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checkCompatibility="1" defaultThemeVersion="124226"/>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8800" windowHeight="12210" tabRatio="771" activeTab="6"/>
  </bookViews>
  <sheets>
    <sheet name="Planificador de proyectos" sheetId="124" r:id="rId1"/>
    <sheet name="MUNICIPIOS" sheetId="118" r:id="rId2"/>
    <sheet name="FUND. LEGAL" sheetId="2" r:id="rId3"/>
    <sheet name="ACTA GENERAL" sheetId="337" r:id="rId4"/>
    <sheet name="ACTA INDIVIDUAL" sheetId="36" r:id="rId5"/>
    <sheet name="INSTRUC. ACTA" sheetId="4" r:id="rId6"/>
    <sheet name="COTEJO" sheetId="234" r:id="rId7"/>
    <sheet name="OR-1" sheetId="6" r:id="rId8"/>
    <sheet name="OR-2" sheetId="31" r:id="rId9"/>
    <sheet name="OR-3" sheetId="43" r:id="rId10"/>
    <sheet name="OR-4" sheetId="5" r:id="rId11"/>
    <sheet name="OR-5" sheetId="334" r:id="rId12"/>
    <sheet name="RP-1" sheetId="309" r:id="rId13"/>
    <sheet name="RP-1.1" sheetId="296" r:id="rId14"/>
    <sheet name="RP-2" sheetId="310" r:id="rId15"/>
    <sheet name="RP-2.1" sheetId="297" r:id="rId16"/>
    <sheet name="RP-2.2" sheetId="298" r:id="rId17"/>
    <sheet name="RP-2.3" sheetId="140" r:id="rId18"/>
    <sheet name="RP-2.4" sheetId="299" r:id="rId19"/>
    <sheet name="RP-2.5" sheetId="300" r:id="rId20"/>
    <sheet name="RP-3" sheetId="41" r:id="rId21"/>
    <sheet name="RP-4" sheetId="282" r:id="rId22"/>
    <sheet name="RP-5" sheetId="295" r:id="rId23"/>
    <sheet name="RF-1" sheetId="26" r:id="rId24"/>
    <sheet name="RF-1.1" sheetId="292" r:id="rId25"/>
    <sheet name="RF-2" sheetId="125" r:id="rId26"/>
    <sheet name="RF-2.1" sheetId="333" r:id="rId27"/>
    <sheet name="RF-3" sheetId="126" r:id="rId28"/>
    <sheet name="RF-4" sheetId="130" r:id="rId29"/>
    <sheet name="RF-5" sheetId="127" r:id="rId30"/>
    <sheet name="RF-6" sheetId="128" r:id="rId31"/>
    <sheet name="RF-7" sheetId="129" r:id="rId32"/>
    <sheet name="RF-7.1" sheetId="293" r:id="rId33"/>
    <sheet name="RF-7.2" sheetId="294" r:id="rId34"/>
    <sheet name="RF-8" sheetId="27" r:id="rId35"/>
    <sheet name="RF-8.1" sheetId="87" r:id="rId36"/>
    <sheet name="RF-8.1.1" sheetId="89" r:id="rId37"/>
    <sheet name="RF-8.1.2" sheetId="98" r:id="rId38"/>
    <sheet name="RF-8.2" sheetId="91" r:id="rId39"/>
    <sheet name="RF-9" sheetId="94" r:id="rId40"/>
    <sheet name="RF-9.1" sheetId="50" r:id="rId41"/>
    <sheet name="RF-10" sheetId="95" r:id="rId42"/>
    <sheet name="RF-10.1" sheetId="96" r:id="rId43"/>
    <sheet name="RF-10.2" sheetId="99" r:id="rId44"/>
    <sheet name="RF-11" sheetId="100" r:id="rId45"/>
    <sheet name="RF-11.1" sheetId="143" r:id="rId46"/>
    <sheet name="RF-12" sheetId="97" r:id="rId47"/>
    <sheet name="RF-12.1" sheetId="103" r:id="rId48"/>
    <sheet name="RF-13" sheetId="239" r:id="rId49"/>
    <sheet name="RF-14" sheetId="305" r:id="rId50"/>
    <sheet name="RM-1" sheetId="22" r:id="rId51"/>
    <sheet name="RM-2" sheetId="144" r:id="rId52"/>
    <sheet name="RM-3" sheetId="179" r:id="rId53"/>
    <sheet name="RM-4" sheetId="180" r:id="rId54"/>
    <sheet name="RM-5" sheetId="188" r:id="rId55"/>
    <sheet name="RM-6" sheetId="189" r:id="rId56"/>
    <sheet name="RM-7" sheetId="233" r:id="rId57"/>
    <sheet name="RM-8" sheetId="214" r:id="rId58"/>
    <sheet name="RH-1" sheetId="201" r:id="rId59"/>
    <sheet name="RH-2" sheetId="279" r:id="rId60"/>
    <sheet name="RH-4" sheetId="281" r:id="rId61"/>
    <sheet name="RH-1.1" sheetId="237" r:id="rId62"/>
    <sheet name="RH-1.2" sheetId="238" r:id="rId63"/>
    <sheet name="RH-3" sheetId="280" r:id="rId64"/>
    <sheet name="OP-1" sheetId="241" r:id="rId65"/>
    <sheet name="OP-2" sheetId="240" r:id="rId66"/>
    <sheet name="OP-3" sheetId="242" r:id="rId67"/>
    <sheet name="OP-4" sheetId="243" r:id="rId68"/>
    <sheet name="OP-5" sheetId="247" r:id="rId69"/>
    <sheet name="OP-5.1" sheetId="265" r:id="rId70"/>
    <sheet name="OP-6" sheetId="248" r:id="rId71"/>
    <sheet name="AJ-1" sheetId="194" r:id="rId72"/>
    <sheet name="AJ-2" sheetId="249" r:id="rId73"/>
    <sheet name="AJ-3" sheetId="250" r:id="rId74"/>
    <sheet name="AJ-4" sheetId="251" r:id="rId75"/>
    <sheet name="AJ-5" sheetId="252" r:id="rId76"/>
    <sheet name="AJ-6" sheetId="253" r:id="rId77"/>
    <sheet name="AJ-7" sheetId="254" r:id="rId78"/>
    <sheet name="AJ-8" sheetId="207" r:id="rId79"/>
    <sheet name="AJ-9" sheetId="255" r:id="rId80"/>
    <sheet name="AJ-10" sheetId="256" r:id="rId81"/>
    <sheet name="AJ-10.1" sheetId="262" r:id="rId82"/>
    <sheet name="AJ-11" sheetId="261" r:id="rId83"/>
    <sheet name="AJ-12" sheetId="264" r:id="rId84"/>
    <sheet name="AJ-13" sheetId="263" r:id="rId85"/>
    <sheet name="AG-1" sheetId="219" r:id="rId86"/>
    <sheet name="AG-2" sheetId="29" r:id="rId87"/>
    <sheet name="AG-3" sheetId="266" r:id="rId88"/>
    <sheet name="AG-3.1" sheetId="270" r:id="rId89"/>
    <sheet name="AG-4" sheetId="267" r:id="rId90"/>
    <sheet name="AG-5" sheetId="268" r:id="rId91"/>
    <sheet name="AG-6" sheetId="269" r:id="rId92"/>
    <sheet name="AG-7" sheetId="271" r:id="rId93"/>
    <sheet name="AG-8" sheetId="272" r:id="rId94"/>
    <sheet name="AG-8.1" sheetId="274" r:id="rId95"/>
    <sheet name="AG-9" sheetId="273" r:id="rId96"/>
    <sheet name="AG-10" sheetId="275" r:id="rId97"/>
    <sheet name="AG-11" sheetId="329" r:id="rId98"/>
    <sheet name="AG-12" sheetId="331" r:id="rId99"/>
    <sheet name="CG-1" sheetId="307" r:id="rId100"/>
    <sheet name="CG-1.1" sheetId="283" r:id="rId101"/>
    <sheet name="CG-1.1.1" sheetId="286" r:id="rId102"/>
    <sheet name="CG-1.2" sheetId="284" r:id="rId103"/>
    <sheet name="CG-1.3" sheetId="285" r:id="rId104"/>
    <sheet name="DF-1" sheetId="335" r:id="rId105"/>
    <sheet name="OP-6.1" sheetId="311" r:id="rId106"/>
    <sheet name="OP-6.1.1" sheetId="314" r:id="rId107"/>
    <sheet name="OP-6.1.2" sheetId="312" r:id="rId108"/>
    <sheet name="OP-6.1.3" sheetId="316" r:id="rId109"/>
    <sheet name="OP-6.1.4" sheetId="313" r:id="rId110"/>
    <sheet name="OP-6.1.5" sheetId="315" r:id="rId111"/>
    <sheet name="OP-6.1.6" sheetId="317" r:id="rId112"/>
    <sheet name="OP-6.1.7" sheetId="318" r:id="rId113"/>
    <sheet name="OP-6.1.8" sheetId="319" r:id="rId114"/>
    <sheet name="OP-6.1.9" sheetId="320" r:id="rId115"/>
    <sheet name="OP-6.1.10" sheetId="321" r:id="rId116"/>
    <sheet name="OP-6.1.11" sheetId="322" r:id="rId117"/>
    <sheet name="OP-6.1.12" sheetId="323" r:id="rId118"/>
    <sheet name="OP 6.1.13" sheetId="324" r:id="rId119"/>
    <sheet name="OP-6.1.14" sheetId="325" r:id="rId120"/>
    <sheet name="OP-6.1.15" sheetId="326" r:id="rId121"/>
    <sheet name="OP-6.1.16" sheetId="327" r:id="rId122"/>
    <sheet name="OP-6.1.17" sheetId="328" r:id="rId123"/>
  </sheets>
  <externalReferences>
    <externalReference r:id="rId124"/>
    <externalReference r:id="rId125"/>
    <externalReference r:id="rId126"/>
  </externalReferences>
  <definedNames>
    <definedName name="_xlnm._FilterDatabase" localSheetId="6" hidden="1">COTEJO!$B$133:$D$134</definedName>
    <definedName name="_Hlk73936802" localSheetId="104">'DF-1'!$A$62</definedName>
    <definedName name="ActualBeyond" localSheetId="3">PeriodInActual*('[1]Planificador de proyectos'!$E1&gt;0)</definedName>
    <definedName name="ActualBeyond" localSheetId="78">PeriodInActual*('[1]Planificador de proyectos'!$E1&gt;0)</definedName>
    <definedName name="ActualBeyond" localSheetId="79">[0]!PeriodInActual*('[1]Planificador de proyectos'!$E1&gt;0)</definedName>
    <definedName name="ActualBeyond" localSheetId="1">PeriodInActual*('[1]Planificador de proyectos'!$E1&gt;0)</definedName>
    <definedName name="ActualBeyond" localSheetId="45">PeriodInActual*('[1]Planificador de proyectos'!$E1&gt;0)</definedName>
    <definedName name="ActualBeyond" localSheetId="40">PeriodInActual*('[1]Planificador de proyectos'!$E1&gt;0)</definedName>
    <definedName name="ActualBeyond" localSheetId="58">PeriodInActual*('[1]Planificador de proyectos'!$E1&gt;0)</definedName>
    <definedName name="ActualBeyond" localSheetId="51">PeriodInActual*('[1]Planificador de proyectos'!$E1&gt;0)</definedName>
    <definedName name="ActualBeyond" localSheetId="20">PeriodInActual*('[1]Planificador de proyectos'!$E1&gt;0)</definedName>
    <definedName name="ActualBeyond" localSheetId="21">[0]!PeriodInActual*('[1]Planificador de proyectos'!$E1&gt;0)</definedName>
    <definedName name="ActualBeyond">PeriodInActual*('[1]Planificador de proyectos'!$E1&gt;0)</definedName>
    <definedName name="_xlnm.Print_Area" localSheetId="3">'ACTA GENERAL'!$A$1:$E$162</definedName>
    <definedName name="_xlnm.Print_Area" localSheetId="4">'ACTA INDIVIDUAL'!$A$1:$G$155</definedName>
    <definedName name="_xlnm.Print_Area" localSheetId="6">COTEJO!$A$1:$L$102</definedName>
    <definedName name="_xlnm.Print_Area" localSheetId="118">'OP 6.1.13'!$A$1:$H$42</definedName>
    <definedName name="_xlnm.Print_Area" localSheetId="105">'OP-6.1'!$A$1:$D$47</definedName>
    <definedName name="_xlnm.Print_Area" localSheetId="115">'OP-6.1.10'!$A$1:$K$38</definedName>
    <definedName name="_xlnm.Print_Area" localSheetId="116">'OP-6.1.11'!$A$1:$K$6</definedName>
    <definedName name="_xlnm.Print_Area" localSheetId="117">'OP-6.1.12'!$A$1:$G$36</definedName>
    <definedName name="_xlnm.Print_Area" localSheetId="119">'OP-6.1.14'!$A$1:$J$221</definedName>
    <definedName name="_xlnm.Print_Area" localSheetId="121">'OP-6.1.16'!$A$1:$F$33</definedName>
    <definedName name="_xlnm.Print_Area" localSheetId="122">'OP-6.1.17'!$A$1:$G$38</definedName>
    <definedName name="_xlnm.Print_Area" localSheetId="111">'OP-6.1.6'!$A$1:$F$44</definedName>
    <definedName name="_xlnm.Print_Area" localSheetId="112">'OP-6.1.7'!$A$1:$F$270</definedName>
    <definedName name="_xlnm.Print_Area" localSheetId="113">'OP-6.1.8'!$A$1:$K$38</definedName>
    <definedName name="_xlnm.Print_Area" localSheetId="114">'OP-6.1.9'!$A$1:$K$38</definedName>
    <definedName name="avance">PercentCompleteBeyond*PeriodInPlan</definedName>
    <definedName name="hidden1" localSheetId="3">[2]hidden1!$A$1:$A$10</definedName>
    <definedName name="hidden1">[3]hidden1!$A$1:$A$10</definedName>
    <definedName name="nuevo" localSheetId="3">PeriodInActual*('[1]Planificador de proyectos'!$E1&gt;0)</definedName>
    <definedName name="nuevo">PeriodInActual*('[1]Planificador de proyectos'!$E1&gt;0)</definedName>
    <definedName name="orden" localSheetId="3">PeriodInPlan*('[1]Planificador de proyectos'!$C1&gt;0)</definedName>
    <definedName name="orden">PeriodInPlan*('[1]Planificador de proyectos'!$C1&gt;0)</definedName>
    <definedName name="otro" localSheetId="45">PeriodInActual*('[1]Planificador de proyectos'!$E1&gt;0)</definedName>
    <definedName name="otro" localSheetId="51">PeriodInActual*('[1]Planificador de proyectos'!$E1&gt;0)</definedName>
    <definedName name="otro">PeriodInActual*('[1]Planificador de proyectos'!$E1&gt;0)</definedName>
    <definedName name="PercentCompleteBeyond" localSheetId="0">('Planificador de proyectos'!A$4=MEDIAN('Planificador de proyectos'!A$4,'Planificador de proyectos'!$E1,'Planificador de proyectos'!$E1+'Planificador de proyectos'!$F1)*('Planificador de proyectos'!$E1&gt;0))*(('Planificador de proyectos'!A$4&lt;(INT('Planificador de proyectos'!$E1+'Planificador de proyectos'!$F1*'Planificador de proyectos'!$G1)))+('Planificador de proyectos'!A$4='Planificador de proyectos'!$E1))*('Planificador de proyectos'!$G1&gt;0)</definedName>
    <definedName name="PercentCompleteBeyond">('[1]Planificador de proyectos'!A$4=MEDIAN('[1]Planificador de proyectos'!A$4,'[1]Planificador de proyectos'!$E1,'[1]Planificador de proyectos'!$E1+'[1]Planificador de proyectos'!$F1)*('[1]Planificador de proyectos'!$E1&gt;0))*(('[1]Planificador de proyectos'!A$4&lt;(INT('[1]Planificador de proyectos'!$E1+'[1]Planificador de proyectos'!$F1*'[1]Planificador de proyectos'!$G1)))+('[1]Planificador de proyectos'!A$4='[1]Planificador de proyectos'!$E1))*('[1]Planificador de proyectos'!$G1&gt;0)</definedName>
    <definedName name="period_selected" localSheetId="0">'Planificador de proyectos'!$H$2</definedName>
    <definedName name="period_selected">'[1]Planificador de proyectos'!$H$2</definedName>
    <definedName name="PeriodInActual" localSheetId="0">'Planificador de proyectos'!A$4=MEDIAN('Planificador de proyectos'!A$4,'Planificador de proyectos'!$E1,'Planificador de proyectos'!$E1+'Planificador de proyectos'!$F1-1)</definedName>
    <definedName name="PeriodInActual">'[1]Planificador de proyectos'!A$4=MEDIAN('[1]Planificador de proyectos'!A$4,'[1]Planificador de proyectos'!$E1,'[1]Planificador de proyectos'!$E1+'[1]Planificador de proyectos'!$F1-1)</definedName>
    <definedName name="PeriodInPlan" localSheetId="0">'Planificador de proyectos'!A$4=MEDIAN('Planificador de proyectos'!A$4,'Planificador de proyectos'!$C1,'Planificador de proyectos'!$C1+'Planificador de proyectos'!$D1-1)</definedName>
    <definedName name="PeriodInPlan">'[1]Planificador de proyectos'!A$4=MEDIAN('[1]Planificador de proyectos'!A$4,'[1]Planificador de proyectos'!$C1,'[1]Planificador de proyectos'!$C1+'[1]Planificador de proyectos'!$D1-1)</definedName>
    <definedName name="Plan" localSheetId="3">PeriodInPlan*('[1]Planificador de proyectos'!$C1&gt;0)</definedName>
    <definedName name="Plan" localSheetId="78">PeriodInPlan*('[1]Planificador de proyectos'!$C1&gt;0)</definedName>
    <definedName name="Plan" localSheetId="79">[0]!PeriodInPlan*('[1]Planificador de proyectos'!$C1&gt;0)</definedName>
    <definedName name="Plan" localSheetId="1">PeriodInPlan*('[1]Planificador de proyectos'!$C1&gt;0)</definedName>
    <definedName name="Plan" localSheetId="45">PeriodInPlan*('[1]Planificador de proyectos'!$C1&gt;0)</definedName>
    <definedName name="Plan" localSheetId="40">PeriodInPlan*('[1]Planificador de proyectos'!$C1&gt;0)</definedName>
    <definedName name="Plan" localSheetId="58">PeriodInPlan*('[1]Planificador de proyectos'!$C1&gt;0)</definedName>
    <definedName name="Plan" localSheetId="51">PeriodInPlan*('[1]Planificador de proyectos'!$C1&gt;0)</definedName>
    <definedName name="Plan" localSheetId="20">PeriodInPlan*('[1]Planificador de proyectos'!$C1&gt;0)</definedName>
    <definedName name="Plan" localSheetId="21">[0]!PeriodInPlan*('[1]Planificador de proyectos'!$C1&gt;0)</definedName>
    <definedName name="Plan">PeriodInPlan*('[1]Planificador de proyectos'!$C1&gt;0)</definedName>
    <definedName name="PorcentajeCompletado" localSheetId="3">PercentCompleteBeyond*PeriodInPlan</definedName>
    <definedName name="PorcentajeCompletado" localSheetId="78">PercentCompleteBeyond*PeriodInPlan</definedName>
    <definedName name="PorcentajeCompletado" localSheetId="79">[0]!PercentCompleteBeyond*[0]!PeriodInPlan</definedName>
    <definedName name="PorcentajeCompletado" localSheetId="1">PercentCompleteBeyond*PeriodInPlan</definedName>
    <definedName name="PorcentajeCompletado" localSheetId="45">PercentCompleteBeyond*PeriodInPlan</definedName>
    <definedName name="PorcentajeCompletado" localSheetId="40">PercentCompleteBeyond*PeriodInPlan</definedName>
    <definedName name="PorcentajeCompletado" localSheetId="58">PercentCompleteBeyond*PeriodInPlan</definedName>
    <definedName name="PorcentajeCompletado" localSheetId="51">PercentCompleteBeyond*PeriodInPlan</definedName>
    <definedName name="PorcentajeCompletado" localSheetId="20">PercentCompleteBeyond*PeriodInPlan</definedName>
    <definedName name="PorcentajeCompletado" localSheetId="21">[0]!PercentCompleteBeyond*[0]!PeriodInPlan</definedName>
    <definedName name="PorcentajeCompletado">PercentCompleteBeyond*PeriodInPlan</definedName>
    <definedName name="Real" localSheetId="3">(PeriodInActual*('[1]Planificador de proyectos'!$E1&gt;0))*PeriodInPlan</definedName>
    <definedName name="Real" localSheetId="78">(PeriodInActual*('[1]Planificador de proyectos'!$E1&gt;0))*PeriodInPlan</definedName>
    <definedName name="Real" localSheetId="79">([0]!PeriodInActual*('[1]Planificador de proyectos'!$E1&gt;0))*[0]!PeriodInPlan</definedName>
    <definedName name="Real" localSheetId="1">(PeriodInActual*('[1]Planificador de proyectos'!$E1&gt;0))*PeriodInPlan</definedName>
    <definedName name="Real" localSheetId="45">(PeriodInActual*('[1]Planificador de proyectos'!$E1&gt;0))*PeriodInPlan</definedName>
    <definedName name="Real" localSheetId="40">(PeriodInActual*('[1]Planificador de proyectos'!$E1&gt;0))*PeriodInPlan</definedName>
    <definedName name="Real" localSheetId="58">(PeriodInActual*('[1]Planificador de proyectos'!$E1&gt;0))*PeriodInPlan</definedName>
    <definedName name="Real" localSheetId="51">(PeriodInActual*('[1]Planificador de proyectos'!$E1&gt;0))*PeriodInPlan</definedName>
    <definedName name="Real" localSheetId="20">(PeriodInActual*('[1]Planificador de proyectos'!$E1&gt;0))*PeriodInPlan</definedName>
    <definedName name="Real" localSheetId="21">([0]!PeriodInActual*('[1]Planificador de proyectos'!$E1&gt;0))*[0]!PeriodInPlan</definedName>
    <definedName name="Real">(PeriodInActual*('[1]Planificador de proyectos'!$E1&gt;0))*PeriodInPlan</definedName>
    <definedName name="TitleRegion..B061" localSheetId="98">#REF!</definedName>
    <definedName name="TitleRegion..B061" localSheetId="116">#REF!</definedName>
    <definedName name="TitleRegion..B061">#REF!</definedName>
    <definedName name="TitleRegion..BO60" localSheetId="115">#REF!</definedName>
    <definedName name="TitleRegion..BO60" localSheetId="116">#REF!</definedName>
    <definedName name="TitleRegion..BO60" localSheetId="121">#REF!</definedName>
    <definedName name="TitleRegion..BO60" localSheetId="114">#REF!</definedName>
    <definedName name="TitleRegion..BO60">'Planificador de proyectos'!$B$3:$B$4</definedName>
    <definedName name="_xlnm.Print_Titles" localSheetId="71">'AJ-1'!$29:$38</definedName>
    <definedName name="_xlnm.Print_Titles" localSheetId="80">'AJ-10'!$26:$43</definedName>
    <definedName name="_xlnm.Print_Titles" localSheetId="81">'AJ-10.1'!$26:$41</definedName>
    <definedName name="_xlnm.Print_Titles" localSheetId="82">'AJ-11'!$30:$30</definedName>
    <definedName name="_xlnm.Print_Titles" localSheetId="83">'AJ-12'!$31:$31</definedName>
    <definedName name="_xlnm.Print_Titles" localSheetId="84">'AJ-13'!#REF!</definedName>
    <definedName name="_xlnm.Print_Titles" localSheetId="72">'AJ-2'!#REF!</definedName>
    <definedName name="_xlnm.Print_Titles" localSheetId="73">'AJ-3'!#REF!</definedName>
    <definedName name="_xlnm.Print_Titles" localSheetId="74">'AJ-4'!#REF!</definedName>
    <definedName name="_xlnm.Print_Titles" localSheetId="75">'AJ-5'!#REF!</definedName>
    <definedName name="_xlnm.Print_Titles" localSheetId="76">'AJ-6'!#REF!</definedName>
    <definedName name="_xlnm.Print_Titles" localSheetId="77">'AJ-7'!#REF!</definedName>
    <definedName name="_xlnm.Print_Titles" localSheetId="78">'AJ-8'!$1:$11</definedName>
    <definedName name="_xlnm.Print_Titles" localSheetId="79">'AJ-9'!$1:$11</definedName>
    <definedName name="_xlnm.Print_Titles" localSheetId="100">'CG-1.1'!$7:$14</definedName>
    <definedName name="_xlnm.Print_Titles" localSheetId="102">'CG-1.2'!$7:$12</definedName>
    <definedName name="_xlnm.Print_Titles" localSheetId="103">'CG-1.3'!$1:$13</definedName>
    <definedName name="_xlnm.Print_Titles" localSheetId="64">'OP-1'!$1:$6</definedName>
    <definedName name="_xlnm.Print_Titles" localSheetId="65">'OP-2'!$1:$6</definedName>
    <definedName name="_xlnm.Print_Titles" localSheetId="66">'OP-3'!$1:$6</definedName>
    <definedName name="_xlnm.Print_Titles" localSheetId="67">'OP-4'!$1:$6</definedName>
    <definedName name="_xlnm.Print_Titles" localSheetId="68">'OP-5'!$1:$6</definedName>
    <definedName name="_xlnm.Print_Titles" localSheetId="69">'OP-5.1'!$1:$6</definedName>
    <definedName name="_xlnm.Print_Titles" localSheetId="70">'OP-6'!$1:$6</definedName>
    <definedName name="_xlnm.Print_Titles" localSheetId="0">'Planificador de proyectos'!$3:$4</definedName>
    <definedName name="_xlnm.Print_Titles" localSheetId="41">'RF-10'!$1:$6</definedName>
    <definedName name="_xlnm.Print_Titles" localSheetId="42">'RF-10.1'!$1:$6</definedName>
    <definedName name="_xlnm.Print_Titles" localSheetId="43">'RF-10.2'!$1:$6</definedName>
    <definedName name="_xlnm.Print_Titles" localSheetId="44">'RF-11'!$1:$6</definedName>
    <definedName name="_xlnm.Print_Titles" localSheetId="45">'RF-11.1'!$1:$33</definedName>
    <definedName name="_xlnm.Print_Titles" localSheetId="46">'RF-12'!$1:$6</definedName>
    <definedName name="_xlnm.Print_Titles" localSheetId="47">'RF-12.1'!$1:$13</definedName>
    <definedName name="_xlnm.Print_Titles" localSheetId="37">'RF-8.1.2'!$1:$6</definedName>
    <definedName name="_xlnm.Print_Titles" localSheetId="39">'RF-9'!$1:$6</definedName>
    <definedName name="_xlnm.Print_Titles" localSheetId="40">'RF-9.1'!$1:$6</definedName>
    <definedName name="_xlnm.Print_Titles" localSheetId="57">'RM-8'!$35:$36</definedName>
    <definedName name="_xlnm.Print_Titles" localSheetId="17">'RP-2.3'!$1:$29</definedName>
    <definedName name="_xlnm.Print_Titles" localSheetId="20">'RP-3'!$1:$5</definedName>
    <definedName name="_xlnm.Print_Titles" localSheetId="21">'RP-4'!$1:$5</definedName>
  </definedNames>
  <calcPr calcId="162913"/>
  <fileRecoveryPr autoRecover="0"/>
</workbook>
</file>

<file path=xl/calcChain.xml><?xml version="1.0" encoding="utf-8"?>
<calcChain xmlns="http://schemas.openxmlformats.org/spreadsheetml/2006/main">
  <c r="A3" i="285" l="1"/>
  <c r="A3" i="268"/>
  <c r="A3" i="219"/>
  <c r="A3" i="214"/>
  <c r="A3" i="144"/>
  <c r="A3" i="334"/>
  <c r="A3" i="5"/>
  <c r="B3" i="43"/>
  <c r="B3" i="31"/>
  <c r="A4" i="36"/>
  <c r="A3" i="6"/>
  <c r="A1" i="43"/>
  <c r="B135" i="36"/>
  <c r="D126" i="234"/>
  <c r="C135" i="36" s="1"/>
  <c r="D125" i="234"/>
  <c r="D123" i="234"/>
  <c r="C125" i="234" l="1"/>
  <c r="A114" i="36"/>
  <c r="A99" i="36"/>
  <c r="A69" i="36"/>
  <c r="A76" i="36"/>
  <c r="A84" i="36"/>
  <c r="A121" i="36"/>
  <c r="A20" i="36"/>
  <c r="A32" i="36"/>
  <c r="A60" i="36"/>
  <c r="A14" i="36"/>
  <c r="D130" i="234" l="1"/>
  <c r="C139" i="36" s="1"/>
  <c r="C130" i="234"/>
  <c r="B139" i="36" s="1"/>
  <c r="C124" i="234"/>
  <c r="B133" i="36" s="1"/>
  <c r="C123" i="234"/>
  <c r="B132" i="36" s="1"/>
  <c r="C122" i="234"/>
  <c r="B131" i="36" s="1"/>
  <c r="C121" i="234"/>
  <c r="B130" i="36" s="1"/>
  <c r="D124" i="234"/>
  <c r="C133" i="36" s="1"/>
  <c r="C132" i="36"/>
  <c r="D122" i="234"/>
  <c r="C131" i="36" s="1"/>
  <c r="D121" i="234"/>
  <c r="C130" i="36" s="1"/>
  <c r="D129" i="234"/>
  <c r="C138" i="36" s="1"/>
  <c r="D128" i="234"/>
  <c r="C137" i="36" s="1"/>
  <c r="D127" i="234"/>
  <c r="C136" i="36" s="1"/>
  <c r="C134" i="36"/>
  <c r="C129" i="234"/>
  <c r="B138" i="36" s="1"/>
  <c r="C128" i="234"/>
  <c r="B137" i="36" s="1"/>
  <c r="C127" i="234"/>
  <c r="B136" i="36" s="1"/>
  <c r="B134" i="36"/>
  <c r="D120" i="234"/>
  <c r="C129" i="36" s="1"/>
  <c r="C120" i="234"/>
  <c r="B129" i="36" s="1"/>
  <c r="C119" i="234"/>
  <c r="B128" i="36" s="1"/>
  <c r="D119" i="234"/>
  <c r="C128" i="36" s="1"/>
  <c r="D118" i="234"/>
  <c r="C127" i="36" s="1"/>
  <c r="C118" i="234"/>
  <c r="B127" i="36" s="1"/>
  <c r="C117" i="234"/>
  <c r="B126" i="36" s="1"/>
  <c r="D117" i="234"/>
  <c r="C126" i="36" s="1"/>
  <c r="D116" i="234"/>
  <c r="C125" i="36" s="1"/>
  <c r="C116" i="234"/>
  <c r="B125" i="36" s="1"/>
  <c r="D115" i="234" l="1"/>
  <c r="C124" i="36" s="1"/>
  <c r="C115" i="234"/>
  <c r="B124" i="36" s="1"/>
  <c r="D114" i="234"/>
  <c r="C123" i="36" s="1"/>
  <c r="C114" i="234"/>
  <c r="B123" i="36" s="1"/>
  <c r="A1" i="328"/>
  <c r="A1" i="327"/>
  <c r="A1" i="326"/>
  <c r="A1" i="325"/>
  <c r="B1" i="324"/>
  <c r="A1" i="323"/>
  <c r="A1" i="318"/>
  <c r="B1" i="317"/>
  <c r="A1" i="315"/>
  <c r="A1" i="314"/>
  <c r="A1" i="313"/>
  <c r="A1" i="316"/>
  <c r="A1" i="312"/>
  <c r="C113" i="234"/>
  <c r="B122" i="36" s="1"/>
  <c r="D111" i="234"/>
  <c r="C120" i="36" s="1"/>
  <c r="A1" i="335" l="1"/>
  <c r="C111" i="234" l="1"/>
  <c r="B120" i="36" s="1"/>
  <c r="A2" i="36"/>
  <c r="A2" i="334" l="1"/>
  <c r="A2" i="43"/>
  <c r="A2" i="328"/>
  <c r="B2" i="324"/>
  <c r="A2" i="315"/>
  <c r="B2" i="317"/>
  <c r="A2" i="326"/>
  <c r="A2" i="313"/>
  <c r="A2" i="314"/>
  <c r="A2" i="312"/>
  <c r="A2" i="327"/>
  <c r="A2" i="323"/>
  <c r="A2" i="318"/>
  <c r="A2" i="316"/>
  <c r="A2" i="325"/>
  <c r="A2" i="335"/>
  <c r="D25" i="234"/>
  <c r="C34" i="36" s="1"/>
  <c r="D24" i="234"/>
  <c r="C33" i="36" s="1"/>
  <c r="D10" i="234"/>
  <c r="C19" i="36" s="1"/>
  <c r="A1" i="334"/>
  <c r="C10" i="234" s="1"/>
  <c r="B19" i="36" s="1"/>
  <c r="A80" i="125" l="1"/>
  <c r="A82" i="333"/>
  <c r="A1" i="125" l="1"/>
  <c r="A1" i="333"/>
  <c r="C24" i="234" l="1"/>
  <c r="B33" i="36" s="1"/>
  <c r="C25" i="234"/>
  <c r="B34" i="36" s="1"/>
  <c r="B12" i="326"/>
  <c r="D113" i="234" l="1"/>
  <c r="C122" i="36" s="1"/>
  <c r="D104" i="234" l="1"/>
  <c r="C113" i="36" s="1"/>
  <c r="D103" i="234"/>
  <c r="C112" i="36" s="1"/>
  <c r="A1" i="331" l="1"/>
  <c r="C104" i="234" l="1"/>
  <c r="B113" i="36" s="1"/>
  <c r="A1" i="329"/>
  <c r="C103" i="234" l="1"/>
  <c r="B112" i="36" s="1"/>
  <c r="B16" i="324"/>
  <c r="D23" i="313"/>
  <c r="D22" i="313"/>
  <c r="C22" i="317"/>
  <c r="C21" i="317"/>
  <c r="C20" i="317"/>
  <c r="C19" i="317"/>
  <c r="B17" i="317"/>
  <c r="C13" i="317"/>
  <c r="C12" i="317"/>
  <c r="C10" i="317"/>
  <c r="C11" i="318"/>
  <c r="C10" i="318"/>
  <c r="C9" i="318"/>
  <c r="C8" i="318"/>
  <c r="C7" i="318"/>
  <c r="A2" i="319" s="1"/>
  <c r="A2" i="322" s="1"/>
  <c r="G12" i="323"/>
  <c r="F12" i="323"/>
  <c r="E12" i="323"/>
  <c r="C12" i="323"/>
  <c r="A12" i="323"/>
  <c r="B14" i="324"/>
  <c r="B10" i="324"/>
  <c r="E14" i="325"/>
  <c r="J16" i="325" s="1"/>
  <c r="J210" i="325" s="1"/>
  <c r="E13" i="325"/>
  <c r="G16" i="325" s="1"/>
  <c r="G210" i="325" s="1"/>
  <c r="C11" i="325"/>
  <c r="C10" i="325"/>
  <c r="C9" i="325"/>
  <c r="C8" i="325"/>
  <c r="C7" i="325"/>
  <c r="E17" i="326"/>
  <c r="E30" i="326" s="1"/>
  <c r="C17" i="326"/>
  <c r="A17" i="326"/>
  <c r="E12" i="326"/>
  <c r="E7" i="326"/>
  <c r="B11" i="326"/>
  <c r="B10" i="326"/>
  <c r="A10" i="327"/>
  <c r="A16" i="327" s="1"/>
  <c r="C7" i="328"/>
  <c r="C11" i="328"/>
  <c r="C10" i="328"/>
  <c r="C9" i="328"/>
  <c r="C8" i="328"/>
  <c r="A8" i="327"/>
  <c r="B9" i="326"/>
  <c r="B12" i="324"/>
  <c r="C279" i="327"/>
  <c r="C277" i="327"/>
  <c r="D23" i="327"/>
  <c r="D22" i="327"/>
  <c r="A14" i="327" s="1"/>
  <c r="D280" i="326"/>
  <c r="D278" i="326"/>
  <c r="D34" i="326"/>
  <c r="C34" i="326"/>
  <c r="E29" i="326"/>
  <c r="E28" i="326"/>
  <c r="E27" i="326"/>
  <c r="I210" i="325"/>
  <c r="H210" i="325"/>
  <c r="C294" i="324"/>
  <c r="C292" i="324"/>
  <c r="C288" i="323"/>
  <c r="C286" i="323"/>
  <c r="D251" i="322"/>
  <c r="D249" i="322"/>
  <c r="D132" i="321"/>
  <c r="D130" i="321"/>
  <c r="D296" i="320"/>
  <c r="D294" i="320"/>
  <c r="D296" i="319"/>
  <c r="D294" i="319"/>
  <c r="F253" i="318"/>
  <c r="F252" i="318"/>
  <c r="F251" i="318"/>
  <c r="F250" i="318"/>
  <c r="F249" i="318"/>
  <c r="F242" i="318"/>
  <c r="F235" i="318"/>
  <c r="F234" i="318"/>
  <c r="F233" i="318"/>
  <c r="F232" i="318"/>
  <c r="F231" i="318"/>
  <c r="F230" i="318"/>
  <c r="F229" i="318"/>
  <c r="F228" i="318"/>
  <c r="F227" i="318"/>
  <c r="F217" i="318"/>
  <c r="F216" i="318"/>
  <c r="F215" i="318"/>
  <c r="F214" i="318"/>
  <c r="F213" i="318"/>
  <c r="F212" i="318"/>
  <c r="F211" i="318"/>
  <c r="F210" i="318"/>
  <c r="F209" i="318"/>
  <c r="F208" i="318"/>
  <c r="F207" i="318"/>
  <c r="F206" i="318"/>
  <c r="F205" i="318"/>
  <c r="F204" i="318"/>
  <c r="F203" i="318"/>
  <c r="F202" i="318"/>
  <c r="F201" i="318"/>
  <c r="F200" i="318"/>
  <c r="F199" i="318"/>
  <c r="F198" i="318"/>
  <c r="F197" i="318"/>
  <c r="F196" i="318"/>
  <c r="F195" i="318"/>
  <c r="F194" i="318"/>
  <c r="F193" i="318"/>
  <c r="F192" i="318"/>
  <c r="F191" i="318"/>
  <c r="F190" i="318"/>
  <c r="F189" i="318"/>
  <c r="F188" i="318"/>
  <c r="F187" i="318"/>
  <c r="F186" i="318"/>
  <c r="F185" i="318"/>
  <c r="F184" i="318"/>
  <c r="F183" i="318"/>
  <c r="F182" i="318"/>
  <c r="F181" i="318"/>
  <c r="F180" i="318"/>
  <c r="F179" i="318"/>
  <c r="F178" i="318"/>
  <c r="F177" i="318"/>
  <c r="F176" i="318"/>
  <c r="F175" i="318"/>
  <c r="F174" i="318"/>
  <c r="F173" i="318"/>
  <c r="F172" i="318"/>
  <c r="F171" i="318"/>
  <c r="F170" i="318"/>
  <c r="F169" i="318"/>
  <c r="F168" i="318"/>
  <c r="F167" i="318"/>
  <c r="F166" i="318"/>
  <c r="F165" i="318"/>
  <c r="F164" i="318"/>
  <c r="F163" i="318"/>
  <c r="F162" i="318"/>
  <c r="F161" i="318"/>
  <c r="F160" i="318"/>
  <c r="F159" i="318"/>
  <c r="F158" i="318"/>
  <c r="F157" i="318"/>
  <c r="F156" i="318"/>
  <c r="F155" i="318"/>
  <c r="F154" i="318"/>
  <c r="F153" i="318"/>
  <c r="F152" i="318"/>
  <c r="F151" i="318"/>
  <c r="F150" i="318"/>
  <c r="F149" i="318"/>
  <c r="F148" i="318"/>
  <c r="F147" i="318"/>
  <c r="F146" i="318"/>
  <c r="F145" i="318"/>
  <c r="F144" i="318"/>
  <c r="F143" i="318"/>
  <c r="F142" i="318"/>
  <c r="F141" i="318"/>
  <c r="F140" i="318"/>
  <c r="F139" i="318"/>
  <c r="F138" i="318"/>
  <c r="F137" i="318"/>
  <c r="F136" i="318"/>
  <c r="F135" i="318"/>
  <c r="F134" i="318"/>
  <c r="F133" i="318"/>
  <c r="F132" i="318"/>
  <c r="F131" i="318"/>
  <c r="F130" i="318"/>
  <c r="F129" i="318"/>
  <c r="F128" i="318"/>
  <c r="F127" i="318"/>
  <c r="F126" i="318"/>
  <c r="F125" i="318"/>
  <c r="F124" i="318"/>
  <c r="F123" i="318"/>
  <c r="F122" i="318"/>
  <c r="F121" i="318"/>
  <c r="F115" i="318"/>
  <c r="F114" i="318"/>
  <c r="F113" i="318"/>
  <c r="F112" i="318"/>
  <c r="F111" i="318"/>
  <c r="F110" i="318"/>
  <c r="F109" i="318"/>
  <c r="F108" i="318"/>
  <c r="F107" i="318"/>
  <c r="F106" i="318"/>
  <c r="F105" i="318"/>
  <c r="F104" i="318"/>
  <c r="F103" i="318"/>
  <c r="F102" i="318"/>
  <c r="F101" i="318"/>
  <c r="F100" i="318"/>
  <c r="F99" i="318"/>
  <c r="F98" i="318"/>
  <c r="F97" i="318"/>
  <c r="F96" i="318"/>
  <c r="F95" i="318"/>
  <c r="F94" i="318"/>
  <c r="F93" i="318"/>
  <c r="F92" i="318"/>
  <c r="F91" i="318"/>
  <c r="F90" i="318"/>
  <c r="F89" i="318"/>
  <c r="F88" i="318"/>
  <c r="F87" i="318"/>
  <c r="F86" i="318"/>
  <c r="F85" i="318"/>
  <c r="F84" i="318"/>
  <c r="F83" i="318"/>
  <c r="F82" i="318"/>
  <c r="F81" i="318"/>
  <c r="F80" i="318"/>
  <c r="F79" i="318"/>
  <c r="F78" i="318"/>
  <c r="F77" i="318"/>
  <c r="F76" i="318"/>
  <c r="F75" i="318"/>
  <c r="F74" i="318"/>
  <c r="F73" i="318"/>
  <c r="F72" i="318"/>
  <c r="F71" i="318"/>
  <c r="F70" i="318"/>
  <c r="F69" i="318"/>
  <c r="F68" i="318"/>
  <c r="F67" i="318"/>
  <c r="F66" i="318"/>
  <c r="F65" i="318"/>
  <c r="F64" i="318"/>
  <c r="F63" i="318"/>
  <c r="F62" i="318"/>
  <c r="F61" i="318"/>
  <c r="F60" i="318"/>
  <c r="F59" i="318"/>
  <c r="F58" i="318"/>
  <c r="F57" i="318"/>
  <c r="F56" i="318"/>
  <c r="F55" i="318"/>
  <c r="F54" i="318"/>
  <c r="F53" i="318"/>
  <c r="F52" i="318"/>
  <c r="F51" i="318"/>
  <c r="F50" i="318"/>
  <c r="F49" i="318"/>
  <c r="F48" i="318"/>
  <c r="F47" i="318"/>
  <c r="F46" i="318"/>
  <c r="F45" i="318"/>
  <c r="F44" i="318"/>
  <c r="F43" i="318"/>
  <c r="F42" i="318"/>
  <c r="F41" i="318"/>
  <c r="F40" i="318"/>
  <c r="F39" i="318"/>
  <c r="F38" i="318"/>
  <c r="F37" i="318"/>
  <c r="F36" i="318"/>
  <c r="F35" i="318"/>
  <c r="F34" i="318"/>
  <c r="F33" i="318"/>
  <c r="F32" i="318"/>
  <c r="F31" i="318"/>
  <c r="F30" i="318"/>
  <c r="F29" i="318"/>
  <c r="F28" i="318"/>
  <c r="F27" i="318"/>
  <c r="F26" i="318"/>
  <c r="F25" i="318"/>
  <c r="F24" i="318"/>
  <c r="F23" i="318"/>
  <c r="F22" i="318"/>
  <c r="F21" i="318"/>
  <c r="F20" i="318"/>
  <c r="F19" i="318"/>
  <c r="F18" i="318"/>
  <c r="F17" i="318"/>
  <c r="G193" i="316"/>
  <c r="G191" i="316"/>
  <c r="G182" i="316"/>
  <c r="G170" i="316"/>
  <c r="G160" i="316"/>
  <c r="G156" i="316"/>
  <c r="G149" i="316"/>
  <c r="G142" i="316"/>
  <c r="G138" i="316"/>
  <c r="G131" i="316"/>
  <c r="G127" i="316"/>
  <c r="G119" i="316"/>
  <c r="G106" i="316"/>
  <c r="G98" i="316"/>
  <c r="G93" i="316"/>
  <c r="G85" i="316"/>
  <c r="G77" i="316"/>
  <c r="G73" i="316"/>
  <c r="G69" i="316"/>
  <c r="G63" i="316"/>
  <c r="G59" i="316"/>
  <c r="G55" i="316"/>
  <c r="G51" i="316"/>
  <c r="G47" i="316"/>
  <c r="G40" i="316"/>
  <c r="G32" i="316"/>
  <c r="G28" i="316"/>
  <c r="G24" i="316"/>
  <c r="G20" i="316"/>
  <c r="C11" i="316"/>
  <c r="C10" i="316"/>
  <c r="C9" i="316"/>
  <c r="B8" i="317" s="1"/>
  <c r="C8" i="316"/>
  <c r="C7" i="316"/>
  <c r="B7" i="317" s="1"/>
  <c r="D278" i="315"/>
  <c r="D276" i="315"/>
  <c r="C29" i="315"/>
  <c r="F25" i="315"/>
  <c r="B25" i="315"/>
  <c r="F21" i="315"/>
  <c r="B21" i="315"/>
  <c r="C17" i="315"/>
  <c r="C16" i="315"/>
  <c r="C14" i="315"/>
  <c r="C15" i="315" s="1"/>
  <c r="C13" i="315"/>
  <c r="C12" i="315"/>
  <c r="C11" i="315"/>
  <c r="C10" i="315"/>
  <c r="C9" i="315"/>
  <c r="C8" i="315"/>
  <c r="C12" i="316"/>
  <c r="B17" i="314"/>
  <c r="C11" i="317" s="1"/>
  <c r="B15" i="314"/>
  <c r="B13" i="314"/>
  <c r="B11" i="314"/>
  <c r="A9" i="314"/>
  <c r="A8" i="314"/>
  <c r="C275" i="313"/>
  <c r="C273" i="313"/>
  <c r="A13" i="313"/>
  <c r="A10" i="313"/>
  <c r="A8" i="313"/>
  <c r="D293" i="312"/>
  <c r="D291" i="312"/>
  <c r="B12" i="312"/>
  <c r="B10" i="312"/>
  <c r="B9" i="312"/>
  <c r="B8" i="312"/>
  <c r="A1" i="311"/>
  <c r="G200" i="316" l="1"/>
  <c r="E22" i="317" s="1"/>
  <c r="H255" i="318"/>
  <c r="F255" i="318"/>
  <c r="F219" i="318"/>
  <c r="F237" i="318"/>
  <c r="F241" i="318" s="1"/>
  <c r="C12" i="325"/>
  <c r="C12" i="318"/>
  <c r="C12" i="328"/>
  <c r="G36" i="316"/>
  <c r="E19" i="317" s="1"/>
  <c r="G102" i="316"/>
  <c r="E20" i="317" s="1"/>
  <c r="G187" i="316"/>
  <c r="E21" i="317" s="1"/>
  <c r="A2" i="311"/>
  <c r="A2" i="125"/>
  <c r="A2" i="333"/>
  <c r="A2" i="283"/>
  <c r="A2" i="254"/>
  <c r="A2" i="295"/>
  <c r="A2" i="298"/>
  <c r="A2" i="91"/>
  <c r="A2" i="240"/>
  <c r="A2" i="309"/>
  <c r="A2" i="280"/>
  <c r="A2" i="271"/>
  <c r="A2" i="126"/>
  <c r="A2" i="22"/>
  <c r="A2" i="273"/>
  <c r="A2" i="87"/>
  <c r="A2" i="97"/>
  <c r="A2" i="201"/>
  <c r="A2" i="250"/>
  <c r="A2" i="270"/>
  <c r="A2" i="331"/>
  <c r="A2" i="329"/>
  <c r="A2" i="41"/>
  <c r="A2" i="129"/>
  <c r="A2" i="96"/>
  <c r="A2" i="188"/>
  <c r="A2" i="265"/>
  <c r="A2" i="263"/>
  <c r="A2" i="297"/>
  <c r="A2" i="27"/>
  <c r="A2" i="89"/>
  <c r="A2" i="95"/>
  <c r="A2" i="279"/>
  <c r="A2" i="180"/>
  <c r="A2" i="253"/>
  <c r="A2" i="247"/>
  <c r="A2" i="269"/>
  <c r="A2" i="264"/>
  <c r="B11" i="312"/>
  <c r="A2" i="6"/>
  <c r="A2" i="299"/>
  <c r="A2" i="310"/>
  <c r="A2" i="294"/>
  <c r="A2" i="127"/>
  <c r="A2" i="292"/>
  <c r="A2" i="239"/>
  <c r="A2" i="100"/>
  <c r="A2" i="50"/>
  <c r="A2" i="305"/>
  <c r="A2" i="238"/>
  <c r="A2" i="233"/>
  <c r="A2" i="179"/>
  <c r="A2" i="255"/>
  <c r="A2" i="252"/>
  <c r="A2" i="194"/>
  <c r="A2" i="243"/>
  <c r="A2" i="274"/>
  <c r="A2" i="268"/>
  <c r="A2" i="29"/>
  <c r="A2" i="261"/>
  <c r="A2" i="284"/>
  <c r="A2" i="275"/>
  <c r="A2" i="300"/>
  <c r="A2" i="5"/>
  <c r="A2" i="128"/>
  <c r="A2" i="143"/>
  <c r="A2" i="98"/>
  <c r="A2" i="214"/>
  <c r="A2" i="241"/>
  <c r="A2" i="249"/>
  <c r="A2" i="256"/>
  <c r="A2" i="266"/>
  <c r="A2" i="285"/>
  <c r="A2" i="307"/>
  <c r="A2" i="31"/>
  <c r="A2" i="140"/>
  <c r="A2" i="296"/>
  <c r="A2" i="282"/>
  <c r="A2" i="293"/>
  <c r="A2" i="130"/>
  <c r="A2" i="26"/>
  <c r="A2" i="103"/>
  <c r="A2" i="99"/>
  <c r="A2" i="94"/>
  <c r="A2" i="281"/>
  <c r="A2" i="237"/>
  <c r="A2" i="189"/>
  <c r="A2" i="144"/>
  <c r="A2" i="207"/>
  <c r="A2" i="251"/>
  <c r="A2" i="248"/>
  <c r="A2" i="242"/>
  <c r="A2" i="272"/>
  <c r="A2" i="267"/>
  <c r="A2" i="219"/>
  <c r="A2" i="262"/>
  <c r="A2" i="286"/>
  <c r="J14" i="325"/>
  <c r="E34" i="326"/>
  <c r="G207" i="316" l="1"/>
  <c r="F211" i="325" s="1"/>
  <c r="F243" i="318"/>
  <c r="F245" i="318" s="1"/>
  <c r="F258" i="318" s="1"/>
  <c r="F259" i="318" s="1"/>
  <c r="F260" i="318" s="1"/>
  <c r="F212" i="325"/>
  <c r="E25" i="317"/>
  <c r="E26" i="317" s="1"/>
  <c r="E27" i="317" s="1"/>
  <c r="F213" i="325" l="1"/>
  <c r="F214" i="325" s="1"/>
  <c r="G208" i="316"/>
  <c r="G209" i="316" s="1"/>
  <c r="H254" i="318" s="1"/>
  <c r="H256" i="318" s="1"/>
  <c r="E29" i="317" s="1"/>
  <c r="E31" i="317" s="1"/>
  <c r="E32" i="317" s="1"/>
  <c r="E33" i="317" s="1"/>
  <c r="E35" i="317" s="1"/>
  <c r="A2" i="320" l="1"/>
  <c r="A2" i="321" s="1"/>
  <c r="D19" i="234"/>
  <c r="C28" i="36" s="1"/>
  <c r="D18" i="234"/>
  <c r="C27" i="36" s="1"/>
  <c r="D17" i="234"/>
  <c r="C26" i="36" s="1"/>
  <c r="D16" i="234"/>
  <c r="C25" i="36" s="1"/>
  <c r="D15" i="234"/>
  <c r="C24" i="36" s="1"/>
  <c r="D14" i="234"/>
  <c r="C23" i="36" s="1"/>
  <c r="D13" i="234"/>
  <c r="C22" i="36" s="1"/>
  <c r="D12" i="234"/>
  <c r="C21" i="36" s="1"/>
  <c r="D22" i="234"/>
  <c r="C31" i="36" s="1"/>
  <c r="D27" i="234"/>
  <c r="C36" i="36" s="1"/>
  <c r="D34" i="234"/>
  <c r="C43" i="36" s="1"/>
  <c r="D33" i="234"/>
  <c r="C42" i="36" s="1"/>
  <c r="D50" i="234"/>
  <c r="C59" i="36" s="1"/>
  <c r="D110" i="234"/>
  <c r="C119" i="36" s="1"/>
  <c r="D109" i="234"/>
  <c r="C118" i="36" s="1"/>
  <c r="D108" i="234"/>
  <c r="C117" i="36" s="1"/>
  <c r="D107" i="234"/>
  <c r="C116" i="36" s="1"/>
  <c r="D106" i="234"/>
  <c r="C115" i="36" s="1"/>
  <c r="A45" i="143" l="1"/>
  <c r="E68" i="143"/>
  <c r="C64" i="143"/>
  <c r="C63" i="143"/>
  <c r="C62" i="143"/>
  <c r="C61" i="143"/>
  <c r="C60" i="143"/>
  <c r="C59" i="143"/>
  <c r="C57" i="143"/>
  <c r="C56" i="143"/>
  <c r="C55" i="143"/>
  <c r="C54" i="143"/>
  <c r="C53" i="143"/>
  <c r="C52" i="143"/>
  <c r="A44" i="143"/>
  <c r="A1" i="294"/>
  <c r="A1" i="293"/>
  <c r="A1" i="305"/>
  <c r="E67" i="143" l="1"/>
  <c r="E74" i="143" s="1"/>
  <c r="C50" i="234"/>
  <c r="B59" i="36" s="1"/>
  <c r="C34" i="234"/>
  <c r="B43" i="36" s="1"/>
  <c r="C33" i="234"/>
  <c r="B42" i="36" s="1"/>
  <c r="A1" i="295"/>
  <c r="A1" i="300"/>
  <c r="A1" i="299"/>
  <c r="A1" i="298"/>
  <c r="A1" i="310"/>
  <c r="C16" i="234" l="1"/>
  <c r="B25" i="36" s="1"/>
  <c r="C19" i="234"/>
  <c r="B28" i="36" s="1"/>
  <c r="C14" i="234"/>
  <c r="B23" i="36" s="1"/>
  <c r="C18" i="234"/>
  <c r="B27" i="36" s="1"/>
  <c r="C22" i="234"/>
  <c r="B31" i="36" s="1"/>
  <c r="A1" i="297"/>
  <c r="A1" i="309"/>
  <c r="C12" i="234" l="1"/>
  <c r="B21" i="36" s="1"/>
  <c r="C15" i="234"/>
  <c r="B24" i="36" s="1"/>
  <c r="A1" i="296"/>
  <c r="A1" i="292"/>
  <c r="A1" i="286"/>
  <c r="A1" i="285"/>
  <c r="C110" i="234" s="1"/>
  <c r="B119" i="36" s="1"/>
  <c r="A1" i="284"/>
  <c r="A1" i="283"/>
  <c r="A1" i="307"/>
  <c r="C107" i="234" l="1"/>
  <c r="B116" i="36" s="1"/>
  <c r="C27" i="234"/>
  <c r="B36" i="36" s="1"/>
  <c r="C106" i="234"/>
  <c r="B115" i="36" s="1"/>
  <c r="C109" i="234"/>
  <c r="B118" i="36" s="1"/>
  <c r="C108" i="234"/>
  <c r="B117" i="36" s="1"/>
  <c r="C13" i="234"/>
  <c r="B22" i="36" s="1"/>
  <c r="D21" i="234"/>
  <c r="C30" i="36" s="1"/>
  <c r="A1" i="282" l="1"/>
  <c r="A35" i="29"/>
  <c r="A34" i="29"/>
  <c r="D66" i="234"/>
  <c r="C75" i="36" s="1"/>
  <c r="A1" i="281"/>
  <c r="D65" i="234"/>
  <c r="C74" i="36" s="1"/>
  <c r="D64" i="234"/>
  <c r="C73" i="36" s="1"/>
  <c r="C66" i="234" l="1"/>
  <c r="B75" i="36" s="1"/>
  <c r="C21" i="234"/>
  <c r="B30" i="36" s="1"/>
  <c r="A1" i="280"/>
  <c r="A1" i="279"/>
  <c r="C64" i="234" l="1"/>
  <c r="B73" i="36" s="1"/>
  <c r="C65" i="234"/>
  <c r="B74" i="36" s="1"/>
  <c r="D102" i="234"/>
  <c r="C111" i="36" s="1"/>
  <c r="D101" i="234"/>
  <c r="C110" i="36" s="1"/>
  <c r="A1" i="275" l="1"/>
  <c r="D100" i="234"/>
  <c r="C109" i="36" s="1"/>
  <c r="A1" i="274"/>
  <c r="A1" i="273"/>
  <c r="D99" i="234"/>
  <c r="C108" i="36" s="1"/>
  <c r="D98" i="234"/>
  <c r="C107" i="36" s="1"/>
  <c r="A1" i="272"/>
  <c r="A1" i="271"/>
  <c r="D97" i="234"/>
  <c r="C106" i="36" s="1"/>
  <c r="D96" i="234"/>
  <c r="C105" i="36" s="1"/>
  <c r="D94" i="234"/>
  <c r="C103" i="36" s="1"/>
  <c r="D95" i="234"/>
  <c r="C104" i="36" s="1"/>
  <c r="A1" i="270"/>
  <c r="A1" i="269"/>
  <c r="A1" i="268"/>
  <c r="C96" i="234" s="1"/>
  <c r="B105" i="36" s="1"/>
  <c r="A1" i="267"/>
  <c r="D93" i="234"/>
  <c r="C102" i="36" s="1"/>
  <c r="A1" i="266"/>
  <c r="D92" i="234"/>
  <c r="C101" i="36" s="1"/>
  <c r="D91" i="234"/>
  <c r="C100" i="36" s="1"/>
  <c r="D73" i="234"/>
  <c r="C82" i="36" s="1"/>
  <c r="A1" i="265"/>
  <c r="D72" i="234"/>
  <c r="C81" i="36" s="1"/>
  <c r="D89" i="234"/>
  <c r="C98" i="36" s="1"/>
  <c r="D88" i="234"/>
  <c r="C97" i="36" s="1"/>
  <c r="D87" i="234"/>
  <c r="C96" i="36" s="1"/>
  <c r="D86" i="234"/>
  <c r="C95" i="36" s="1"/>
  <c r="D85" i="234"/>
  <c r="C94" i="36" s="1"/>
  <c r="D84" i="234"/>
  <c r="C93" i="36" s="1"/>
  <c r="D83" i="234"/>
  <c r="C92" i="36" s="1"/>
  <c r="D82" i="234"/>
  <c r="C91" i="36" s="1"/>
  <c r="D81" i="234"/>
  <c r="C90" i="36" s="1"/>
  <c r="D80" i="234"/>
  <c r="C89" i="36" s="1"/>
  <c r="D79" i="234"/>
  <c r="C88" i="36" s="1"/>
  <c r="D78" i="234"/>
  <c r="C87" i="36" s="1"/>
  <c r="D77" i="234"/>
  <c r="C86" i="36" s="1"/>
  <c r="D76" i="234"/>
  <c r="C85" i="36" s="1"/>
  <c r="C94" i="234" l="1"/>
  <c r="B103" i="36" s="1"/>
  <c r="C99" i="234"/>
  <c r="B108" i="36" s="1"/>
  <c r="C73" i="234"/>
  <c r="B82" i="36" s="1"/>
  <c r="C93" i="234"/>
  <c r="B102" i="36" s="1"/>
  <c r="C95" i="234"/>
  <c r="B104" i="36" s="1"/>
  <c r="C97" i="234"/>
  <c r="B106" i="36" s="1"/>
  <c r="C98" i="234"/>
  <c r="B107" i="36" s="1"/>
  <c r="C101" i="234"/>
  <c r="B110" i="36" s="1"/>
  <c r="C100" i="234"/>
  <c r="B109" i="36" s="1"/>
  <c r="C102" i="234"/>
  <c r="B111" i="36" s="1"/>
  <c r="A1" i="264"/>
  <c r="A1" i="263"/>
  <c r="A1" i="262"/>
  <c r="A1" i="261"/>
  <c r="C86" i="234" l="1"/>
  <c r="B95" i="36" s="1"/>
  <c r="C88" i="234"/>
  <c r="B97" i="36" s="1"/>
  <c r="C87" i="234"/>
  <c r="B96" i="36" s="1"/>
  <c r="C89" i="234"/>
  <c r="B98" i="36" s="1"/>
  <c r="A1" i="256"/>
  <c r="A1" i="255"/>
  <c r="A1" i="207"/>
  <c r="C84" i="234" l="1"/>
  <c r="B93" i="36" s="1"/>
  <c r="C83" i="234"/>
  <c r="B92" i="36" s="1"/>
  <c r="C85" i="234"/>
  <c r="B94" i="36" s="1"/>
  <c r="A1" i="254"/>
  <c r="A1" i="253"/>
  <c r="A1" i="252"/>
  <c r="A1" i="251"/>
  <c r="A33" i="194"/>
  <c r="A1" i="250"/>
  <c r="A32" i="194"/>
  <c r="A1" i="249"/>
  <c r="A1" i="194"/>
  <c r="D74" i="234"/>
  <c r="C83" i="36" s="1"/>
  <c r="C77" i="234" l="1"/>
  <c r="B86" i="36" s="1"/>
  <c r="C78" i="234"/>
  <c r="B87" i="36" s="1"/>
  <c r="C79" i="234"/>
  <c r="B88" i="36" s="1"/>
  <c r="C81" i="234"/>
  <c r="B90" i="36" s="1"/>
  <c r="C76" i="234"/>
  <c r="B85" i="36" s="1"/>
  <c r="C80" i="234"/>
  <c r="B89" i="36" s="1"/>
  <c r="C82" i="234"/>
  <c r="B91" i="36" s="1"/>
  <c r="A1" i="248"/>
  <c r="C74" i="234" l="1"/>
  <c r="B83" i="36" s="1"/>
  <c r="A1" i="247"/>
  <c r="A40" i="240"/>
  <c r="C72" i="234" l="1"/>
  <c r="B81" i="36" s="1"/>
  <c r="D71" i="234"/>
  <c r="C80" i="36" s="1"/>
  <c r="D70" i="234"/>
  <c r="C79" i="36" s="1"/>
  <c r="D69" i="234"/>
  <c r="C78" i="36" s="1"/>
  <c r="D68" i="234"/>
  <c r="C77" i="36" s="1"/>
  <c r="A1" i="243"/>
  <c r="A1" i="242"/>
  <c r="A39" i="240"/>
  <c r="C70" i="234" l="1"/>
  <c r="B79" i="36" s="1"/>
  <c r="C71" i="234"/>
  <c r="B80" i="36" s="1"/>
  <c r="A1" i="241"/>
  <c r="A1" i="240"/>
  <c r="D49" i="234"/>
  <c r="C58" i="36" s="1"/>
  <c r="I46" i="239"/>
  <c r="I47" i="239"/>
  <c r="I48" i="239"/>
  <c r="I49" i="239"/>
  <c r="I50" i="239"/>
  <c r="I51" i="239"/>
  <c r="I52" i="239"/>
  <c r="I53" i="239"/>
  <c r="I45" i="239"/>
  <c r="F46" i="239"/>
  <c r="G46" i="239" s="1"/>
  <c r="F47" i="239"/>
  <c r="H47" i="239" s="1"/>
  <c r="F48" i="239"/>
  <c r="H48" i="239" s="1"/>
  <c r="F49" i="239"/>
  <c r="G49" i="239" s="1"/>
  <c r="F50" i="239"/>
  <c r="G50" i="239" s="1"/>
  <c r="F51" i="239"/>
  <c r="H51" i="239" s="1"/>
  <c r="F52" i="239"/>
  <c r="H52" i="239" s="1"/>
  <c r="F53" i="239"/>
  <c r="G53" i="239" s="1"/>
  <c r="F45" i="239"/>
  <c r="G45" i="239" s="1"/>
  <c r="D54" i="239"/>
  <c r="A39" i="239"/>
  <c r="A38" i="239"/>
  <c r="L17" i="239"/>
  <c r="K17" i="239"/>
  <c r="I17" i="239"/>
  <c r="H17" i="239"/>
  <c r="G17" i="239"/>
  <c r="F17" i="239"/>
  <c r="E17" i="239"/>
  <c r="O16" i="239"/>
  <c r="P16" i="239" s="1"/>
  <c r="O15" i="239"/>
  <c r="P15" i="239" s="1"/>
  <c r="O14" i="239"/>
  <c r="P14" i="239" s="1"/>
  <c r="O13" i="239"/>
  <c r="P13" i="239" s="1"/>
  <c r="O12" i="239"/>
  <c r="P12" i="239" s="1"/>
  <c r="O11" i="239"/>
  <c r="P11" i="239" s="1"/>
  <c r="O10" i="239"/>
  <c r="P10" i="239" s="1"/>
  <c r="O9" i="239"/>
  <c r="P9" i="239" s="1"/>
  <c r="O8" i="239"/>
  <c r="P8" i="239" s="1"/>
  <c r="A1" i="239"/>
  <c r="D63" i="234"/>
  <c r="C72" i="36" s="1"/>
  <c r="A1" i="238"/>
  <c r="D62" i="234"/>
  <c r="C71" i="36" s="1"/>
  <c r="D61" i="234"/>
  <c r="C70" i="36" s="1"/>
  <c r="C69" i="234" l="1"/>
  <c r="B78" i="36" s="1"/>
  <c r="C63" i="234"/>
  <c r="B72" i="36" s="1"/>
  <c r="C49" i="234"/>
  <c r="B58" i="36" s="1"/>
  <c r="C68" i="234"/>
  <c r="B77" i="36" s="1"/>
  <c r="H45" i="239"/>
  <c r="J45" i="239" s="1"/>
  <c r="H46" i="239"/>
  <c r="J46" i="239" s="1"/>
  <c r="I54" i="239"/>
  <c r="H50" i="239"/>
  <c r="J50" i="239" s="1"/>
  <c r="G52" i="239"/>
  <c r="J52" i="239" s="1"/>
  <c r="G48" i="239"/>
  <c r="J48" i="239" s="1"/>
  <c r="H53" i="239"/>
  <c r="J53" i="239" s="1"/>
  <c r="H49" i="239"/>
  <c r="G51" i="239"/>
  <c r="J51" i="239" s="1"/>
  <c r="G47" i="239"/>
  <c r="J47" i="239" s="1"/>
  <c r="P17" i="239"/>
  <c r="G54" i="239" l="1"/>
  <c r="H54" i="239"/>
  <c r="J49" i="239"/>
  <c r="J54" i="239" s="1"/>
  <c r="A1" i="201" l="1"/>
  <c r="A1" i="237"/>
  <c r="K17" i="237"/>
  <c r="O17" i="237"/>
  <c r="N17" i="237"/>
  <c r="M17" i="237"/>
  <c r="L17" i="237"/>
  <c r="R16" i="237"/>
  <c r="R15" i="237"/>
  <c r="R14" i="237"/>
  <c r="R13" i="237"/>
  <c r="R12" i="237"/>
  <c r="R11" i="237"/>
  <c r="R10" i="237"/>
  <c r="R9" i="237"/>
  <c r="R8" i="237"/>
  <c r="J17" i="201"/>
  <c r="I17" i="201"/>
  <c r="H17" i="201"/>
  <c r="G17" i="201"/>
  <c r="F17" i="201"/>
  <c r="E17" i="201"/>
  <c r="D17" i="201"/>
  <c r="E50" i="201"/>
  <c r="F50" i="201"/>
  <c r="G50" i="201"/>
  <c r="H50" i="201"/>
  <c r="I50" i="201"/>
  <c r="J50" i="201"/>
  <c r="D50" i="201"/>
  <c r="M16" i="201"/>
  <c r="N16" i="201" s="1"/>
  <c r="M15" i="201"/>
  <c r="N15" i="201" s="1"/>
  <c r="M14" i="201"/>
  <c r="N14" i="201" s="1"/>
  <c r="M13" i="201"/>
  <c r="N13" i="201" s="1"/>
  <c r="M12" i="201"/>
  <c r="N12" i="201" s="1"/>
  <c r="M11" i="201"/>
  <c r="N11" i="201" s="1"/>
  <c r="M10" i="201"/>
  <c r="N10" i="201" s="1"/>
  <c r="M9" i="201"/>
  <c r="N9" i="201" s="1"/>
  <c r="M8" i="201"/>
  <c r="N8" i="201" s="1"/>
  <c r="M49" i="201"/>
  <c r="N49" i="201" s="1"/>
  <c r="M42" i="201"/>
  <c r="N42" i="201" s="1"/>
  <c r="M43" i="201"/>
  <c r="N43" i="201" s="1"/>
  <c r="M44" i="201"/>
  <c r="N44" i="201" s="1"/>
  <c r="M45" i="201"/>
  <c r="N45" i="201" s="1"/>
  <c r="M46" i="201"/>
  <c r="N46" i="201" s="1"/>
  <c r="M47" i="201"/>
  <c r="N47" i="201" s="1"/>
  <c r="M48" i="201"/>
  <c r="N48" i="201" s="1"/>
  <c r="M41" i="201"/>
  <c r="N41" i="201" s="1"/>
  <c r="A35" i="201"/>
  <c r="A34" i="201"/>
  <c r="C62" i="234" l="1"/>
  <c r="B71" i="36" s="1"/>
  <c r="C61" i="234"/>
  <c r="B70" i="36" s="1"/>
  <c r="N17" i="201"/>
  <c r="N50" i="201"/>
  <c r="D59" i="234"/>
  <c r="C68" i="36" s="1"/>
  <c r="D58" i="234"/>
  <c r="C67" i="36" s="1"/>
  <c r="D57" i="234"/>
  <c r="C66" i="36" s="1"/>
  <c r="D56" i="234"/>
  <c r="C65" i="36" s="1"/>
  <c r="D55" i="234"/>
  <c r="C64" i="36" s="1"/>
  <c r="D54" i="234"/>
  <c r="C63" i="36" s="1"/>
  <c r="D53" i="234"/>
  <c r="C62" i="36" s="1"/>
  <c r="A1" i="144"/>
  <c r="C53" i="234" s="1"/>
  <c r="B62" i="36" s="1"/>
  <c r="D52" i="234"/>
  <c r="C61" i="36" s="1"/>
  <c r="D48" i="234"/>
  <c r="C57" i="36" s="1"/>
  <c r="D47" i="234"/>
  <c r="C56" i="36" s="1"/>
  <c r="D46" i="234"/>
  <c r="C55" i="36" s="1"/>
  <c r="D45" i="234"/>
  <c r="C54" i="36" s="1"/>
  <c r="D44" i="234"/>
  <c r="C53" i="36" s="1"/>
  <c r="D43" i="234"/>
  <c r="C52" i="36" s="1"/>
  <c r="D42" i="234"/>
  <c r="C51" i="36" s="1"/>
  <c r="D41" i="234"/>
  <c r="C50" i="36" s="1"/>
  <c r="D40" i="234"/>
  <c r="C49" i="36" s="1"/>
  <c r="D38" i="234"/>
  <c r="C47" i="36" s="1"/>
  <c r="D37" i="234"/>
  <c r="C46" i="36" s="1"/>
  <c r="D39" i="234"/>
  <c r="C48" i="36" s="1"/>
  <c r="D36" i="234"/>
  <c r="C45" i="36" s="1"/>
  <c r="D35" i="234"/>
  <c r="C44" i="36" s="1"/>
  <c r="D32" i="234"/>
  <c r="C41" i="36" s="1"/>
  <c r="D31" i="234"/>
  <c r="C40" i="36" s="1"/>
  <c r="D30" i="234"/>
  <c r="C39" i="36" s="1"/>
  <c r="D29" i="234"/>
  <c r="C38" i="36" s="1"/>
  <c r="D28" i="234"/>
  <c r="C37" i="36" s="1"/>
  <c r="D26" i="234"/>
  <c r="C35" i="36" s="1"/>
  <c r="D20" i="234"/>
  <c r="C29" i="36" s="1"/>
  <c r="D9" i="234"/>
  <c r="C18" i="36" s="1"/>
  <c r="D8" i="234"/>
  <c r="C17" i="36" s="1"/>
  <c r="D7" i="234"/>
  <c r="C16" i="36" s="1"/>
  <c r="D6" i="234"/>
  <c r="C15" i="36" s="1"/>
  <c r="A1" i="29"/>
  <c r="A1" i="219"/>
  <c r="C91" i="234" s="1"/>
  <c r="B100" i="36" s="1"/>
  <c r="C92" i="234" l="1"/>
  <c r="B101" i="36" s="1"/>
  <c r="A1" i="214"/>
  <c r="C59" i="234" s="1"/>
  <c r="B68" i="36" s="1"/>
  <c r="A1" i="233"/>
  <c r="C58" i="234" l="1"/>
  <c r="B67" i="36" s="1"/>
  <c r="A1" i="189"/>
  <c r="C57" i="234" l="1"/>
  <c r="B66" i="36" s="1"/>
  <c r="A1" i="188"/>
  <c r="C56" i="234" l="1"/>
  <c r="B65" i="36" s="1"/>
  <c r="A1" i="180"/>
  <c r="C55" i="234" l="1"/>
  <c r="B64" i="36" s="1"/>
  <c r="A1" i="179"/>
  <c r="C54" i="234" l="1"/>
  <c r="B63" i="36" s="1"/>
  <c r="AB57" i="144"/>
  <c r="Y21" i="22"/>
  <c r="A1" i="22"/>
  <c r="C52" i="234" l="1"/>
  <c r="B61" i="36" s="1"/>
  <c r="A1" i="103"/>
  <c r="A1" i="97"/>
  <c r="A1" i="143"/>
  <c r="A1" i="100"/>
  <c r="A1" i="99"/>
  <c r="A1" i="96"/>
  <c r="A1" i="95"/>
  <c r="A1" i="98"/>
  <c r="A1" i="94"/>
  <c r="C38" i="234" l="1"/>
  <c r="B47" i="36" s="1"/>
  <c r="C43" i="234"/>
  <c r="B52" i="36" s="1"/>
  <c r="C45" i="234"/>
  <c r="B54" i="36" s="1"/>
  <c r="C47" i="234"/>
  <c r="B56" i="36" s="1"/>
  <c r="C40" i="234"/>
  <c r="B49" i="36" s="1"/>
  <c r="C42" i="234"/>
  <c r="B51" i="36" s="1"/>
  <c r="C44" i="234"/>
  <c r="B53" i="36" s="1"/>
  <c r="C46" i="234"/>
  <c r="B55" i="36" s="1"/>
  <c r="C48" i="234"/>
  <c r="B57" i="36" s="1"/>
  <c r="A1" i="50"/>
  <c r="A1" i="91"/>
  <c r="A1" i="89"/>
  <c r="A1" i="87"/>
  <c r="A1" i="27"/>
  <c r="C36" i="234" l="1"/>
  <c r="B45" i="36" s="1"/>
  <c r="C39" i="234"/>
  <c r="B48" i="36" s="1"/>
  <c r="C35" i="234"/>
  <c r="B44" i="36" s="1"/>
  <c r="C37" i="234"/>
  <c r="B46" i="36" s="1"/>
  <c r="C41" i="234"/>
  <c r="B50" i="36" s="1"/>
  <c r="A1" i="130"/>
  <c r="A1" i="129"/>
  <c r="A1" i="128"/>
  <c r="A1" i="127"/>
  <c r="A1" i="126"/>
  <c r="A1" i="26"/>
  <c r="A1" i="140"/>
  <c r="A1" i="41"/>
  <c r="A1" i="5"/>
  <c r="C9" i="234" s="1"/>
  <c r="B18" i="36" s="1"/>
  <c r="C20" i="234" l="1"/>
  <c r="B29" i="36" s="1"/>
  <c r="C30" i="234"/>
  <c r="B39" i="36" s="1"/>
  <c r="C32" i="234"/>
  <c r="B41" i="36" s="1"/>
  <c r="C17" i="234"/>
  <c r="B26" i="36" s="1"/>
  <c r="C28" i="234"/>
  <c r="B37" i="36" s="1"/>
  <c r="C31" i="234"/>
  <c r="B40" i="36" s="1"/>
  <c r="C29" i="234"/>
  <c r="B38" i="36" s="1"/>
  <c r="C26" i="234"/>
  <c r="B35" i="36" s="1"/>
  <c r="C8" i="234"/>
  <c r="B17" i="36" s="1"/>
  <c r="A1" i="31" l="1"/>
  <c r="C7" i="234" s="1"/>
  <c r="B16" i="36" s="1"/>
  <c r="A1" i="6" l="1"/>
  <c r="C6" i="234" l="1"/>
  <c r="B15" i="36" s="1"/>
  <c r="F54" i="239"/>
  <c r="O54" i="239"/>
  <c r="E54" i="239" l="1"/>
</calcChain>
</file>

<file path=xl/sharedStrings.xml><?xml version="1.0" encoding="utf-8"?>
<sst xmlns="http://schemas.openxmlformats.org/spreadsheetml/2006/main" count="8693" uniqueCount="4361">
  <si>
    <t>A).- ORGANIZACIÓN</t>
  </si>
  <si>
    <t>RF-7</t>
  </si>
  <si>
    <t>ANEXOS DEL ACTA DE ENTREGA-RECEPCION</t>
  </si>
  <si>
    <t xml:space="preserve">   </t>
  </si>
  <si>
    <t xml:space="preserve">  </t>
  </si>
  <si>
    <t>DEPENDENCIAS MUNICIPALES (ANOTAR TODAS LAS SECRETARIAS Y DIRECCIONES)</t>
  </si>
  <si>
    <t>OBRAS PUBLICAS Y DESARROLLO URBANO</t>
  </si>
  <si>
    <t>DIF</t>
  </si>
  <si>
    <t>N/A</t>
  </si>
  <si>
    <t>X</t>
  </si>
  <si>
    <t>ACTA HECHA</t>
  </si>
  <si>
    <t>SECRETARÍA DE AYUNTAMIENTO</t>
  </si>
  <si>
    <t>SECRETARÍA DE DESARROLLO SOCIAL</t>
  </si>
  <si>
    <t xml:space="preserve">CAPÍTULO IV </t>
  </si>
  <si>
    <t xml:space="preserve">DE LA ENTREGA - RECEPCIÓN </t>
  </si>
  <si>
    <r>
      <t>ARTÍCULO 27</t>
    </r>
    <r>
      <rPr>
        <sz val="11"/>
        <rFont val="Arial"/>
        <family val="2"/>
      </rPr>
      <t xml:space="preserve">.- En la sesión solemne de Instalación del Ayuntamiento, el Ayuntamiento saliente entregara al Ayuntamiento entrante el documento que contenga la situación que guarda el Gobierno y la Administración Pública Municipal. Dicha información será de carácter público. </t>
    </r>
  </si>
  <si>
    <r>
      <t>ARTÍCULO 28</t>
    </r>
    <r>
      <rPr>
        <sz val="11"/>
        <rFont val="Arial"/>
        <family val="2"/>
      </rPr>
      <t xml:space="preserve">.- Del proceso de entrega-recepción, se elaborará el documento correspondiente, el cual deberá contener, por lo menos, los siguientes anexos: </t>
    </r>
  </si>
  <si>
    <t xml:space="preserve">I. Libros de Actas de las sesiones del Ayuntamiento y la mención del lugar en donde se encuentran los libros de actas de Ayuntamientos anteriores; </t>
  </si>
  <si>
    <t xml:space="preserve">II. Informe detallado sobre la situación financiera del Gobierno Municipal saliente, el cual deberá contener los estados contables, los libros de contabilidad, registros auxiliares, cuentas de cheques, inversiones, acta de arqueo de caja o fondos revolventes, presupuesto y demás documentación comprobatoria; </t>
  </si>
  <si>
    <t xml:space="preserve">III. Informe del estado que guarda la cuenta pública del Municipio, y las observaciones o requerimientos que en su caso la Auditoría Superior del Estado le haya hecho al Municipio; </t>
  </si>
  <si>
    <t xml:space="preserve">V. Informe circunstanciado relativo a la obra pública ejecutada por el Municipio durante el período que concluye, así como de las obras que se encuentran en proceso, anexando los expedientes técnicos y unitarios relativos a las mismas; </t>
  </si>
  <si>
    <t xml:space="preserve">VI. Informe de la situación que guarda la aplicación del gasto público de los recursos federales y estatales transferidos o convenidos; </t>
  </si>
  <si>
    <t xml:space="preserve">VII. Organigrama y plantilla del personal al servicio del Municipio, con especificaciones de sus funciones generales, sus actividades, sus expedientes; la información relacionada al mismo, como catálogo de puestos, prestaciones, antigüedad, personal por nivel, por honorarios y con licencia o permiso, así como la relación del personal jubilado y pensionado; </t>
  </si>
  <si>
    <t xml:space="preserve">VIII. Informe de los convenios, contratos y acuerdos que el Municipio tenga celebrado con otros Municipios, con el Gobierno del Estado, el Gobierno Federal o con particulares, así como la documentación respectiva; </t>
  </si>
  <si>
    <t xml:space="preserve">IX. Informe de los programas y proyectos aprobados y ejecutados por el Municipio y de aquellos que se encuentren en proceso de ejecución, con su documentación respectiva; </t>
  </si>
  <si>
    <t xml:space="preserve">X. Informe de los recursos materiales, que estará conformado por la relación e inventario de bienes que sean propiedad o estén en uso del Municipio. Dicho informe debe dividirse en dos rubros: bienes muebles y bienes inmuebles; </t>
  </si>
  <si>
    <t xml:space="preserve">XI. Informe y documentación relativa a los asuntos en trámite en las comisiones del Ayuntamiento; </t>
  </si>
  <si>
    <t xml:space="preserve">XII. Informe de los asuntos jurídicos en los que intervenga el Municipio, tales como amparos, juicios fiscales y contencioso-administrativos, asuntos penales, civiles, laborales, acuerdos, contratos y convenios administrativos vigentes, concejos, comités, fideicomisos, patronatos, asociaciones, hermanamientos vigentes, relación de beneficiarios de los programas federales y estatales, relación de bienes embargados y decomisados por el Municipio, relación de inmuebles desafectados y relación de regularización de colonias; y </t>
  </si>
  <si>
    <t xml:space="preserve">XIII. La demás información que se estime conveniente para garantizar la continuidad del Gobierno y la Administración Pública Municipal. </t>
  </si>
  <si>
    <t>IV. Informe de la situación que guarda la deuda pública del Municipio, de corto y largo plazo, en términos de lo establecido en la Ley General de Contabilidad Gubernamental, incluyendo la deuda con proveedores así como la documentación relativa a las mismas;</t>
  </si>
  <si>
    <t xml:space="preserve">LEY DE GOBIERNO MUNICIPAL DEL ESTADO DE NUEVO LEÓN </t>
  </si>
  <si>
    <t>ANEXOS</t>
  </si>
  <si>
    <t>SI</t>
  </si>
  <si>
    <t>NO</t>
  </si>
  <si>
    <t>N°</t>
  </si>
  <si>
    <r>
      <t>ARTÍCULO 31</t>
    </r>
    <r>
      <rPr>
        <sz val="11"/>
        <rFont val="Arial"/>
        <family val="2"/>
      </rPr>
      <t xml:space="preserve">.- Los Presidentes Municipales, entrante y saliente, y el Contralor Municipal saliente, en su defecto, quien hiciera las funciones de este, así como los Síndicos Municipales entrantes y salientes, levantarán acta circunstanciada por duplicado del acto protocolario de la entrega-recepción, la cual deberá ser firmada por los que intervinieron, entregando un tanto de la misma, del expediente y sus anexos, al Ayuntamiento entrante, y otro al Ayuntamiento saliente. </t>
    </r>
  </si>
  <si>
    <t>No. Prog.</t>
  </si>
  <si>
    <t xml:space="preserve">Descripción </t>
  </si>
  <si>
    <t>Fecha de Publicación</t>
  </si>
  <si>
    <t>Observaciones</t>
  </si>
  <si>
    <t>Nombre</t>
  </si>
  <si>
    <t>Concepto</t>
  </si>
  <si>
    <t>Suma de los subtotales del código contable</t>
  </si>
  <si>
    <t>Código contable</t>
  </si>
  <si>
    <t>Fecha de adquisición</t>
  </si>
  <si>
    <t>Ubicación</t>
  </si>
  <si>
    <t>Estado Físico</t>
  </si>
  <si>
    <t>Subtotal código contable</t>
  </si>
  <si>
    <t>B</t>
  </si>
  <si>
    <t>R</t>
  </si>
  <si>
    <t>M</t>
  </si>
  <si>
    <t>Situación legal</t>
  </si>
  <si>
    <t>M2</t>
  </si>
  <si>
    <t>Planificador de proyectos</t>
  </si>
  <si>
    <t>Seleccione un periodo para resaltarlo a la derecha.  A continuación hay una leyenda que describe el gráfico.</t>
  </si>
  <si>
    <t xml:space="preserve"> Periodo resaltado:</t>
  </si>
  <si>
    <t>Duración del plan</t>
  </si>
  <si>
    <t>Inicio real</t>
  </si>
  <si>
    <t>ACTIVIDAD</t>
  </si>
  <si>
    <t>INICIO DEL PLAN</t>
  </si>
  <si>
    <t>DURACIÓN DEL PLAN</t>
  </si>
  <si>
    <t>INICIO REAL</t>
  </si>
  <si>
    <t>DURACIÓN REAL</t>
  </si>
  <si>
    <t>PORCENTAJE COMPLETADO</t>
  </si>
  <si>
    <t>PERIODOS</t>
  </si>
  <si>
    <t>Designación de coordinador</t>
  </si>
  <si>
    <t>Responsables de unidades</t>
  </si>
  <si>
    <t>Descripción</t>
  </si>
  <si>
    <t>Cantidad</t>
  </si>
  <si>
    <t>Documento de propiedad</t>
  </si>
  <si>
    <t>Fecha</t>
  </si>
  <si>
    <t>Situación  Legal</t>
  </si>
  <si>
    <t>Uso actual</t>
  </si>
  <si>
    <t>Valor unitario</t>
  </si>
  <si>
    <t>Banco</t>
  </si>
  <si>
    <t>Relación de cheques</t>
  </si>
  <si>
    <t>Fecha de vencimiento</t>
  </si>
  <si>
    <t>Saldo en libros</t>
  </si>
  <si>
    <t>Firmas registradas</t>
  </si>
  <si>
    <t>Conciliación Bancaria  (si/no)</t>
  </si>
  <si>
    <t>Cheque N°</t>
  </si>
  <si>
    <t>Importe</t>
  </si>
  <si>
    <t>Beneficiario</t>
  </si>
  <si>
    <t>Libro de actas</t>
  </si>
  <si>
    <t>Año</t>
  </si>
  <si>
    <t>MUNICIPIO</t>
  </si>
  <si>
    <t>Entrega al contralor</t>
  </si>
  <si>
    <t>Solventación de observaciones</t>
  </si>
  <si>
    <t>Versión final de la entrega</t>
  </si>
  <si>
    <t>Colaboración con el equipo de transición</t>
  </si>
  <si>
    <t>Entrega recepción final</t>
  </si>
  <si>
    <t>Opinión del contralor</t>
  </si>
  <si>
    <t>Integración de memorias documentales y libros blancos</t>
  </si>
  <si>
    <t>Integración de inventarios de bienes</t>
  </si>
  <si>
    <t>Periodo de la administración municipal</t>
  </si>
  <si>
    <t>Nombre del formato</t>
  </si>
  <si>
    <t>Libros de Actas de Cabildo</t>
  </si>
  <si>
    <t>Número</t>
  </si>
  <si>
    <t>Instructivo  de  llenado</t>
  </si>
  <si>
    <t>Número progresivo</t>
  </si>
  <si>
    <t>Periodo de administración municipal</t>
  </si>
  <si>
    <t>Volúmenes</t>
  </si>
  <si>
    <t>Objetivo</t>
  </si>
  <si>
    <t>Deberá anotar</t>
  </si>
  <si>
    <t>El número cosecutivo que corresponda.</t>
  </si>
  <si>
    <t>Leyes, reglamentos, manuales administrativos, libros y publicaciones.</t>
  </si>
  <si>
    <t>La denominación, nombre o título de la ley, reglamentos, manuales administrativos, libros y publicaciones municipales, aplicables en el periodo.</t>
  </si>
  <si>
    <t>La fecha en que dicha disposición, fue aprobada.</t>
  </si>
  <si>
    <t>Fecha de publicación.</t>
  </si>
  <si>
    <t>Comentarios relacionados con este apartado.</t>
  </si>
  <si>
    <t>El número de volúmenes de que consta la ley, reglamentos, manuales administrativos, libros y publicaciones municipales.</t>
  </si>
  <si>
    <t>Número de cuenta</t>
  </si>
  <si>
    <t>Presupuesto</t>
  </si>
  <si>
    <t>Modificado</t>
  </si>
  <si>
    <t>Pagado</t>
  </si>
  <si>
    <t>Devengado</t>
  </si>
  <si>
    <t>Aprobado</t>
  </si>
  <si>
    <t>Total</t>
  </si>
  <si>
    <t>Estimado</t>
  </si>
  <si>
    <t>Recaudado</t>
  </si>
  <si>
    <t>Egresos</t>
  </si>
  <si>
    <t>Dependencia</t>
  </si>
  <si>
    <t>Funciones generales.</t>
  </si>
  <si>
    <t>La función que realiza, conforme a las atribuciones normativas</t>
  </si>
  <si>
    <t>Informe de actividades.</t>
  </si>
  <si>
    <t>Actividad</t>
  </si>
  <si>
    <t>Principales logros</t>
  </si>
  <si>
    <t>Medios de verificación</t>
  </si>
  <si>
    <t>Indicadores</t>
  </si>
  <si>
    <t>La denominaciónde la actividad referida</t>
  </si>
  <si>
    <t>Principales logros.</t>
  </si>
  <si>
    <t xml:space="preserve">Describción de los principales logros alcanzados en los programas, proyectos, estrategias y aspectos relevantes y/o prioritarios. La información que se incorpore en este rubro deberá ser consistente con la contenida en los informes de gobierno, de labores o equivalentes; programas operativos previstos, así como en datos contenidos en las páginas de internet oficiales. </t>
  </si>
  <si>
    <t>Referencia de información oficial, en donde se puede corroborar, lo descrito.</t>
  </si>
  <si>
    <t>Prospectivas y recomendaciones</t>
  </si>
  <si>
    <t>Aquellos asuntos relevantes que requieren especial atención para dar continuidad a las funciones gubernamentales.</t>
  </si>
  <si>
    <t>Los indicadores principales de las actividades mencionadas, con susteno en lo contemplado en la Matriz de Indicadores para Resultados</t>
  </si>
  <si>
    <t>Saldo del rubro de bancos al ___________________ de 2018:</t>
  </si>
  <si>
    <t>Relación de cuentas bancarias</t>
  </si>
  <si>
    <t>Nombre de la institución financiera a la que corresponde la cuenta.</t>
  </si>
  <si>
    <t>Ultimo estado de cuenta</t>
  </si>
  <si>
    <t>Conciliación bancaria</t>
  </si>
  <si>
    <t xml:space="preserve">Cualquier aclaración que se considere conveniente incluir;  documentación adicional que se hace entrega, etc. </t>
  </si>
  <si>
    <t>Saldo de rubro en bancos</t>
  </si>
  <si>
    <t>Suma aritmética de los saldos de todas las cuentas bancarias presentadas en la relación.</t>
  </si>
  <si>
    <t>Parcial</t>
  </si>
  <si>
    <t>Efectivo</t>
  </si>
  <si>
    <t xml:space="preserve">Total </t>
  </si>
  <si>
    <t>Fecha de origen</t>
  </si>
  <si>
    <t>Monto</t>
  </si>
  <si>
    <t>Nombre del deudor</t>
  </si>
  <si>
    <t>Nombre del acreedor</t>
  </si>
  <si>
    <t>Número del documento</t>
  </si>
  <si>
    <t>Saldo</t>
  </si>
  <si>
    <t xml:space="preserve">Código contable </t>
  </si>
  <si>
    <t xml:space="preserve">Registro público </t>
  </si>
  <si>
    <t>Estado físico</t>
  </si>
  <si>
    <t>Señalar con una x el estado en que se encuentre el inmueble al momento de formular el inventario, ya sea en buenas condiciones (b), regular (r) o en mal estado (m).</t>
  </si>
  <si>
    <t>Ejemplo:</t>
  </si>
  <si>
    <t>Comentarios</t>
  </si>
  <si>
    <t>Proveedor</t>
  </si>
  <si>
    <t>Número de factura</t>
  </si>
  <si>
    <t>Denominación</t>
  </si>
  <si>
    <t>B).- RECURSOS PRESUPUESTARIOS</t>
  </si>
  <si>
    <t>C).- RECURSOS FINANCIEROS</t>
  </si>
  <si>
    <t>D).- RECURSOS MATERIALES</t>
  </si>
  <si>
    <t>E).- RECURSOS HUMANOS</t>
  </si>
  <si>
    <t>F).- OBRAS PÚBLICAS</t>
  </si>
  <si>
    <t>G).- ASUNTOS JURÍDICOS</t>
  </si>
  <si>
    <t>H).- ASUNTOS GENERALES</t>
  </si>
  <si>
    <t>TESORERIA GENERAL</t>
  </si>
  <si>
    <t>Nombre de la institución</t>
  </si>
  <si>
    <t>Tipo de Inversión</t>
  </si>
  <si>
    <t>Origen de los recursos</t>
  </si>
  <si>
    <t>Último Cheque Expedido</t>
  </si>
  <si>
    <t>Nombre de la institución financiera (banco) a la que corresponde la cuenta.</t>
  </si>
  <si>
    <t>Tipo de inversión</t>
  </si>
  <si>
    <t>Número del primer y último cheque que aparezcan en blanco en los talonarios de la chequera en cuestión.</t>
  </si>
  <si>
    <t>Nombre completo de las personas cuyas firmas hayan sido registradas, autorizadas y mancomunadas, para poder expedir cheques.</t>
  </si>
  <si>
    <t>Cheques en blanco</t>
  </si>
  <si>
    <t>Número de Cuenta asignado por la institución financiera (Serie de dígitos).</t>
  </si>
  <si>
    <t>Número de Cuenta</t>
  </si>
  <si>
    <t>Clabe interbancaria</t>
  </si>
  <si>
    <t>La denominación de la cuenta: Cheques, ahorro, inversión, depósito, valores, etc.</t>
  </si>
  <si>
    <t>Número asignado (18 dígitos) a la cuenta bancaria, para efectos de transferencias electrónicas de fondos.</t>
  </si>
  <si>
    <t>La relación de cheques, del primero hasta el último cheque expedidos, en el talonario de la chequera.</t>
  </si>
  <si>
    <t xml:space="preserve">Corresponde al importe que refleja la contabilidad en cada una de las cuentas bancarias a la fecha de corte (octubre 2018). </t>
  </si>
  <si>
    <t>Origen de recursos depositados. Ejemplo: Recursos propios, Participaciones (Ramo 28), Aportaciones (Ramo 33: FISM, FORTAMUN, FASP) Otros.</t>
  </si>
  <si>
    <t>Motivo por el que se expide el cheque en cuestión.</t>
  </si>
  <si>
    <t>Nombre completo del beneficiario (persona física o moral).</t>
  </si>
  <si>
    <t>Importe del cheque expedido.</t>
  </si>
  <si>
    <t>Fecha de expedición</t>
  </si>
  <si>
    <t>Día, Mes y Año en que se expidió.</t>
  </si>
  <si>
    <t>Fecha de expedición.</t>
  </si>
  <si>
    <t>Señalar si se anexa la conciliación bancaria entre los registros contables y el estado de cuenta bancario al 30 de octubre de 2018</t>
  </si>
  <si>
    <t>No. Progresivo</t>
  </si>
  <si>
    <t>Último cheque expedido</t>
  </si>
  <si>
    <t>Detalle de las cuentas de cheques.</t>
  </si>
  <si>
    <t>Fecha en que se emitió el cheque que se encuentra pendiente de entregar (Día, Mes y Año).</t>
  </si>
  <si>
    <t>Especificar el número del cheque.</t>
  </si>
  <si>
    <t>Cualquier aclaración que se considere conveniente incluir.</t>
  </si>
  <si>
    <t>OR – 1</t>
  </si>
  <si>
    <t>OR – 3</t>
  </si>
  <si>
    <t>Relación de cheques pendientes de entregar.</t>
  </si>
  <si>
    <t>Fecha de vencimiento.</t>
  </si>
  <si>
    <t>Saldo en cuenta</t>
  </si>
  <si>
    <t>Saldo de la Cuenta que corresponda al control en los Libros que lleva la Dependencia a la fecha de la presentación de la información.</t>
  </si>
  <si>
    <t>Saldo de la Cuenta que corresponda al Estado de Cuenta expedido por la Institución financiera a la fecha de la presentación de la información.</t>
  </si>
  <si>
    <t>Día, Mes y Año en que vence la inversión en cuestión.</t>
  </si>
  <si>
    <t xml:space="preserve">La denominación del instrumento de Inversión: (Bonos, certificados, etc., del Mercado de Dinero o Capitales) </t>
  </si>
  <si>
    <t>Nombre completo de las personas cuyas firmas hayan sido registradas, autorizadas y mancomunadas, en el instrumento de inversión.</t>
  </si>
  <si>
    <t>Detalle de las cuentas de inversión.</t>
  </si>
  <si>
    <t>RF – 4</t>
  </si>
  <si>
    <t>RP – 1</t>
  </si>
  <si>
    <t>RP – 2</t>
  </si>
  <si>
    <t>Saldo al ________ de 2018</t>
  </si>
  <si>
    <t>Número del documento.</t>
  </si>
  <si>
    <t>El monto de la deuda reflejado en estados financieros, de los Documentos que están pendientes de pago, a la fecha de corte.</t>
  </si>
  <si>
    <t>Deberá anotar.</t>
  </si>
  <si>
    <t>El Número de identificación o de referencia correspondiente al documento por pagar, firmados por el Municipio.</t>
  </si>
  <si>
    <t>El Nombre completo, razón o denominación social, de la persona física o moral con la que se tiene la deuda.</t>
  </si>
  <si>
    <t>La fecha en que se contrajo el pasivo.</t>
  </si>
  <si>
    <t>La información u observaciones que consideren importantes.</t>
  </si>
  <si>
    <t>Denominación del documento</t>
  </si>
  <si>
    <t>El Motivo (Concepto de pago) del documento a pagar. Ejemplos: Prestamos de Gobierno del Estado de Nuevo León, Amortización a financiamiento de BANOBRAS, etc.</t>
  </si>
  <si>
    <t>Nombre completo, razón o denominación social, de la persona física o moral con la que se tiene la deuda. Se incluirán proveedores, prestadores de servicios, contratistas, impuestos por pagar y cualquier otro pasivo que se tenga.</t>
  </si>
  <si>
    <t>Motivo detallado del porqué se tiene contraída esa deuda.</t>
  </si>
  <si>
    <t>Concepto del compromiso.</t>
  </si>
  <si>
    <t xml:space="preserve">La fecha en que vence el plazo para pagar (Día, Mes y Año). </t>
  </si>
  <si>
    <t>Nombre del  acreedor</t>
  </si>
  <si>
    <t>Concepto del adeudo.</t>
  </si>
  <si>
    <t>Relación de cuentas por cobrar.</t>
  </si>
  <si>
    <t>Nombre completo, razón o denominación social, de la persona física o moral deudora.</t>
  </si>
  <si>
    <t>Fecha de adeudo</t>
  </si>
  <si>
    <t xml:space="preserve">La fecha en que se generó el compromiso deudor (Día, Mes y Año). </t>
  </si>
  <si>
    <t>Razón del adeudo. Ejemplo: Impuesto predial, refrendos, ocupación de vía pública, descuentos de nómina pendientes, programas municipales, etc. Anexar relaciones adjuntas, cuando se presente adeudos resumidos. Se incluirán además los anticipos otorgados a contratistas pendientes de amortizar.</t>
  </si>
  <si>
    <t>El valor de los documentos que están pendientes de cobrar, a la fecha de corte.</t>
  </si>
  <si>
    <t>La información o comentarios que consideren importantes.</t>
  </si>
  <si>
    <t xml:space="preserve">La fecha en que se vence el último documento pendiente de cobro. (Día, Mes y Año). </t>
  </si>
  <si>
    <t>El saldo actual, de acuerdo a los pagos que ha efectuado.</t>
  </si>
  <si>
    <t>El origen del adeudo, en caso de tratarse de programas específicos que incluyan varios deudores, se anexaran relación detallando de los mismos y sus adeudos.</t>
  </si>
  <si>
    <t>Concepto del adeudo</t>
  </si>
  <si>
    <t>Concepto del compromiso</t>
  </si>
  <si>
    <t>Relación de documentos por pagar.</t>
  </si>
  <si>
    <t>Relación de documentos por cobrar.</t>
  </si>
  <si>
    <t>Nombre de la Secretaría o Dirección a la que se le asignó el Fondo Fijo y/o Revolvente.</t>
  </si>
  <si>
    <t>Nombre completo del Servidor Público que firma el documento que lo acredita como Responsable del Fondo.</t>
  </si>
  <si>
    <t>Responsable del fondo</t>
  </si>
  <si>
    <t>El monto asignado por responsable, a la fecha de corte.</t>
  </si>
  <si>
    <t>Asignación de fondos fijos y revolventes.</t>
  </si>
  <si>
    <t>Número asignado al cheque por la Institución bancaria.</t>
  </si>
  <si>
    <t>Nombre de la Institución bancaria a la que pertenece el cheque en cuestión.</t>
  </si>
  <si>
    <t>Nombre completo de la persona física o moral que expide el cheque.</t>
  </si>
  <si>
    <t>Importe del cheque.</t>
  </si>
  <si>
    <t>Número oficial de la Fianza o Póliza de Garantía.</t>
  </si>
  <si>
    <t>Importe del Documento.</t>
  </si>
  <si>
    <t>Descripción del origen de la Garantía.</t>
  </si>
  <si>
    <t>Número de Notaría Pública.</t>
  </si>
  <si>
    <t>Número de Escritura.</t>
  </si>
  <si>
    <t>Folio de Recepción asignado por el Departamento de I.S.A.I.</t>
  </si>
  <si>
    <t>Banco al que corresponde el cheque, en caso de proceder.</t>
  </si>
  <si>
    <t>Número de cheque que le fue asignado por la Institución financiera, en caso de proceder.</t>
  </si>
  <si>
    <t>Importe (en número) del Cheque, en caso de proceder.</t>
  </si>
  <si>
    <t>Importe del efectivo, en caso de proceder.</t>
  </si>
  <si>
    <t>Importe total en Efectivo, Cheques y Documentos, según corresponda.</t>
  </si>
  <si>
    <t>TOTAL ARQUEO DEPOSITADO DE NOTAS DECLARATORIAS</t>
  </si>
  <si>
    <t>Día, mes y año en que se practica el Arqueo.</t>
  </si>
  <si>
    <t>Nombre completo del Servidor Público que tiene resguardado el Fondo ante la Dirección de Egresos.</t>
  </si>
  <si>
    <t xml:space="preserve">Nombre completo del Servidor Público designado por el Responsable del Fondo para custodiar y manejar dicho recurso. </t>
  </si>
  <si>
    <t>Importe asignado por la Tesorería Municipal como Fondo Fijo para la Dependencia.</t>
  </si>
  <si>
    <t>Es la suma total del total de efectivo y el total de documentos.</t>
  </si>
  <si>
    <t>Diferencia positiva o negativa que resulta de restar al monto autorizado del total de arqueo.</t>
  </si>
  <si>
    <t>Anotar el número de billetes y monedas de cada denominación.</t>
  </si>
  <si>
    <r>
      <rPr>
        <sz val="12"/>
        <color theme="1" tint="0.24994659260841701"/>
        <rFont val="Calibri"/>
        <family val="2"/>
      </rPr>
      <t>%</t>
    </r>
    <r>
      <rPr>
        <sz val="10"/>
        <rFont val="Arial"/>
        <family val="2"/>
      </rPr>
      <t xml:space="preserve"> </t>
    </r>
    <r>
      <rPr>
        <sz val="12"/>
        <color theme="1" tint="0.24994659260841701"/>
        <rFont val="Calibri"/>
        <family val="2"/>
      </rPr>
      <t>Completado</t>
    </r>
  </si>
  <si>
    <r>
      <rPr>
        <sz val="12"/>
        <color theme="1" tint="0.24994659260841701"/>
        <rFont val="Calibri"/>
        <family val="2"/>
      </rPr>
      <t>Real (fuera del plan</t>
    </r>
    <r>
      <rPr>
        <sz val="10"/>
        <rFont val="Arial"/>
        <family val="2"/>
      </rPr>
      <t>)</t>
    </r>
  </si>
  <si>
    <r>
      <rPr>
        <sz val="12"/>
        <color theme="1" tint="0.24994659260841701"/>
        <rFont val="Calibri"/>
        <family val="2"/>
      </rPr>
      <t>%</t>
    </r>
    <r>
      <rPr>
        <sz val="10"/>
        <rFont val="Arial"/>
        <family val="2"/>
      </rPr>
      <t xml:space="preserve"> </t>
    </r>
    <r>
      <rPr>
        <sz val="12"/>
        <color theme="1" tint="0.24994659260841701"/>
        <rFont val="Calibri"/>
        <family val="2"/>
      </rPr>
      <t>Completado (fuera del plan)</t>
    </r>
  </si>
  <si>
    <t>Relación de bienes inmuebles</t>
  </si>
  <si>
    <t>Nombre de la cuenta</t>
  </si>
  <si>
    <t>Norte</t>
  </si>
  <si>
    <t xml:space="preserve">Sur </t>
  </si>
  <si>
    <t>Oriente</t>
  </si>
  <si>
    <t>Poniente</t>
  </si>
  <si>
    <t>Medidas y Colindancias</t>
  </si>
  <si>
    <t>Superficie</t>
  </si>
  <si>
    <t xml:space="preserve"> Construida  M2</t>
  </si>
  <si>
    <t>Iniciará en 1 hasta concluir con la relación.</t>
  </si>
  <si>
    <t>El catálogo de cuentas dentro del rubro de activo fijo y se anotara en el orden establecido en el catalogo (Cuenta, Subcuenta, Subsubcuenta). Ejemplo: Código contable: 1.2.3.0.0.0000 "BIENES INMUEBLES, INFRAESTRUCTURA Y CONSTRUCCIONES EN PROCESO"</t>
  </si>
  <si>
    <t>Denominación del inmueble</t>
  </si>
  <si>
    <t>Medidas y colindancias</t>
  </si>
  <si>
    <t>Las características del inmueble: metros lineales de cada una de las colindancias.</t>
  </si>
  <si>
    <t>El número de registro asignado en el registro público de la propiedad</t>
  </si>
  <si>
    <t>El tipo de documento que acredite la propiedad del inmueble como escritura, contrato de compra-venta o acto de donación.</t>
  </si>
  <si>
    <t>La fecha en que se realizó la aquisición o donación, contemplada en el contrato o donación.</t>
  </si>
  <si>
    <t>Número de escritura o convenio</t>
  </si>
  <si>
    <t>El número de las escrituras o covenios, contemplados por el notario, federatario o documento oficial.</t>
  </si>
  <si>
    <t>Registro público</t>
  </si>
  <si>
    <t>Clave catastral</t>
  </si>
  <si>
    <t>Valor catastral</t>
  </si>
  <si>
    <t>Clave única de identificación del inmueble, utilizada para el municipio.</t>
  </si>
  <si>
    <t>El valor del inmueble (pesos), contemplado en la determinación catastral.</t>
  </si>
  <si>
    <t>Suma de los subtotales del código contable: " 1.2.3.1.0.0000 Terrenos"  $</t>
  </si>
  <si>
    <t>Corresponde a la suma de cada una de las filas "suma de los subtotales del código contable" y reflejara el importe del Inventario de Bienes Inmuebles.</t>
  </si>
  <si>
    <t>El tipo de trámite que se tiene.</t>
  </si>
  <si>
    <t>El domicilio donde se encuentre ubicado el inmueble (Calle, Número, Colonia, Localidad, etc.) o en su caso, los datos de referencia que ayuden a ubicarlo.</t>
  </si>
  <si>
    <t>Utilidad que se le da al bien inmueble. Ejemplo. Plaza, oficinas de gobierno, deportivo, corral de consejo, etc.</t>
  </si>
  <si>
    <t>Cantidad de metros cuadrados que comprende el terreno y/o construcción del bien inmueble.</t>
  </si>
  <si>
    <t>El valor monetario comercial del predio y de las construcciones adheridas a él; tanto de los inmuebles de uso común, como de los destinados al servicio público y aquellos que sean del dominio privado de propiedad municipal.</t>
  </si>
  <si>
    <t>La suma de los valores unitarios de todos los bienes inmuebles, por código (cuenta) contable. Ejemplo: Terrenos, construcciones, edificios, etc.</t>
  </si>
  <si>
    <t>RM - 1</t>
  </si>
  <si>
    <t>Los importes de las cuentas incluidas dentro de la columna  "subtotal por código contable". Insertando las filas en que se desagregan las cuentas contables.</t>
  </si>
  <si>
    <t>OR – 4</t>
  </si>
  <si>
    <t xml:space="preserve">El saldo que refleja el estado de cuenta bancario, a la fecha de corte (octubre 2018). </t>
  </si>
  <si>
    <t>EFECTIVO:</t>
  </si>
  <si>
    <t>BILLETES</t>
  </si>
  <si>
    <t>MONEDAS</t>
  </si>
  <si>
    <t>DOCUMENTOS:</t>
  </si>
  <si>
    <t>CHEQUES:</t>
  </si>
  <si>
    <t>PROVISIONALES</t>
  </si>
  <si>
    <t>DEFINITIVOS</t>
  </si>
  <si>
    <t>Relación de cheques protestados</t>
  </si>
  <si>
    <t>Número de cheque</t>
  </si>
  <si>
    <t>Valor</t>
  </si>
  <si>
    <t>Número de póliza</t>
  </si>
  <si>
    <t>Nombre de la compañía afianzadora</t>
  </si>
  <si>
    <t>Vigencia</t>
  </si>
  <si>
    <t>Concepto de la fianza</t>
  </si>
  <si>
    <t>Relación de depósitos en garantía otorgados al municipio.</t>
  </si>
  <si>
    <t>RF - 9</t>
  </si>
  <si>
    <t xml:space="preserve">La fecha en que se expidió el cheque (Día, Mes y Año). </t>
  </si>
  <si>
    <t xml:space="preserve">El monto asignado por responsable, a la fecha de corte (Día, Mes y Año). </t>
  </si>
  <si>
    <t>Nombre de la persona física o moral que tiene la deuda con el Municipio.</t>
  </si>
  <si>
    <t>Notaría</t>
  </si>
  <si>
    <t>Número de escritura</t>
  </si>
  <si>
    <t>Fondo de recepción</t>
  </si>
  <si>
    <t>Relación de notas presentadas por notarías públicas con importes depositados.</t>
  </si>
  <si>
    <t>RF - 10</t>
  </si>
  <si>
    <t>Programas</t>
  </si>
  <si>
    <t>Variación</t>
  </si>
  <si>
    <t>RP – 3</t>
  </si>
  <si>
    <t>Expediente catastral</t>
  </si>
  <si>
    <t>Número de expediente, de control del municipio.</t>
  </si>
  <si>
    <t>RF – 1</t>
  </si>
  <si>
    <t>RF - 10.1</t>
  </si>
  <si>
    <t>Arqueo de importes depositados por notarías públicas</t>
  </si>
  <si>
    <t>Arqueo de importes depositados por notarías públicas. Se relacionan los recursos depositados y sus importes. Con fundamento legal en el artículo 28 fracción II de la ley de gobierno municipal del estado de Nuevo León.</t>
  </si>
  <si>
    <t>Recursos</t>
  </si>
  <si>
    <t>Cantidad de recursos: Billetes, monedas (según denominación); documentos provisionales y/o definitivos según corresponda.</t>
  </si>
  <si>
    <t>Los montos resultado, de la multiplicación de cantidades por denominaciones, según corresponda.</t>
  </si>
  <si>
    <t>El valor nominativo de los billetes y monedas.</t>
  </si>
  <si>
    <t>La información o comentarios que consideren importantes. Incluir el recibo del arqueo deositado.</t>
  </si>
  <si>
    <t>Arqueo de fondo fijo</t>
  </si>
  <si>
    <t>Encargado del Fondo</t>
  </si>
  <si>
    <t>Monto autorizado</t>
  </si>
  <si>
    <t>Total de efectivo</t>
  </si>
  <si>
    <t>Total de documentos</t>
  </si>
  <si>
    <t>Total de arqueo</t>
  </si>
  <si>
    <t>Resultado del Arqueo de Facturas y/o Remisiones previamente practicado.</t>
  </si>
  <si>
    <t>El número de folio de la factura emitida.</t>
  </si>
  <si>
    <t>Fecha de emisión de factura</t>
  </si>
  <si>
    <t>Fecha de factura</t>
  </si>
  <si>
    <t>Nombre completo, razón o denominación social, de la persona física o moral, que emite la factura</t>
  </si>
  <si>
    <t>El origen que ampara la emisión de la factura</t>
  </si>
  <si>
    <t>La cantidad en dinero, que ampara la factura</t>
  </si>
  <si>
    <t>RF - 11</t>
  </si>
  <si>
    <t>El número del volumen correspondiente.</t>
  </si>
  <si>
    <t>El periodo de la administración municipal que corresponda el libro de actas.</t>
  </si>
  <si>
    <t>El año al que corresponda el libro de actas.</t>
  </si>
  <si>
    <t>Cualquier incidencia relacionada con el libro de que se trate, tales como su estado de conservación, fojas utilizadas, etc.</t>
  </si>
  <si>
    <t>Lugar físico en donde están concentrados los libros</t>
  </si>
  <si>
    <t>AG - 2</t>
  </si>
  <si>
    <t>Libros de actas. Se incorpora el listado de los libros de actas. Con fundamento legal en el artículo 28 fracción I de la ley de gobierno municipal del estado de Nuevo León.</t>
  </si>
  <si>
    <t>Nombre del Ente Público</t>
  </si>
  <si>
    <t>Estado de Situación Financiera</t>
  </si>
  <si>
    <t>Al XXXX</t>
  </si>
  <si>
    <t>ACTIVO</t>
  </si>
  <si>
    <t>20XN</t>
  </si>
  <si>
    <t>20XN-1</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</si>
  <si>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</si>
  <si>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</si>
  <si>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</si>
  <si>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</si>
  <si>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</si>
  <si>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</si>
  <si>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</si>
  <si>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</si>
  <si>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</si>
  <si>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</si>
  <si>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</si>
  <si>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</si>
  <si>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</si>
  <si>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</si>
  <si>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</si>
  <si>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</si>
  <si>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</si>
  <si>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</si>
  <si>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</si>
  <si>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</si>
  <si>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</si>
  <si>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Inversiones Financieras a Largo Plazo</t>
  </si>
  <si>
    <t>Pasivo No Circulante</t>
  </si>
  <si>
    <t>Derechos a Recibir Efectivo o Equivalentes a Largo Plazo</t>
  </si>
  <si>
    <t>Cuentas por Pagar a Largo Plazo</t>
  </si>
  <si>
    <t>Bienes Inmuebles, Infraestructura y Construcciones en Proceso</t>
  </si>
  <si>
    <t>Documentos por Pagar a Largo Plazo</t>
  </si>
  <si>
    <t>Bienes Muebles</t>
  </si>
  <si>
    <t>Deuda Pública a Largo Plazo</t>
  </si>
  <si>
    <t>Activos Intangibles</t>
  </si>
  <si>
    <t>Pasivos Diferidos a Largo Plazo</t>
  </si>
  <si>
    <t>Depreciación, Deterioro y Amortización Acumulada de Bienes</t>
  </si>
  <si>
    <t>Fondos y Bienes de Terceros en Garantía y/o en Administración a Largo Plazo</t>
  </si>
  <si>
    <t>Activos Diferidos</t>
  </si>
  <si>
    <t>Provisiones a Largo Plazo</t>
  </si>
  <si>
    <t>Estimación por Pérdida o Deterioro de Activos no Circulantes</t>
  </si>
  <si>
    <t>Total de Pasivos No Circulantes</t>
  </si>
  <si>
    <t>Otros Activos no Circulantes</t>
  </si>
  <si>
    <t>Total del Pasivo</t>
  </si>
  <si>
    <t>Total de Activos No Circulantes</t>
  </si>
  <si>
    <t>HACIENDA PÚBLICA/PATRIMONIO</t>
  </si>
  <si>
    <t>Total del Activo</t>
  </si>
  <si>
    <t>Hacienda Pública/Patrimonio Contribuido</t>
  </si>
  <si>
    <t>Aportaciones</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</si>
  <si>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</si>
  <si>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</si>
  <si>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</si>
  <si>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</si>
  <si>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</si>
  <si>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</si>
  <si>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</si>
  <si>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</si>
  <si>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</si>
  <si>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</si>
  <si>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</si>
  <si>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</si>
  <si>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Pública/Patrimonio</t>
  </si>
  <si>
    <t>Su finalidad es mostrar información relativa a los recursos y obligaciones de un ente público, a una fecha determinada. Se estructura en Activos, Pasivos y Hacienda Pública/Patrimonio. Los activos están ordenados de acuerdo con su disponibilidad en circulantes y no circulantes revelando sus restricciones y, los pasivos, por su exigibilidad igualmente en circulantes y no circulantes, de esta manera se revelan las restricciones a las que el ente público está sujeto, así como sus riesgos financieros.</t>
  </si>
  <si>
    <t>Estado de Actividades</t>
  </si>
  <si>
    <t>Del XXXX al XXXX</t>
  </si>
  <si>
    <t>INGRESOS Y OTROS BENEFICIOS</t>
  </si>
  <si>
    <t>Ingresos de la Gestión:</t>
  </si>
  <si>
    <t>Impuestos</t>
  </si>
  <si>
    <t>Cuotas y Aportaciones de Seguridad Social</t>
  </si>
  <si>
    <t xml:space="preserve">Contribuciones de Mejoras </t>
  </si>
  <si>
    <t>Derechos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</si>
  <si>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</si>
  <si>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</si>
  <si>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</si>
  <si>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</si>
  <si>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y Aportaciones</t>
  </si>
  <si>
    <t>Transferencias, Asignaciones, Subsidios y Otras Ayudas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</si>
  <si>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</si>
  <si>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</si>
  <si>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</si>
  <si>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</si>
  <si>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</si>
  <si>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</si>
  <si>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</si>
  <si>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</si>
  <si>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</si>
  <si>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</si>
  <si>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</si>
  <si>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</si>
  <si>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</si>
  <si>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</si>
  <si>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</si>
  <si>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</si>
  <si>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</si>
  <si>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</si>
  <si>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</si>
  <si>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</si>
  <si>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</si>
  <si>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</si>
  <si>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</si>
  <si>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</si>
  <si>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</si>
  <si>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</si>
  <si>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</si>
  <si>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</si>
  <si>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</si>
  <si>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</si>
  <si>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</si>
  <si>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</si>
  <si>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</si>
  <si>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</si>
  <si>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</si>
  <si>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</si>
  <si>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</si>
  <si>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</si>
  <si>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Inversión Pública no Capitalizable</t>
  </si>
  <si>
    <t>Total de Gastos y Otras Pérdidas</t>
  </si>
  <si>
    <t>Resultados del Ejercicio (Ahorro/Desahorro)</t>
  </si>
  <si>
    <t>Cuerpo del Formato</t>
  </si>
  <si>
    <r>
      <t xml:space="preserve">Rubros Contables: </t>
    </r>
    <r>
      <rPr>
        <sz val="9"/>
        <rFont val="Arial"/>
        <family val="2"/>
      </rPr>
      <t>Muestra los rubros de la Hacienda Pública / Patrimonio, y su adecuada clasificación en contribuido o generado en el periodo que corresponda de forma comparativa, a partir de cifras acumuladas y cambios o variaciones del periodo.</t>
    </r>
  </si>
  <si>
    <r>
      <t>Cifras Acumuladas:</t>
    </r>
    <r>
      <rPr>
        <sz val="9"/>
        <rFont val="Arial"/>
        <family val="2"/>
      </rPr>
      <t xml:space="preserve"> Las cifras acumuladas del periodo anterior (20XN-1) consideran, en la </t>
    </r>
    <r>
      <rPr>
        <b/>
        <sz val="9"/>
        <rFont val="Arial"/>
        <family val="2"/>
      </rPr>
      <t>Hacienda Pública / Patrimonio Contribuido</t>
    </r>
    <r>
      <rPr>
        <sz val="9"/>
        <rFont val="Arial"/>
        <family val="2"/>
      </rPr>
      <t xml:space="preserve"> las Aportaciones, Donaciones de Capital y la Actualización de la Hacienda Pública/Patrimonio; en la </t>
    </r>
    <r>
      <rPr>
        <b/>
        <sz val="9"/>
        <rFont val="Arial"/>
        <family val="2"/>
      </rPr>
      <t>Hacienda Pública / Patrimonio Generado de Ejercicios Anteriores</t>
    </r>
    <r>
      <rPr>
        <sz val="9"/>
        <rFont val="Arial"/>
        <family val="2"/>
      </rPr>
      <t xml:space="preserve"> los Resultados de Ejercicios Anteriores, Revalúos, Reservas y Rectificaciones de Resultados de Ejercicios Anteriores; en la </t>
    </r>
    <r>
      <rPr>
        <b/>
        <sz val="9"/>
        <rFont val="Arial"/>
        <family val="2"/>
      </rPr>
      <t>Hacienda Pública / Patrimonio Generado del Ejercicio</t>
    </r>
    <r>
      <rPr>
        <sz val="9"/>
        <rFont val="Arial"/>
        <family val="2"/>
      </rPr>
      <t xml:space="preserve"> el Resultado del Ejercicio (Ahorro/Desahorro); y en el </t>
    </r>
    <r>
      <rPr>
        <b/>
        <sz val="9"/>
        <rFont val="Arial"/>
        <family val="2"/>
      </rPr>
      <t>Exceso o Insuficiencia en la Actualización de la Hacienda Pública/Patrimonio</t>
    </r>
    <r>
      <rPr>
        <sz val="9"/>
        <rFont val="Arial"/>
        <family val="2"/>
      </rPr>
      <t xml:space="preserve"> el Resultado por Posición Monetaria y el Resultado por Tenencia de Activos no Monetarios.</t>
    </r>
  </si>
  <si>
    <r>
      <t>Cifras de Cambios o Variaciones:</t>
    </r>
    <r>
      <rPr>
        <sz val="9"/>
        <rFont val="Arial"/>
        <family val="2"/>
      </rPr>
      <t xml:space="preserve"> Las cifras de cambios o variaciones del periodo actual (20XN) consideran, en la </t>
    </r>
    <r>
      <rPr>
        <b/>
        <sz val="9"/>
        <rFont val="Arial"/>
        <family val="2"/>
      </rPr>
      <t>Hacienda Pública / Patrimonio Contribuido</t>
    </r>
    <r>
      <rPr>
        <sz val="9"/>
        <rFont val="Arial"/>
        <family val="2"/>
      </rPr>
      <t xml:space="preserve"> los cambios de Aportaciones, de Donaciones de Capital y de Actualización de la Hacienda Pública/Patrimonio; en la </t>
    </r>
    <r>
      <rPr>
        <b/>
        <sz val="9"/>
        <rFont val="Arial"/>
        <family val="2"/>
      </rPr>
      <t>Hacienda Pública / Patrimonio Generado de Ejercicios Anteriores</t>
    </r>
    <r>
      <rPr>
        <sz val="9"/>
        <rFont val="Arial"/>
        <family val="2"/>
      </rPr>
      <t xml:space="preserve"> la variación de Resultados de Ejercicios Anteriores; en la </t>
    </r>
    <r>
      <rPr>
        <b/>
        <sz val="9"/>
        <rFont val="Arial"/>
        <family val="2"/>
      </rPr>
      <t>Hacienda Pública / Patrimonio Generado del Ejercicio</t>
    </r>
    <r>
      <rPr>
        <sz val="9"/>
        <rFont val="Arial"/>
        <family val="2"/>
      </rPr>
      <t xml:space="preserve"> el Resultado del Ejercicio (Ahorro/Desahorro), las variaciones de Revalúos, de Reservas y de Rectificaciones de Resultados de Ejercicios Anteriores, así como la disminución del resultado del ejercicio anterior (para evitar duplicidad del importe en sumatoria); y en el </t>
    </r>
    <r>
      <rPr>
        <b/>
        <sz val="9"/>
        <rFont val="Arial"/>
        <family val="2"/>
      </rPr>
      <t>Exceso o Insuficiencia en la Actualización de la Hacienda Pública/Patrimonio</t>
    </r>
    <r>
      <rPr>
        <sz val="9"/>
        <rFont val="Arial"/>
        <family val="2"/>
      </rPr>
      <t xml:space="preserve"> las diferencias del Resultado por Posición Monetaria y del Resultado por Tenencia de Activos no Monetarios.</t>
    </r>
  </si>
  <si>
    <r>
      <t xml:space="preserve">Periodo Actual (20XN): </t>
    </r>
    <r>
      <rPr>
        <sz val="9"/>
        <rFont val="Arial"/>
        <family val="2"/>
      </rPr>
      <t>Muestra el saldo de cada uno de los rubros al periodo actual.</t>
    </r>
  </si>
  <si>
    <r>
      <t xml:space="preserve">Periodo Anterior (20XN-1): </t>
    </r>
    <r>
      <rPr>
        <sz val="9"/>
        <rFont val="Arial"/>
        <family val="2"/>
      </rPr>
      <t>Muestra el saldo de cada uno de los rubros del periodo anterior.</t>
    </r>
  </si>
  <si>
    <t>Estado de Variación en la Hacienda Pública</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</si>
  <si>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</si>
  <si>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</si>
  <si>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</si>
  <si>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</si>
  <si>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Hacienda Pública / Patrimonio Contribuido Neto de 20XN-1</t>
  </si>
  <si>
    <t>Hacienda Pública / Patrimonio Generado Neto de 20XN-1</t>
  </si>
  <si>
    <t>Exceso o Insuficiencia en la Actualización de la Hacienda Pública / Patrimonio Neto de 20XN-1</t>
  </si>
  <si>
    <t>Hacienda Pública / Patrimonio Neto Final de 20XN-1</t>
  </si>
  <si>
    <t>Cambios en la Hacienda Pública / Patrimonio Contribuido Neto de 20XN</t>
  </si>
  <si>
    <t>Variaciones de la Hacienda Pública / Patrimonio Generado Neto de 20XN</t>
  </si>
  <si>
    <t>Cambios en el Exceso o Insuficiencia en la Actualización de la Hacienda Pública / Patrimonio Neto de 20XN</t>
  </si>
  <si>
    <t>Hacienda Pública / Patrimonio Neto Final de 20XN</t>
  </si>
  <si>
    <t>Finalidad</t>
  </si>
  <si>
    <t>Su finalidad es mostrar el comportamiento de los fondos, valores, derechos y bienes debidamente identificados y cuantificados en términos monetarios, que dispone el ente público para realizar sus actividades, entre el inicio y el fin del período.</t>
  </si>
  <si>
    <t>La finalidad del Estado Analítico del Activo es suministrar información de los movimientos de los activos controlados por el ente público durante un período determinado para que los distintos usuarios tomen decisiones económicas fundamentadas.</t>
  </si>
  <si>
    <t>Estado Analítico del Activo</t>
  </si>
  <si>
    <t>Saldo Inicial 1</t>
  </si>
  <si>
    <t>Cargos del Periodo 2</t>
  </si>
  <si>
    <t>Abonos del Periodo 3</t>
  </si>
  <si>
    <t>Saldo Final</t>
  </si>
  <si>
    <t>4 (1+2-3)</t>
  </si>
  <si>
    <t>Variación del Periodo</t>
  </si>
  <si>
    <t>(4-1)</t>
  </si>
  <si>
    <r>
      <t>Moneda de Contratación:</t>
    </r>
    <r>
      <rPr>
        <sz val="9"/>
        <rFont val="Arial"/>
        <family val="2"/>
      </rPr>
      <t xml:space="preserve"> Representa la divisa en la cual fue contratado el financiamiento.</t>
    </r>
  </si>
  <si>
    <r>
      <t>Institución o País Acreedor:</t>
    </r>
    <r>
      <rPr>
        <sz val="9"/>
        <rFont val="Arial"/>
        <family val="2"/>
      </rPr>
      <t xml:space="preserve"> Representa el nombre del país o institución con la cual se contrató el financiamiento.</t>
    </r>
  </si>
  <si>
    <r>
      <t xml:space="preserve">Saldo Inicial del Período: </t>
    </r>
    <r>
      <rPr>
        <sz val="9"/>
        <rFont val="Arial"/>
        <family val="2"/>
      </rPr>
      <t>Representa el saldo final del período inmediato anterior.</t>
    </r>
  </si>
  <si>
    <r>
      <t xml:space="preserve">Saldo Final del Período: </t>
    </r>
    <r>
      <rPr>
        <sz val="9"/>
        <rFont val="Arial"/>
        <family val="2"/>
      </rPr>
      <t>Representa el saldo final del período.</t>
    </r>
  </si>
  <si>
    <t>Estado Analítico de la Deuda y Otros Pasivos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</si>
  <si>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</si>
  <si>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</si>
  <si>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</si>
  <si>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</si>
  <si>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</si>
  <si>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</si>
  <si>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</si>
  <si>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</si>
  <si>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</si>
  <si>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</si>
  <si>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</si>
  <si>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</si>
  <si>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</si>
  <si>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</si>
  <si>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</si>
  <si>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</si>
  <si>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</si>
  <si>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</si>
  <si>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</si>
  <si>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Su finalidad es proveer de información sobre los flujos de efectivo del ente público identificando las fuentes de entradas y salidas de recursos, clasificadas por actividades de operación, de inversión y de financiamiento.</t>
  </si>
  <si>
    <t>Proporciona una base para evaluar la capacidad del ente para generar efectivo y equivalentes de efectivo, así como su capacidad para utilizar los flujos derivados de ellos.</t>
  </si>
  <si>
    <t>Estado de Flujos de Efectivo</t>
  </si>
  <si>
    <t xml:space="preserve">Flujos de Efectivo de las Actividades de Operación </t>
  </si>
  <si>
    <t>Origen</t>
  </si>
  <si>
    <t>Contribuciones de mejoras</t>
  </si>
  <si>
    <t>Transferencias, Asignaciones y Subsidios y Otras Ayudas</t>
  </si>
  <si>
    <t>Otros Orígenes de Operación</t>
  </si>
  <si>
    <t>Aplicación</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</si>
  <si>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</si>
  <si>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</si>
  <si>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</si>
  <si>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</si>
  <si>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</si>
  <si>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</si>
  <si>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</si>
  <si>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</si>
  <si>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</si>
  <si>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</si>
  <si>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</si>
  <si>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Interno</t>
  </si>
  <si>
    <t>Externo</t>
  </si>
  <si>
    <t xml:space="preserve">   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</si>
  <si>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</si>
  <si>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</si>
  <si>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</si>
  <si>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</si>
  <si>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</si>
  <si>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</si>
  <si>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Su finalidad es proveer de información sobre los orígenes y aplicaciones de los recursos del ente público.</t>
  </si>
  <si>
    <r>
      <t>Origen:</t>
    </r>
    <r>
      <rPr>
        <sz val="9"/>
        <rFont val="Arial"/>
        <family val="2"/>
      </rPr>
      <t xml:space="preserve"> Muestra la variación negativa de los rubros de activo y la variación positiva de los rubros de pasivo y patrimonio por la obtención o disposición de los recursos y obligaciones durante el ejercicio, del período actual (20XN) respecto al período anterior (20XN-1).</t>
    </r>
  </si>
  <si>
    <r>
      <t>Aplicación:</t>
    </r>
    <r>
      <rPr>
        <sz val="9"/>
        <rFont val="Arial"/>
        <family val="2"/>
      </rPr>
      <t xml:space="preserve"> Muestra la variación positiva de los rubros de activo y la variación negativa de los rubros de pasivo y patrimonio por la obtención o disposición de los recursos y obligaciones durante el ejercicio, del período actual (20XN) respecto al período anterior (20XN-1).</t>
    </r>
  </si>
  <si>
    <r>
      <t xml:space="preserve">Rubros Contables: </t>
    </r>
    <r>
      <rPr>
        <sz val="9"/>
        <rFont val="Arial"/>
        <family val="2"/>
      </rPr>
      <t>Muestra el nombre de los rubros del Estado de Situación Financiera, agrupándolos en la forma siguiente: Activo, Pasivo y Hacienda Pública/Patrimonio.</t>
    </r>
  </si>
  <si>
    <t>Estado de Cambios en la Situación Financiera</t>
  </si>
  <si>
    <t>HACIENDA PUBLICA/PATRIMONIO</t>
  </si>
  <si>
    <t>Estado Analítico de Ingresos</t>
  </si>
  <si>
    <t>Rubro de Ingresos</t>
  </si>
  <si>
    <t>Ingreso</t>
  </si>
  <si>
    <t>Diferencia</t>
  </si>
  <si>
    <t>Ampliaciones y Reducciones</t>
  </si>
  <si>
    <t>(3= 1 + 2)</t>
  </si>
  <si>
    <t>(6= 5 - 1 )</t>
  </si>
  <si>
    <t>Contribuciones de Mejoras</t>
  </si>
  <si>
    <t>Productos</t>
  </si>
  <si>
    <t>Corriente</t>
  </si>
  <si>
    <t>Capital</t>
  </si>
  <si>
    <t>Aprovechamientos</t>
  </si>
  <si>
    <t>Ingresos por Ventas de Bienes y Servicios</t>
  </si>
  <si>
    <t>Ingresos Derivados de Financiamientos</t>
  </si>
  <si>
    <t>Ingresos excedentes</t>
  </si>
  <si>
    <t>Estado Analítico de Ingresos Por Fuente de Financiamiento</t>
  </si>
  <si>
    <t>Ingresos del Gobierno</t>
  </si>
  <si>
    <t>Ingresos de Organismos y Empresas</t>
  </si>
  <si>
    <t>Ingresos derivados de financiamiento</t>
  </si>
  <si>
    <t>Estado Analítico del Ejercicio del Presupuesto de Egresos</t>
  </si>
  <si>
    <t>Clasificación por Objeto del Gasto (Capítulo y Concepto)</t>
  </si>
  <si>
    <t>Subejercicio</t>
  </si>
  <si>
    <t>Ampliaciones/ (Reducciones)</t>
  </si>
  <si>
    <t>3 = (1 + 2 )</t>
  </si>
  <si>
    <t>6 = ( 3 - 4 )</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</si>
  <si>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</si>
  <si>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</si>
  <si>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</si>
  <si>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</si>
  <si>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</si>
  <si>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</si>
  <si>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</si>
  <si>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</si>
  <si>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</si>
  <si>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</si>
  <si>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</si>
  <si>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</si>
  <si>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</si>
  <si>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</si>
  <si>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</si>
  <si>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</si>
  <si>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</si>
  <si>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</si>
  <si>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</si>
  <si>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</si>
  <si>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</si>
  <si>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</si>
  <si>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</si>
  <si>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</si>
  <si>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</si>
  <si>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Gasto por Categoría Programática</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</si>
  <si>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</si>
  <si>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</si>
  <si>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</si>
  <si>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</si>
  <si>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</si>
  <si>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</si>
  <si>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</si>
  <si>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</si>
  <si>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</si>
  <si>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</si>
  <si>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</si>
  <si>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</si>
  <si>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</si>
  <si>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</si>
  <si>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</si>
  <si>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</si>
  <si>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</si>
  <si>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</si>
  <si>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</si>
  <si>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</si>
  <si>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</si>
  <si>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</si>
  <si>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</si>
  <si>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</si>
  <si>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</si>
  <si>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</si>
  <si>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</si>
  <si>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</si>
  <si>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</si>
  <si>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Total del Gasto</t>
  </si>
  <si>
    <t>Subcuentas Armonizadas para dar  Cumplimiento con La Ley de Contabilidad</t>
  </si>
  <si>
    <t>Clasificador por Objeto de Gasto</t>
  </si>
  <si>
    <t>1.2.4.1</t>
  </si>
  <si>
    <t xml:space="preserve">Mobiliario y Equipo de Administración </t>
  </si>
  <si>
    <t>5100 MOBILIARIO Y EQUIPO DE ADMINISTRACION</t>
  </si>
  <si>
    <t>1.2.4.1.1</t>
  </si>
  <si>
    <t xml:space="preserve">Muebles de Oficina y Estantería </t>
  </si>
  <si>
    <t xml:space="preserve">511 Muebles de Oficina y Estantería </t>
  </si>
  <si>
    <t>1.2.4.1.2</t>
  </si>
  <si>
    <t xml:space="preserve">Muebles, Excepto de Oficina y Estantería </t>
  </si>
  <si>
    <t xml:space="preserve">512 Muebles, Excepto de Oficina y Estantería </t>
  </si>
  <si>
    <t>1.2.4.1.3</t>
  </si>
  <si>
    <t>Equipo de Cómputo y de Tecnologías de la Información</t>
  </si>
  <si>
    <t>515 Equipo de Cómputo y de Tecnologías de la Información</t>
  </si>
  <si>
    <t>1.2.4.1.9</t>
  </si>
  <si>
    <t>Otros Mobiliarios y Equipos de Administración</t>
  </si>
  <si>
    <t>519 Otros Mobiliarios y Equipos de Administración</t>
  </si>
  <si>
    <t>1.2.4.2</t>
  </si>
  <si>
    <t xml:space="preserve">Mobiliario y Equipo Educacional y Recreativo </t>
  </si>
  <si>
    <t>5200 MOBILIARIO Y EQUIPO EDUCACIONAL Y RECREATIVO</t>
  </si>
  <si>
    <t>1.2.4.2.1</t>
  </si>
  <si>
    <t xml:space="preserve">Equipos y Aparatos Audiovisuales </t>
  </si>
  <si>
    <t xml:space="preserve">521 Equipos y Aparatos Audiovisuales </t>
  </si>
  <si>
    <t>1.2.4.2.2</t>
  </si>
  <si>
    <t>Aparatos Deportivos</t>
  </si>
  <si>
    <t>522 Aparatos Deportivos</t>
  </si>
  <si>
    <t>1.2.4.2.3</t>
  </si>
  <si>
    <t xml:space="preserve">Cámaras Fotográficas y de Video </t>
  </si>
  <si>
    <t>523 Cámaras Fotográficas y de Video</t>
  </si>
  <si>
    <t>1.2.4.2.9</t>
  </si>
  <si>
    <t xml:space="preserve">Otro Mobiliario y Equipo Educacional y Recreativo </t>
  </si>
  <si>
    <t>529 Otro Mobiliario y Equipo Educacional y Recreativo</t>
  </si>
  <si>
    <t>1.2.4.3</t>
  </si>
  <si>
    <t xml:space="preserve">Equipo e Instrumental Médico y de Laboratorio </t>
  </si>
  <si>
    <t>5300 EQUIPO E INSTRUMENTAL MEDICO Y DE LABORATORIO</t>
  </si>
  <si>
    <t>1.2.4.3.1</t>
  </si>
  <si>
    <t xml:space="preserve">Equipo Médico y de Laboratorio </t>
  </si>
  <si>
    <t>531 Equipo Médico y de Laboratorio</t>
  </si>
  <si>
    <t>1.2.4.3.2</t>
  </si>
  <si>
    <t xml:space="preserve">Instrumental Médico y de Laboratorio </t>
  </si>
  <si>
    <t>532 Instrumental Médico y de Laboratorio</t>
  </si>
  <si>
    <t>1.2.4.4</t>
  </si>
  <si>
    <t xml:space="preserve">Equipo de Transporte </t>
  </si>
  <si>
    <t>5400 VEHICULOS Y EQUIPO DE TRANSPORTE</t>
  </si>
  <si>
    <t>1.2.4.4.1</t>
  </si>
  <si>
    <t xml:space="preserve">Vehículos y Equipo de Transporte </t>
  </si>
  <si>
    <t>541 Vehículos y Equipo de Transporte</t>
  </si>
  <si>
    <t>1.2.4.4.2</t>
  </si>
  <si>
    <t xml:space="preserve">Carrocerías y Remolques </t>
  </si>
  <si>
    <t>542 Carrocerías y Remolques</t>
  </si>
  <si>
    <t>1.2.4.4.3</t>
  </si>
  <si>
    <t xml:space="preserve">Equipo Aeroespacial </t>
  </si>
  <si>
    <t>543 Equipo Aeroespacial</t>
  </si>
  <si>
    <t>1.2.4.4.4</t>
  </si>
  <si>
    <t xml:space="preserve">Equipo Ferroviario </t>
  </si>
  <si>
    <t>544 Equipo Ferroviario</t>
  </si>
  <si>
    <t>1.2.4.4.5</t>
  </si>
  <si>
    <t xml:space="preserve">Embarcaciones </t>
  </si>
  <si>
    <t>545 Embarcaciones</t>
  </si>
  <si>
    <t>1.2.4.4.9</t>
  </si>
  <si>
    <t xml:space="preserve">Otros Equipos de Transporte </t>
  </si>
  <si>
    <t xml:space="preserve">549 Otros Equipos de Transporte </t>
  </si>
  <si>
    <t>1.2.4.5</t>
  </si>
  <si>
    <t>EQUIPO DE DEFENSA Y SEGURIDAD</t>
  </si>
  <si>
    <t>551 EQUIPO DE DEFENSA Y SEGURIDAD</t>
  </si>
  <si>
    <t>1.2.4.6</t>
  </si>
  <si>
    <t xml:space="preserve">Maquinaria, Otros Equipos y Herramientas </t>
  </si>
  <si>
    <t xml:space="preserve">5600 MAQUINARIA, OTROS EQUIPOS Y HERRAMIENTAS </t>
  </si>
  <si>
    <t>1.2.4.6.1</t>
  </si>
  <si>
    <t xml:space="preserve">Maquinaria y Equipo Agropecuario </t>
  </si>
  <si>
    <t>561 Maquinaria y Equipo Agropecuario</t>
  </si>
  <si>
    <t>1.2.4.6.2</t>
  </si>
  <si>
    <t xml:space="preserve">Maquinaria y Equipo Industrial </t>
  </si>
  <si>
    <t>562 Maquinaria y Equipo Industrial</t>
  </si>
  <si>
    <t>1.2.4.6.3</t>
  </si>
  <si>
    <t xml:space="preserve">Maquinaria y Equipo de Construcción </t>
  </si>
  <si>
    <t>563 Maquinaria y Equipo de Construcción</t>
  </si>
  <si>
    <t>1.2.4.6.4</t>
  </si>
  <si>
    <t xml:space="preserve">Sistemas de Aire Acondicionado, Calefacción y de Refrigeración Industrial y Comercial </t>
  </si>
  <si>
    <t>564 Sistemas de Aire Acondicionado, Calefacción y de Refrigeración Industrial y Comercial</t>
  </si>
  <si>
    <t>1.2.4.6.5</t>
  </si>
  <si>
    <t xml:space="preserve">Equipo de Comunicación y Telecomunicación </t>
  </si>
  <si>
    <t>565 Equipo de Comunicación y Telecomunicación</t>
  </si>
  <si>
    <t>1.2.4.6.6</t>
  </si>
  <si>
    <t xml:space="preserve">Equipos de Generación Eléctrica, Aparatos y Accesorios Eléctricos </t>
  </si>
  <si>
    <t>566 Equipos de Generación Eléctrica, Aparatos y Accesorios Eléctricos</t>
  </si>
  <si>
    <t>1.2.4.6.7</t>
  </si>
  <si>
    <t xml:space="preserve">Herramientas y Máquinas-Herramienta </t>
  </si>
  <si>
    <t>567 Herramientas y Máquinas-Herramienta</t>
  </si>
  <si>
    <t>1.2.4.6.9</t>
  </si>
  <si>
    <t xml:space="preserve">Otros Equipos </t>
  </si>
  <si>
    <t>569 Otros Equipos</t>
  </si>
  <si>
    <t>1.2.4.7</t>
  </si>
  <si>
    <t>Colecciones, Obras de Arte y Objetos Valiosos</t>
  </si>
  <si>
    <t>1.2.4.7.1</t>
  </si>
  <si>
    <t>Bienes Artísticos, Culturales y Científicos</t>
  </si>
  <si>
    <t>513 Bienes Artísticos, Culturales y Científicos</t>
  </si>
  <si>
    <t>1.2.4.7.2</t>
  </si>
  <si>
    <t>Objetos de Valor</t>
  </si>
  <si>
    <t>514 Objetos de Valor</t>
  </si>
  <si>
    <t>1.2.4.8</t>
  </si>
  <si>
    <t xml:space="preserve">Activos Biológicos </t>
  </si>
  <si>
    <t>5700 ACTIVOS BIOLOGICOS</t>
  </si>
  <si>
    <t>1.2.4.8.1</t>
  </si>
  <si>
    <t xml:space="preserve">Bovinos </t>
  </si>
  <si>
    <t>571 Bovinos</t>
  </si>
  <si>
    <t>1.2.4.8.2</t>
  </si>
  <si>
    <t xml:space="preserve">Porcinos </t>
  </si>
  <si>
    <t>572 Porcinos</t>
  </si>
  <si>
    <t>1.2.4.8.3</t>
  </si>
  <si>
    <t xml:space="preserve">Aves </t>
  </si>
  <si>
    <t>573 Aves</t>
  </si>
  <si>
    <t>1.2.4.8.4</t>
  </si>
  <si>
    <t xml:space="preserve">Ovinos y Caprinos </t>
  </si>
  <si>
    <t>574 Ovinos y Caprinos</t>
  </si>
  <si>
    <t>1.2.4.8.5</t>
  </si>
  <si>
    <t xml:space="preserve">Peces y Acuicultura </t>
  </si>
  <si>
    <t xml:space="preserve">575 Peces y Acuicultura </t>
  </si>
  <si>
    <t>1.2.4.8.6</t>
  </si>
  <si>
    <t xml:space="preserve">Equinos </t>
  </si>
  <si>
    <t>576 Equinos</t>
  </si>
  <si>
    <t>1.2.4.8.7</t>
  </si>
  <si>
    <t xml:space="preserve">Especies Menores y de Zoológico </t>
  </si>
  <si>
    <t>577 Especies Menores y de Zoológico</t>
  </si>
  <si>
    <t>1.2.4.8.8</t>
  </si>
  <si>
    <t xml:space="preserve">Arboles y Plantas </t>
  </si>
  <si>
    <t xml:space="preserve">578 Arboles y plantas </t>
  </si>
  <si>
    <t>1.2.4.8.9</t>
  </si>
  <si>
    <t xml:space="preserve">Otros Activos Biológicos </t>
  </si>
  <si>
    <t>579 Otros Activos Biológicos</t>
  </si>
  <si>
    <t>1.2.3.1</t>
  </si>
  <si>
    <t xml:space="preserve">Terrenos </t>
  </si>
  <si>
    <t>581 Terrenos</t>
  </si>
  <si>
    <t>1.2.3.2</t>
  </si>
  <si>
    <t>Viviendas</t>
  </si>
  <si>
    <t>582 Viviendas</t>
  </si>
  <si>
    <t>1.2.3.3</t>
  </si>
  <si>
    <t>Edificios no Habitacionales</t>
  </si>
  <si>
    <t>583 Edificios no Habitacionales</t>
  </si>
  <si>
    <t>1.2.3.4</t>
  </si>
  <si>
    <t>Infraestructura</t>
  </si>
  <si>
    <t>1.2.3.4.1</t>
  </si>
  <si>
    <t>Infraestructura de Carreteras</t>
  </si>
  <si>
    <t>1.2.3.4.2</t>
  </si>
  <si>
    <t>Infraestructura Ferroviaria y Multimodal</t>
  </si>
  <si>
    <t>1.2.3.4.3</t>
  </si>
  <si>
    <t>Infraestructura Portuaria</t>
  </si>
  <si>
    <t>1.2.3.4.4</t>
  </si>
  <si>
    <t>Infraestructura Aeroportuaria</t>
  </si>
  <si>
    <t>1.2.3.4.5</t>
  </si>
  <si>
    <t>Infraestructura de Telecomunicaciones</t>
  </si>
  <si>
    <t>1.2.3.4.6</t>
  </si>
  <si>
    <t>Infraestructura de Agua Potable, Saneamiento, Hidroagrícola y Control de Inundaciones</t>
  </si>
  <si>
    <t>1.2.3.4.7</t>
  </si>
  <si>
    <t>Infraestructura Eléctrica</t>
  </si>
  <si>
    <t>1.2.3.4.8</t>
  </si>
  <si>
    <t>Infraestructura de Producción de Hidrocarburos</t>
  </si>
  <si>
    <t>1.2.3.4.9</t>
  </si>
  <si>
    <t>Infraestructura de Refinación, Gas y Petroquímica</t>
  </si>
  <si>
    <t>1.2.3.5</t>
  </si>
  <si>
    <t>Construcciones en Proceso en Bienes de Dominio Público</t>
  </si>
  <si>
    <t>6100 OBRA PUBLICA EN BIENES DE DOMINIO PUBLICO</t>
  </si>
  <si>
    <t>1.2.3.5.1</t>
  </si>
  <si>
    <t>Edificación Habitacional en Proceso</t>
  </si>
  <si>
    <t>611 Edificación Habitacional</t>
  </si>
  <si>
    <t>1.2.3.5.2</t>
  </si>
  <si>
    <t>Edificación no Habitacional en Proceso</t>
  </si>
  <si>
    <t>612 Edificación no Habitacional</t>
  </si>
  <si>
    <t>1.2.3.5.3</t>
  </si>
  <si>
    <t>Construcción de Obras para el Abastecimiento de Agua, Petróleo, Gas, Electricidad y Telecomunicaciones en Proceso</t>
  </si>
  <si>
    <t>613 Construcción de Obras para el Abastecimiento de Agua, Petróleo, Gas, Electricidad y Telecomunicaciones</t>
  </si>
  <si>
    <t>1.2.3.5.4</t>
  </si>
  <si>
    <t>División de Terrenos y Construcción de Obras de Urbanización en Proceso</t>
  </si>
  <si>
    <t>614 División de Terrenos y Construcción de Obras de Urbanización</t>
  </si>
  <si>
    <t>1.2.3.5.5</t>
  </si>
  <si>
    <t>Construcción de Vías de Comunicación en Proceso</t>
  </si>
  <si>
    <t>615 Construcción de Vías de Comunicación</t>
  </si>
  <si>
    <t>1.2.3.5.6</t>
  </si>
  <si>
    <t>Otras Construcciones de Ingeniería Civil u Obra Pesada en Proceso</t>
  </si>
  <si>
    <t>616 Otras Construcciones de Ingeniería Civil u Obra Pesada</t>
  </si>
  <si>
    <t>1.2.3.5.7</t>
  </si>
  <si>
    <t>Instalaciones y Equipamiento en Construcciones en Proceso</t>
  </si>
  <si>
    <t>617 Instalaciones y Equipamiento en Construcciones</t>
  </si>
  <si>
    <t>1.2.3.5.9</t>
  </si>
  <si>
    <t>Trabajos de Acabados en Edificaciones y Otros Trabajos Especializados en Proceso</t>
  </si>
  <si>
    <t>619 Trabajos de Acabados en Edificaciones y Otros Trabajos Especializados</t>
  </si>
  <si>
    <t>1.2.3.6</t>
  </si>
  <si>
    <t xml:space="preserve">Construcciones en Proceso en Bienes Propios </t>
  </si>
  <si>
    <t>6200 OBRA PUBLICA EN BIENES PROPIOS</t>
  </si>
  <si>
    <t>1.2.3.6.1</t>
  </si>
  <si>
    <t>621 Edificación Habitacional</t>
  </si>
  <si>
    <t>1.2.3.6.2</t>
  </si>
  <si>
    <t>622 Edificación no Habitacional</t>
  </si>
  <si>
    <t>1.2.3.6.3</t>
  </si>
  <si>
    <t>623 Construcción de Obras para el Abastecimiento de Agua, Petróleo, Gas, Electricidad y Telecomunicaciones</t>
  </si>
  <si>
    <t>1.2.3.6.4</t>
  </si>
  <si>
    <t>624 División de Terrenos y Construcción de Obras de Urbanización</t>
  </si>
  <si>
    <t>1.2.3.6.5</t>
  </si>
  <si>
    <t>625 Construcción de Vías de Comunicación</t>
  </si>
  <si>
    <t>1.2.3.6.6</t>
  </si>
  <si>
    <t>626 Otras Construcciones de Ingeniería Civil u Obra Pesada</t>
  </si>
  <si>
    <t>1.2.3.6.7</t>
  </si>
  <si>
    <t>627 Instalaciones y Equipamiento en Construcciones</t>
  </si>
  <si>
    <t>1.2.3.6.9</t>
  </si>
  <si>
    <t>629 Trabajos de Acabados en Edificaciones y Otros Trabajos Especializados</t>
  </si>
  <si>
    <t>1.2.3.9</t>
  </si>
  <si>
    <t>Otros bienes inmuebles</t>
  </si>
  <si>
    <t>589 Otros bienes inmuebles</t>
  </si>
  <si>
    <t>ACTIVO NO CIRCULANTE</t>
  </si>
  <si>
    <t>1.2.3</t>
  </si>
  <si>
    <t>Terrenos</t>
  </si>
  <si>
    <t>Construcciones en Proceso en Bienes Propios</t>
  </si>
  <si>
    <t>Otros Bienes Inmuebles</t>
  </si>
  <si>
    <t>1.2.4</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</si>
  <si>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</si>
  <si>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</si>
  <si>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</si>
  <si>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</si>
  <si>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</si>
  <si>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</si>
  <si>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</si>
  <si>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1.2.5</t>
  </si>
  <si>
    <t>1.2.5.1</t>
  </si>
  <si>
    <t>Software</t>
  </si>
  <si>
    <t>1.2.5.2</t>
  </si>
  <si>
    <t>Patentes, Marcas y Derechos</t>
  </si>
  <si>
    <t>1.2.5.3</t>
  </si>
  <si>
    <t>Concesiones y Franquicias</t>
  </si>
  <si>
    <t>1.2.5.4</t>
  </si>
  <si>
    <t>Licencias</t>
  </si>
  <si>
    <t>1.2.5.9</t>
  </si>
  <si>
    <t>Otros Activos Intangibles</t>
  </si>
  <si>
    <t>GASTOS Y OTRAS PERDIDAS</t>
  </si>
  <si>
    <t>GASTOS DE FUNCIONAMIENTO</t>
  </si>
  <si>
    <t>5.1.1</t>
  </si>
  <si>
    <t>5.1.1.1</t>
  </si>
  <si>
    <t>5.1.1.2</t>
  </si>
  <si>
    <t>5.1.1.3</t>
  </si>
  <si>
    <t>5.1.1.4</t>
  </si>
  <si>
    <t>5.1.1.5</t>
  </si>
  <si>
    <t>5.1.1.6</t>
  </si>
  <si>
    <t>Estado de actividades</t>
  </si>
  <si>
    <t>RF – 3</t>
  </si>
  <si>
    <t>Estado de variaciones en la Hacienda Pública/ Patrimonio</t>
  </si>
  <si>
    <t>(En miles de pesos)</t>
  </si>
  <si>
    <t>a) Estado de Situación Financiera</t>
  </si>
  <si>
    <t>La estructura de este estado contable se presenta de acuerdo con un formato y un criterio estándar, apta para realizar un análisis comparativo de la información en uno o más períodos del mismo ente, con el objeto de mostrar los cambios ocurridos en la posición financiera del mismo y facilitar su análisis, apoyando la toma de decisiones y las funciones de fiscalización.</t>
  </si>
  <si>
    <t>Estado Analítico del Activo.</t>
  </si>
  <si>
    <t>Instructivo de llenado del Estado de Variación en la Hacienda Púbica</t>
  </si>
  <si>
    <t>Recomendaciones</t>
  </si>
  <si>
    <t>Para elaborar el Estado de Variación en la Hacienda Pública, las cifras de los saldos del periodo anterior (20XN-1) y de las variaciones del periodo actual (20XN), de cada uno de los rubros de Hacienda Pública/Patrimonio, deben coincidir con las que se muestran en el Estado de Situación Financiera y el Estado de Cambios en la Situación Financiera.</t>
  </si>
  <si>
    <t>Los importes que se consideren en los rubros correspondientes al periodo actual (20XN) deberán reflejar únicamente las diferencias del año y no considerar saldos acumulados.</t>
  </si>
  <si>
    <r>
      <t xml:space="preserve">En la </t>
    </r>
    <r>
      <rPr>
        <i/>
        <sz val="9"/>
        <rFont val="Arial"/>
        <family val="2"/>
      </rPr>
      <t>columna</t>
    </r>
    <r>
      <rPr>
        <sz val="9"/>
        <rFont val="Arial"/>
        <family val="2"/>
      </rPr>
      <t xml:space="preserve"> de </t>
    </r>
    <r>
      <rPr>
        <i/>
        <sz val="9"/>
        <rFont val="Arial"/>
        <family val="2"/>
      </rPr>
      <t>Hacienda Pública/Patrimonio Contribuido</t>
    </r>
    <r>
      <rPr>
        <sz val="9"/>
        <rFont val="Arial"/>
        <family val="2"/>
      </rPr>
      <t xml:space="preserve"> se debe considerar lo siguiente: en el periodo anterior (20XN-1) los saldos y en el periodo actual (20XN) las variaciones, de los rubros “Aportaciones”, “Donaciones de Capital” y “Actualización de la Hacienda Pública/Patrimonio”.</t>
    </r>
  </si>
  <si>
    <r>
      <t xml:space="preserve">En la </t>
    </r>
    <r>
      <rPr>
        <i/>
        <sz val="9"/>
        <rFont val="Arial"/>
        <family val="2"/>
      </rPr>
      <t>columna</t>
    </r>
    <r>
      <rPr>
        <sz val="9"/>
        <rFont val="Arial"/>
        <family val="2"/>
      </rPr>
      <t xml:space="preserve"> de </t>
    </r>
    <r>
      <rPr>
        <i/>
        <sz val="9"/>
        <rFont val="Arial"/>
        <family val="2"/>
      </rPr>
      <t>Hacienda Pública/Patrimonio Generado de Ejercicios Anteriores</t>
    </r>
    <r>
      <rPr>
        <sz val="9"/>
        <rFont val="Arial"/>
        <family val="2"/>
      </rPr>
      <t xml:space="preserve"> se debe considerar lo siguiente: en el periodo anterior (20XN-1) los saldos de los rubros “Resultados de Ejercicios Anteriores”, “Revalúos”, “Reservas” y “Rectificaciones de Resultados de Ejercicios Anteriores”, y en el periodo actual (20XN) la variación del rubro de Resultados de Ejercicios Anteriores.</t>
    </r>
  </si>
  <si>
    <r>
      <t xml:space="preserve">En la </t>
    </r>
    <r>
      <rPr>
        <i/>
        <sz val="9"/>
        <rFont val="Arial"/>
        <family val="2"/>
      </rPr>
      <t>columna</t>
    </r>
    <r>
      <rPr>
        <sz val="9"/>
        <rFont val="Arial"/>
        <family val="2"/>
      </rPr>
      <t xml:space="preserve"> de </t>
    </r>
    <r>
      <rPr>
        <i/>
        <sz val="9"/>
        <rFont val="Arial"/>
        <family val="2"/>
      </rPr>
      <t>Hacienda Pública/Patrimonio Generado del Ejercicio</t>
    </r>
    <r>
      <rPr>
        <sz val="9"/>
        <rFont val="Arial"/>
        <family val="2"/>
      </rPr>
      <t xml:space="preserve"> se debe considerar lo siguiente: en el periodo anterior (20XN-1) el saldo del Resultado del Ejercicio (Ahorro/Desahorro) y en el periodo actual (20XN) las variaciones de los rubros “Revalúos”, “Reservas” y “Rectificaciones de Resultados de Ejercicios Anteriores”, asimismo deberá incorporar el saldo con la naturaleza contraria del rubro “Resultados del Ejercicio (Ahorro/Desahorro)” del periodo anterior.</t>
    </r>
  </si>
  <si>
    <r>
      <t xml:space="preserve">En la </t>
    </r>
    <r>
      <rPr>
        <i/>
        <sz val="9"/>
        <rFont val="Arial"/>
        <family val="2"/>
      </rPr>
      <t>columna</t>
    </r>
    <r>
      <rPr>
        <sz val="9"/>
        <rFont val="Arial"/>
        <family val="2"/>
      </rPr>
      <t xml:space="preserve"> de </t>
    </r>
    <r>
      <rPr>
        <i/>
        <sz val="9"/>
        <rFont val="Arial"/>
        <family val="2"/>
      </rPr>
      <t>Exceso o Insuficiencia en la Actualización de la Hacienda Pública/Patrimonio</t>
    </r>
    <r>
      <rPr>
        <sz val="9"/>
        <rFont val="Arial"/>
        <family val="2"/>
      </rPr>
      <t xml:space="preserve"> se debe considerar lo siguiente: en el periodo anterior (20XN-1) los saldos y en el periodo actual (20XN) las variaciones, de los rubros “Resultado por Posición Monetaria” y “Resultado por Tenencia de Activos no Monetarios”.</t>
    </r>
  </si>
  <si>
    <r>
      <t xml:space="preserve">En la </t>
    </r>
    <r>
      <rPr>
        <i/>
        <sz val="9"/>
        <rFont val="Arial"/>
        <family val="2"/>
      </rPr>
      <t>columna</t>
    </r>
    <r>
      <rPr>
        <sz val="9"/>
        <rFont val="Arial"/>
        <family val="2"/>
      </rPr>
      <t xml:space="preserve"> de </t>
    </r>
    <r>
      <rPr>
        <i/>
        <sz val="9"/>
        <rFont val="Arial"/>
        <family val="2"/>
      </rPr>
      <t>Total</t>
    </r>
    <r>
      <rPr>
        <sz val="9"/>
        <rFont val="Arial"/>
        <family val="2"/>
      </rPr>
      <t xml:space="preserve"> se suman las cifras por fila, asimismo deben coincidir las cifras de “Hacienda Pública / Patrimonio Neto Final 20XN-1” y “Hacienda Pública / Patrimonio Neto Final de 20XN” según corresponda, con el “Total Hacienda Pública/Patrimonio” de los periodos 20XN-1 y 20XN del Estado de Situación Financiera.</t>
    </r>
  </si>
  <si>
    <t>Hacienda Pública / Patrimonio Contribuido Neto 20XN-1</t>
  </si>
  <si>
    <t>a</t>
  </si>
  <si>
    <t>Suma (1+2+3)</t>
  </si>
  <si>
    <t>Suma fila</t>
  </si>
  <si>
    <t>Hacienda Pública / Patrimonio Generado Neto 20XN-1</t>
  </si>
  <si>
    <t>b</t>
  </si>
  <si>
    <t>Suma (4+5+6+7)</t>
  </si>
  <si>
    <t>c</t>
  </si>
  <si>
    <t>Suma (8)</t>
  </si>
  <si>
    <t>Exceso o Insuficiencia en la Actualización de la Hacienda Pública/Patrimonio Neto  20XN-1</t>
  </si>
  <si>
    <t>d</t>
  </si>
  <si>
    <t>Suma (9+10)</t>
  </si>
  <si>
    <t>Hacienda Pública / Patrimonio Neto Final 20XN-1</t>
  </si>
  <si>
    <t>e</t>
  </si>
  <si>
    <t>Suma (a)</t>
  </si>
  <si>
    <t>f</t>
  </si>
  <si>
    <t>Suma (b)</t>
  </si>
  <si>
    <t>g</t>
  </si>
  <si>
    <t>Suma (c)</t>
  </si>
  <si>
    <t>h</t>
  </si>
  <si>
    <t>Suma (d)</t>
  </si>
  <si>
    <t>Cambios en la Hacienda Pública / Patrimonio Contribuido Neto 20XN</t>
  </si>
  <si>
    <t>i</t>
  </si>
  <si>
    <t>Suma (11+12+13)</t>
  </si>
  <si>
    <t>Variación del periodo</t>
  </si>
  <si>
    <t>Variaciones de la Hacienda Pública / Patrimonio Generado Neto 20XN</t>
  </si>
  <si>
    <t>j</t>
  </si>
  <si>
    <t>Suma (14)</t>
  </si>
  <si>
    <t>k</t>
  </si>
  <si>
    <t>Suma (15+16+17+18+19)</t>
  </si>
  <si>
    <t>Solo del periodo</t>
  </si>
  <si>
    <t>Resultado del ejercicio del periodo anterior con naturaleza contraria</t>
  </si>
  <si>
    <t>Cambios en el Exceso o Insuficiencia en la Actualización de la Hacienda Pública/Patrimonio Neto 20XN</t>
  </si>
  <si>
    <t>l</t>
  </si>
  <si>
    <t>Suma (20+21)</t>
  </si>
  <si>
    <t>Hacienda Pública / Patrimonio Neto Final 20XN</t>
  </si>
  <si>
    <t>m</t>
  </si>
  <si>
    <t>Suma (e+i)</t>
  </si>
  <si>
    <t>n</t>
  </si>
  <si>
    <t>Suma (f+j)</t>
  </si>
  <si>
    <t>ñ</t>
  </si>
  <si>
    <t>Suma (g+k)</t>
  </si>
  <si>
    <t>o</t>
  </si>
  <si>
    <t>Suma (h+l)</t>
  </si>
  <si>
    <t>Bienes Muebles, Inmuebles e Intangibles</t>
  </si>
  <si>
    <t>a)</t>
  </si>
  <si>
    <t>b)</t>
  </si>
  <si>
    <t>Su finalidad es realizar periódicamente el seguimiento del ejercicio de los egresos presupuestarios. Dichos Estados deben mostrar, a una fecha determinada del ejercicio del Presupuesto de Egresos, los movimientos y la situación de cada cuenta de las distintas clasificaciones, de acuerdo con los diferentes grados de desagregación de las mismas que se requiera.</t>
  </si>
  <si>
    <r>
      <t>Los estados e informes agregados,</t>
    </r>
    <r>
      <rPr>
        <b/>
        <sz val="9"/>
        <rFont val="Arial"/>
        <family val="2"/>
      </rPr>
      <t xml:space="preserve"> </t>
    </r>
    <r>
      <rPr>
        <sz val="9"/>
        <rFont val="Arial"/>
        <family val="2"/>
      </rPr>
      <t>en general, tienen como propósito aportar información pertinente, clara, confiable y oportuna a los responsables de la gestión política y económica del Estado para ser utilizada en la toma de decisiones gubernamentales en general y sobre finanzas públicas en particular, así como para ser utilizada por los analistas y la sociedad en general.</t>
    </r>
  </si>
  <si>
    <t>Transferencias a Fideicomisos, Mandatos y Otros Análogos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</si>
  <si>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</si>
  <si>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</si>
  <si>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</si>
  <si>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</si>
  <si>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</si>
  <si>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</si>
  <si>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</si>
  <si>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</si>
  <si>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</si>
  <si>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</si>
  <si>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</si>
  <si>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</si>
  <si>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</si>
  <si>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</si>
  <si>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</si>
  <si>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Administrativa</t>
  </si>
  <si>
    <t>Entidades Paraestatales y Fideicomisos No Empresariales y No Financieros</t>
  </si>
  <si>
    <t>Instituciones Públicas de la Seguridad Social</t>
  </si>
  <si>
    <t>Clasificación Funcional (Finalidad y Función)</t>
  </si>
  <si>
    <t>Salud</t>
  </si>
  <si>
    <t>A</t>
  </si>
  <si>
    <t>IV. Estados e Informes Programáticos</t>
  </si>
  <si>
    <t>OR – 2</t>
  </si>
  <si>
    <t>Dependientes</t>
  </si>
  <si>
    <t>Línea de autoridad</t>
  </si>
  <si>
    <t>Capítulo</t>
  </si>
  <si>
    <t>Fideicomisos Financieros Públicos con Participación Municipal Mayoritaria</t>
  </si>
  <si>
    <t>Fideicomisos Empresariales No Financieros con Participación Municipal Mayoritaria</t>
  </si>
  <si>
    <t>Entidades Paraestatales Empresariales No Financieras con Participación Municipal Mayoritaria</t>
  </si>
  <si>
    <t>Entidades Paraestatales Empresariales Financieras Monetarias con Participación Municipal Mayoritaria</t>
  </si>
  <si>
    <t>Entidades Paraestatales Empresariales Financieras No Monetarias con Participación Municipal Mayoritaria</t>
  </si>
  <si>
    <t>RP – 2.2</t>
  </si>
  <si>
    <t>RP – 2.1</t>
  </si>
  <si>
    <t>RF – 5</t>
  </si>
  <si>
    <t>Estado Analítico de la Deuda y Otros Pasivos.</t>
  </si>
  <si>
    <t>RF – 7</t>
  </si>
  <si>
    <t>RF – 6</t>
  </si>
  <si>
    <t>2015 2018</t>
  </si>
  <si>
    <t>01 al 50</t>
  </si>
  <si>
    <t>51 100</t>
  </si>
  <si>
    <t>Número de Cuenta Bancaria</t>
  </si>
  <si>
    <t>RF – 8</t>
  </si>
  <si>
    <t>RF – 8.1</t>
  </si>
  <si>
    <t>RF – 8.1.1</t>
  </si>
  <si>
    <t>RF – 8.2</t>
  </si>
  <si>
    <t>Cheque 15</t>
  </si>
  <si>
    <t>Relación de bienes muebles</t>
  </si>
  <si>
    <t>RM - 2</t>
  </si>
  <si>
    <t>Número de inventario</t>
  </si>
  <si>
    <t>Número de resguardo</t>
  </si>
  <si>
    <t>Nombre del resguardatario</t>
  </si>
  <si>
    <t>Denominación del mueble</t>
  </si>
  <si>
    <t>Marca</t>
  </si>
  <si>
    <t>Modelo</t>
  </si>
  <si>
    <t>Número de motor</t>
  </si>
  <si>
    <t>Número de serie</t>
  </si>
  <si>
    <t>Estado de uso</t>
  </si>
  <si>
    <t>Factura</t>
  </si>
  <si>
    <t>Poliza</t>
  </si>
  <si>
    <t>Recurso</t>
  </si>
  <si>
    <t>Movimientos</t>
  </si>
  <si>
    <t>Área responsable</t>
  </si>
  <si>
    <t>Costo</t>
  </si>
  <si>
    <t>Tipo</t>
  </si>
  <si>
    <t>Fecha/alta</t>
  </si>
  <si>
    <t>Fecha/baja</t>
  </si>
  <si>
    <t>Póliza</t>
  </si>
  <si>
    <t>Area responsable</t>
  </si>
  <si>
    <t>ACTIVO FIJO</t>
  </si>
  <si>
    <t>PATRIMONIO</t>
  </si>
  <si>
    <t>Origen del recurso</t>
  </si>
  <si>
    <t>Valor por cuenta</t>
  </si>
  <si>
    <t>Valor total</t>
  </si>
  <si>
    <t>Total activo fijo:          $</t>
  </si>
  <si>
    <t>Total patrimonio:          $</t>
  </si>
  <si>
    <t>Es el que refleja el catálogo de cuentas de cada ayuntamiento (a primer nivel), dentro del rubro de activo fijo y se anotaran en el orden establecido en el catálogo de cuentas.</t>
  </si>
  <si>
    <t>1 02 02 02 Fondo de Aportaciones para la Infraestructura Social Municipal</t>
  </si>
  <si>
    <t>Es la suma de todos los importes reflejados en la columna "valor por cuenta" y deberá reflejar el saldo de la cuenta a primer nivel (para este ejemplo: deberá corresponder al saldo de la cuenta de edificios que se presenta en la balanza de comprobación)</t>
  </si>
  <si>
    <t>Total activo fijo/ Total patrimonio</t>
  </si>
  <si>
    <t>Corresponde a la suma de los valores reflejados en la columna "valor total"</t>
  </si>
  <si>
    <t>N° Prog.</t>
  </si>
  <si>
    <t>Dependencia de procedencia del bien</t>
  </si>
  <si>
    <t>Nombre del bien ó descripción</t>
  </si>
  <si>
    <t xml:space="preserve">Área de asignación del bien </t>
  </si>
  <si>
    <t>Responsable</t>
  </si>
  <si>
    <t>Expediente de
comodato</t>
  </si>
  <si>
    <t>Situación  legal</t>
  </si>
  <si>
    <t>Si</t>
  </si>
  <si>
    <t>No</t>
  </si>
  <si>
    <t>Número  progresivo</t>
  </si>
  <si>
    <t>Iniciará en 1 hasta concluir con el inventario.</t>
  </si>
  <si>
    <t xml:space="preserve">Nombre del bien o descripción </t>
  </si>
  <si>
    <t>Área de asignación del bien</t>
  </si>
  <si>
    <t xml:space="preserve">Responsable </t>
  </si>
  <si>
    <t>Nombre de la persona que tiene el bien bajo su resguardo y que invariablemente deberá coincidir con lo enunciado en su resguardo.</t>
  </si>
  <si>
    <t xml:space="preserve">Modelo </t>
  </si>
  <si>
    <t>Vigencia del contrato</t>
  </si>
  <si>
    <t>Expediente de comodato</t>
  </si>
  <si>
    <t>Mencionar si es el caso, el tipo de trámite que se tiene.</t>
  </si>
  <si>
    <t>Corresponde a la suma de cada uno de los valores enunciados en la columna  "valor unitario".</t>
  </si>
  <si>
    <t>Área de adscripción</t>
  </si>
  <si>
    <t>Fecha en que se signo el acuerdo</t>
  </si>
  <si>
    <t>Acuerdo</t>
  </si>
  <si>
    <t>Unidad administrativa responsable</t>
  </si>
  <si>
    <t>Fecha o plazo a realizar</t>
  </si>
  <si>
    <t>Acuerdos de Cabildo pendientes de cumplir.</t>
  </si>
  <si>
    <t>Fecha en que se signó el acuerdo</t>
  </si>
  <si>
    <t>Fecha o plazo</t>
  </si>
  <si>
    <t>Actividades</t>
  </si>
  <si>
    <t>Metas</t>
  </si>
  <si>
    <t>Fecha de entrega</t>
  </si>
  <si>
    <t>Unidad de medida</t>
  </si>
  <si>
    <t>Entidad</t>
  </si>
  <si>
    <t>Actividades que desempeña</t>
  </si>
  <si>
    <t>Fecha de inicio</t>
  </si>
  <si>
    <t>Duración</t>
  </si>
  <si>
    <t>Actividades desempeñadas</t>
  </si>
  <si>
    <t>Anotará cualquier incidencia tenida en el desarrollo de esa actividad y, en su caso, si se encuentra en trámite.</t>
  </si>
  <si>
    <t>Salarios devengados por pagar</t>
  </si>
  <si>
    <t>Importe del Aguinaldo completo</t>
  </si>
  <si>
    <t>Importe del aguinaldo proporcional</t>
  </si>
  <si>
    <t>Prima vacacional</t>
  </si>
  <si>
    <t>Las demás prestaciones (especificar)</t>
  </si>
  <si>
    <t>Partida presupuestal</t>
  </si>
  <si>
    <t>Importe de bancos</t>
  </si>
  <si>
    <t>(especificar)</t>
  </si>
  <si>
    <t>Nº de cuenta</t>
  </si>
  <si>
    <t>Saldo total</t>
  </si>
  <si>
    <t>Saldo disponible</t>
  </si>
  <si>
    <t>Estado físico y funcional</t>
  </si>
  <si>
    <t>Nombre y cargo del resguardante</t>
  </si>
  <si>
    <t>Número de registro (SEDENA)</t>
  </si>
  <si>
    <t>Tipo de arma</t>
  </si>
  <si>
    <t>Calibre</t>
  </si>
  <si>
    <t>Matrícula</t>
  </si>
  <si>
    <t>Estado Funcional</t>
  </si>
  <si>
    <t>Nombre del resguardante</t>
  </si>
  <si>
    <t>Cargo del resguardante</t>
  </si>
  <si>
    <t>Matricula</t>
  </si>
  <si>
    <t>Precio unitario</t>
  </si>
  <si>
    <t>Importe total</t>
  </si>
  <si>
    <t>Referencia</t>
  </si>
  <si>
    <t>Número de Factura</t>
  </si>
  <si>
    <t>Programa</t>
  </si>
  <si>
    <t>Corresponde a la suma de cada uno de los precios y reflejara el importe total</t>
  </si>
  <si>
    <t>Anotará las observaciones que se crean pertinentes.</t>
  </si>
  <si>
    <t>Discos originales</t>
  </si>
  <si>
    <t>Disco Originales</t>
  </si>
  <si>
    <t>Número de Serie</t>
  </si>
  <si>
    <t>Versión</t>
  </si>
  <si>
    <t>Anotará el número de serie indicado en la etiqueta impresa por el fabricante.</t>
  </si>
  <si>
    <t>Número de licencia</t>
  </si>
  <si>
    <t>Clave de acceso</t>
  </si>
  <si>
    <t>Se anotarán los comentarios que se consideren pertinentes, asimismo, especificarán los requerimientos necesarios para la utilización de la aplicación, si el sistema funciona en red o es solo para un usuario y en su caso si se cuenta con los manuales de operación respectivos.</t>
  </si>
  <si>
    <t>I</t>
  </si>
  <si>
    <t>Concesiones, permisos y autorizaciones que involucran bienes municipales o la prestación de servicios públicos.</t>
  </si>
  <si>
    <t>Relación de contratos de fideicomiso</t>
  </si>
  <si>
    <t>Inventario de bienes muebles e inmuebles recibidos en comodato</t>
  </si>
  <si>
    <t>Autoridad que conoce del procedimiento</t>
  </si>
  <si>
    <t xml:space="preserve">Fecha de término de las actuaciones </t>
  </si>
  <si>
    <t>Nombre del programa</t>
  </si>
  <si>
    <t>Nombre del empleado</t>
  </si>
  <si>
    <t>Categoría</t>
  </si>
  <si>
    <t>RFC</t>
  </si>
  <si>
    <t>CURP</t>
  </si>
  <si>
    <t>Fecha de alta</t>
  </si>
  <si>
    <t>Base</t>
  </si>
  <si>
    <t>Sindicalizado</t>
  </si>
  <si>
    <t>Eventual</t>
  </si>
  <si>
    <t>Sueldo</t>
  </si>
  <si>
    <t>Plantilla de personal</t>
  </si>
  <si>
    <t>Contenido del expediente</t>
  </si>
  <si>
    <t>Identificación oficial</t>
  </si>
  <si>
    <t>Contrato</t>
  </si>
  <si>
    <t>Importe del aguinaldo completo</t>
  </si>
  <si>
    <t>Las demás prestaciones</t>
  </si>
  <si>
    <t>Término de la vigencia</t>
  </si>
  <si>
    <t>Dependencias responsables</t>
  </si>
  <si>
    <t>Domicilio del concesionario</t>
  </si>
  <si>
    <t>Número del contrato o convenio</t>
  </si>
  <si>
    <t>Tipo de concesión</t>
  </si>
  <si>
    <t>Domicilio fiscal completo del concesionario o permisionario</t>
  </si>
  <si>
    <t>Número de contrato o convenio</t>
  </si>
  <si>
    <t>Señalar los datos del número de registro del contrato o convenio correspondiente a cada concesión, autorización o permiso;  a falta de este se debe especificar que no se tiene.</t>
  </si>
  <si>
    <t>Fecha señalada en el convenio o contrato  para que se dé por concluida la concesión, autorización o permiso.</t>
  </si>
  <si>
    <t>Señalar si la concesión es sobre un servicio público o por la explotación de un bien de dominio público.</t>
  </si>
  <si>
    <t>Anotará el Valor de la contraprestación a que se hace acreedor el concesionario o permisionario y la  tarifa aplicable a cada evento o procedimiento para su cálculo.</t>
  </si>
  <si>
    <t>Cualquier aclaración que en general permita una mayor y mejor identificación de la concesión, autorización o permiso.</t>
  </si>
  <si>
    <t>Anexos que se integran</t>
  </si>
  <si>
    <t>Número del fideicomiso</t>
  </si>
  <si>
    <t>Fiduciario</t>
  </si>
  <si>
    <t>Fideicomitente</t>
  </si>
  <si>
    <t>Fideicomisario</t>
  </si>
  <si>
    <t>Fecha del contrato</t>
  </si>
  <si>
    <t xml:space="preserve">Patrimonio inicial </t>
  </si>
  <si>
    <t>Situación actual</t>
  </si>
  <si>
    <t>Anotará el  número con que este registrado el fideicomiso.</t>
  </si>
  <si>
    <t>Fideicomisario (a)</t>
  </si>
  <si>
    <t>Patrimonio inicial</t>
  </si>
  <si>
    <t>Nombre del expediente</t>
  </si>
  <si>
    <t>Contenido</t>
  </si>
  <si>
    <t>Localización física</t>
  </si>
  <si>
    <t>Folio inicial</t>
  </si>
  <si>
    <t>Folio final</t>
  </si>
  <si>
    <t>Aspectos</t>
  </si>
  <si>
    <t>Formato de entrega</t>
  </si>
  <si>
    <t>Forma de entrega</t>
  </si>
  <si>
    <t>Estatus</t>
  </si>
  <si>
    <t>Ejercicio fiscal</t>
  </si>
  <si>
    <t>Número de legajos</t>
  </si>
  <si>
    <t>Número de discos</t>
  </si>
  <si>
    <t>Nombre del contribuyente</t>
  </si>
  <si>
    <t>Número de expediente</t>
  </si>
  <si>
    <t>Especificar el número del último cheque expedido, de cada institución bancaria.</t>
  </si>
  <si>
    <t>Relación de compromisos (cuentas) por pagar.</t>
  </si>
  <si>
    <t>Número de cuenta.</t>
  </si>
  <si>
    <t>Número de identificación o de referencia correspondiente a la cuenta por pagar.</t>
  </si>
  <si>
    <t>Número de: Factura, recibos, comprobante fiscal, etc.</t>
  </si>
  <si>
    <t>RF - 9.1</t>
  </si>
  <si>
    <t>RF - 8.1.2</t>
  </si>
  <si>
    <t>Número de identificación o de referencia correspondiente a la cuenta por cobrar.</t>
  </si>
  <si>
    <t>RF - 10.2</t>
  </si>
  <si>
    <t>RF - 11.1</t>
  </si>
  <si>
    <t>RF - 12</t>
  </si>
  <si>
    <t>RF - 12.1</t>
  </si>
  <si>
    <t>5000 MOBILIARIO Y EQUIPO DE ADMINISTRACION</t>
  </si>
  <si>
    <t>5800 BIENES INMUEBLES, INFRAESTRUCTURA Y CONSTRUCCIONES EN PROCESO</t>
  </si>
  <si>
    <t>Suma de los subtotales del código contable "1.2.3.1 Terrenos ":  $</t>
  </si>
  <si>
    <t>Suma de los subtotales del código contable "1.2.3.2 Viviendas":  $</t>
  </si>
  <si>
    <t>Suma de los subtotales del código contable "1.2.3.3 Edificios no Habitacionales":  $</t>
  </si>
  <si>
    <t>Suma de los subtotales del código contable "1.2.3.4 Infraestructura":  $</t>
  </si>
  <si>
    <t>Suma de los subtotales del código contable "1.2.3.5 Construcciones en Proceso en Bienes de Dominio Público":  $</t>
  </si>
  <si>
    <t>Suma de los subtotales del código contable "1.2.3.6 Construcciones en Proceso en Bienes Propios ":  $</t>
  </si>
  <si>
    <t>Suma de los subtotales del código contable "1.2.3.9 Otros bienes inmuebles":  $</t>
  </si>
  <si>
    <t>Total :           $</t>
  </si>
  <si>
    <t>Suma de los subtotales del código contable: " 1.2.3.5.0.0000 Construcciones en Proceso"  $</t>
  </si>
  <si>
    <t>Suma de los subtotales del código contable "1.2.4.1 Mobiliario y Equipo de Administración ":  $</t>
  </si>
  <si>
    <t>Suma de los subtotales del código contable "1.2.4.2 Mobiliario y Equipo Educacional y Recreativo":  $</t>
  </si>
  <si>
    <t>Suma de los subtotales del código contable "1.2.4.3 Equipo e Instrumental Médico y de Laboratorio s":  $</t>
  </si>
  <si>
    <t>Suma de los subtotales del código contable "1.2.4.4 Equipo de Transporte":  $</t>
  </si>
  <si>
    <t>Suma de los subtotales del código contable "1.2.4.5 Equipo de Defensa y Seguridad.":  $</t>
  </si>
  <si>
    <t>Suma de los subtotales del código contable "1.2.4.6 Maquinaria, Otros Equipos y Herramientas  ":  $</t>
  </si>
  <si>
    <t>Suma de los subtotales del código contable "1.2.4.7 Colecciones, Obras de Arte y Objetos Valiosos":  $</t>
  </si>
  <si>
    <t>Suma de los subtotales del código contable "1.2.4.8 Activos Biológicos ":  $</t>
  </si>
  <si>
    <t>La denominación contemplada en el catálogo de cuentas. Ejemplo: Código contable: 1.2.4.0.0.0000, Nombre de la cuenta: "BIENES MUEBLES"</t>
  </si>
  <si>
    <t>Suma de los subtotales del código contable: " 1.2.4.1.0.0000 Mobiliario y Equipo de Administración"  $</t>
  </si>
  <si>
    <t>Suma de los subtotales del código contable: " 1.2.3.5.0.0000 1.2.4.5 Equipo de Defensa y Seguridad"  $</t>
  </si>
  <si>
    <t>Corresponde a la suma de cada una de las filas "suma de los subtotales del código contable" y reflejara el importe del Inventario de Bienes Muebles.</t>
  </si>
  <si>
    <t>El número del inventario asignado por el Ayuntamiento.</t>
  </si>
  <si>
    <r>
      <t xml:space="preserve">El catálogo de cuentas dentro del rubro de activo fijo y se anotara en el orden establecido en el catalogo (Cuenta, Subcuenta, Subsubcuenta). Ejemplo: Código contable: La denominación contemplada en el catálogo de cuentas. Ejemplo: </t>
    </r>
    <r>
      <rPr>
        <b/>
        <sz val="11"/>
        <rFont val="Arial"/>
        <family val="2"/>
      </rPr>
      <t>Código contable: 1.2.3.4.1.0001</t>
    </r>
    <r>
      <rPr>
        <sz val="11"/>
        <rFont val="Arial"/>
        <family val="2"/>
      </rPr>
      <t>, Nombre de la cuenta: "Infraestructura de Carreteras", "Carretera 58, Monterrey-Saltillo"</t>
    </r>
  </si>
  <si>
    <r>
      <t xml:space="preserve">La denominación contemplada en el catálogo de cuentas. Ejemplo: Código contable: 1.2.3.4.1.0001, </t>
    </r>
    <r>
      <rPr>
        <b/>
        <sz val="11"/>
        <rFont val="Arial"/>
        <family val="2"/>
      </rPr>
      <t>Nombre de la cuenta: "Infraestructura de Carreteras", "Carretera 58, Monterrey-Saltillo"</t>
    </r>
  </si>
  <si>
    <t>La clasificación de inmuebles: Terrenos, viviendas, edificios no habitacionales, infraestructura, construcciones en proceso de bienes de dominio público, construcciones en proceso de bienes propios, otros bienes inmuebles;del Ayuntamiento.</t>
  </si>
  <si>
    <t>El número del registro del resguardo del bien, asignado por el Ayuntamiento.</t>
  </si>
  <si>
    <t>El nombre de la persona que tiene asignado el bien, de acuerdo al registro de resguardos.</t>
  </si>
  <si>
    <t>En nombre del bien, según el catálogo contable: "Muebles de Oficina y Estantería", "Escritorio, de madera azul".</t>
  </si>
  <si>
    <t>La marca del bien, "Escritorio, de madera azul", "P.M. Steel".</t>
  </si>
  <si>
    <t>El año del bien (en particular lo asentado en los bienes específicos. Ejemplo: Vehículos de transporte.</t>
  </si>
  <si>
    <t>El dato registrado en el bien. Ejemplo: Vehículos de transporte.</t>
  </si>
  <si>
    <t>Los datos que se requieren de la factura (número, fecha, proveedor, costo).</t>
  </si>
  <si>
    <t>Los datos que se requieren de la poliza (Tipo, número, fecha).</t>
  </si>
  <si>
    <t>Valor en libros.</t>
  </si>
  <si>
    <t>Valor en libros</t>
  </si>
  <si>
    <t>Importe correspondiente al bien, considerado en libros contables.</t>
  </si>
  <si>
    <t>Fecha de alta o baja del bien.</t>
  </si>
  <si>
    <t>Nombre de la dependencia administrativa que tiene asignado el resguardo del bien.</t>
  </si>
  <si>
    <t>El domicilio donde se encuentre ubicado el mueble (Calle, Número, Colonia, Localidad, etc.) o en su caso, los datos de referencia que ayuden a ubicarlo.</t>
  </si>
  <si>
    <t>Señalar con una x el estado en que se encuentre el bien mueble, al momento de formular el inventario, ya sea en buenas condiciones (b), regular (r) o en mal estado (m).</t>
  </si>
  <si>
    <t>La suma de los valores unitarios de todos los bienes muebles, por código (cuenta) contable. Ejemplo: 1.2.4.2 Mobiliario y Equipo Educacional y Recreativo, 1.2.4.4 Equipo de Transporte, etc.</t>
  </si>
  <si>
    <t>Deberá anotar la sub-cuenta según corresponda al origen del recurso o fondo utilizado para la adquisición de los bienes muebles, a que hace referencia la columna de "código contable". Ejemplo:  1.2.4.2 Mobiliario y Equipo Educacional. Recurso: 1 02 02 01 Gasto Corriente. 1 02 02 03 Fondo de Aportaciones para el Fortalecimiento Municipal.</t>
  </si>
  <si>
    <t>Otros</t>
  </si>
  <si>
    <t>BIENES INMUEBLES, INFRAESTRUCTURA Y CONSTRUCCIONES EN PROCESO</t>
  </si>
  <si>
    <t>OBRA PUBLICA EN BIENES DE DOMINIO PUBLICO</t>
  </si>
  <si>
    <t>OBRA PUBLICA EN BIENES PROPIOS</t>
  </si>
  <si>
    <t>MOBILIARIO Y EQUIPO DE ADMINISTRACION</t>
  </si>
  <si>
    <t>MOBILIARIO Y EQUIPO EDUCACIONAL Y RECREATIVO</t>
  </si>
  <si>
    <t>EQUIPO E INSTRUMENTAL MEDICO Y DE LABORATORIO</t>
  </si>
  <si>
    <t>VEHICULOS Y EQUIPO DE TRANSPORTE</t>
  </si>
  <si>
    <t xml:space="preserve">MAQUINARIA, OTROS EQUIPOS Y HERRAMIENTAS </t>
  </si>
  <si>
    <t>ACTIVOS BIOLOGICOS</t>
  </si>
  <si>
    <t>Código contable (Por objeto del gasto)</t>
  </si>
  <si>
    <t>Código contable: 1.2.3.4.1.0001</t>
  </si>
  <si>
    <t>Es el nombre del código contable, ejemplo. "Infraestructura de Carreteras", "Carretera 58, Monterrey-Saltillo".</t>
  </si>
  <si>
    <t xml:space="preserve">Ejemplo: El catálogo de cuentas dentro del rubro de activo fijo y se anotara en el orden establecido en el catalogo (Cuenta, Subcuenta, Subsubcuenta). </t>
  </si>
  <si>
    <t>1.2.3.4.1.0001, Nombre de la cuenta: "Infraestructura de Carreteras".</t>
  </si>
  <si>
    <t>1 02 02 01 Gasto Corriente.</t>
  </si>
  <si>
    <t>RM - 3</t>
  </si>
  <si>
    <t>Total $</t>
  </si>
  <si>
    <t>Número de invenmtario</t>
  </si>
  <si>
    <t>GRUPO</t>
  </si>
  <si>
    <t>SUBGRUPO</t>
  </si>
  <si>
    <t>CLASE</t>
  </si>
  <si>
    <t>DESCRIPCION</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</si>
  <si>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</si>
  <si>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</si>
  <si>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</si>
  <si>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</si>
  <si>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</si>
  <si>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</si>
  <si>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</si>
  <si>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</si>
  <si>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</si>
  <si>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</si>
  <si>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</si>
  <si>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</si>
  <si>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</si>
  <si>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</si>
  <si>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</si>
  <si>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</si>
  <si>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</si>
  <si>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</si>
  <si>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</si>
  <si>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</si>
  <si>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</si>
  <si>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</si>
  <si>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</si>
  <si>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</si>
  <si>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</si>
  <si>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</si>
  <si>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</si>
  <si>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</si>
  <si>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</si>
  <si>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</si>
  <si>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</si>
  <si>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</si>
  <si>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</si>
  <si>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</si>
  <si>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</si>
  <si>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</si>
  <si>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</si>
  <si>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</si>
  <si>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</si>
  <si>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</si>
  <si>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</si>
  <si>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</si>
  <si>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</si>
  <si>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</si>
  <si>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</si>
  <si>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</si>
  <si>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</si>
  <si>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</si>
  <si>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</si>
  <si>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</si>
  <si>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</si>
  <si>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</si>
  <si>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publica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</si>
  <si>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</si>
  <si>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</si>
  <si>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</si>
  <si>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</si>
  <si>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</si>
  <si>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</si>
  <si>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</si>
  <si>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</si>
  <si>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</si>
  <si>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</si>
  <si>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</si>
  <si>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Bienes muebles, inmuebles e intangibles</t>
  </si>
  <si>
    <t>Mobiliario y equipo de administración</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</si>
  <si>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</si>
  <si>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</si>
  <si>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</si>
  <si>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</si>
  <si>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</si>
  <si>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</si>
  <si>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</si>
  <si>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</si>
  <si>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</si>
  <si>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</si>
  <si>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</si>
  <si>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</si>
  <si>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</si>
  <si>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</si>
  <si>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t>
  </si>
  <si>
    <t>Vehículos y equipo terrestre</t>
  </si>
  <si>
    <t>Carrocerías y remolques</t>
  </si>
  <si>
    <t>Equipo aeroespacial</t>
  </si>
  <si>
    <t>Equipo ferroviario</t>
  </si>
  <si>
    <t>Embarcaciones</t>
  </si>
  <si>
    <t>Otros equipos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</si>
  <si>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</si>
  <si>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</si>
  <si>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</si>
  <si>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</si>
  <si>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</si>
  <si>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</si>
  <si>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</si>
  <si>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</si>
  <si>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</si>
  <si>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</si>
  <si>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</si>
  <si>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</si>
  <si>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</si>
  <si>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</si>
  <si>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</si>
  <si>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</si>
  <si>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</si>
  <si>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</si>
  <si>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Arboles y plantas</t>
  </si>
  <si>
    <t>Otros activos biológicos</t>
  </si>
  <si>
    <t xml:space="preserve">CATALOGO DE BIENES ARMONIZADO </t>
  </si>
  <si>
    <t>SUBCLASE</t>
  </si>
  <si>
    <t>NÚMERO CONSECUTIVO</t>
  </si>
  <si>
    <t>Clasificador por Objeto del Gasto</t>
  </si>
  <si>
    <t>Con respecto al Clasificador por Objeto del Gasto, éste registra los gastos que se realizan en el proceso presupuestario y reúne en forma sistemática y homogénea todos los conceptos de gastos descritos permitiendo la obtención de información para el análisis y seguimiento de la gestión financiera gubernamental además de que posibilita un adecuado registro y exposición de las operaciones, facilitando así, la interrelación con las cuentas patrimoniales.</t>
  </si>
  <si>
    <t>Al realizar un Catálogo de Bienes Inmuebles, se relacionará con el Concepto 5800 Bienes Inmuebles del clasificador arriba mencionado, que establece las siguientes definiciones:</t>
  </si>
  <si>
    <t>5800 BIENES INMUEBLES</t>
  </si>
  <si>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</si>
  <si>
    <t>Asignaciones destinadas a la adquisición de tierras, terrenos y predios urbanos baldíos, campos con o sin mejoras necesarios para los usos propios de los entes públicos.</t>
  </si>
  <si>
    <t>Asignaciones destinadas a la adquisición de viviendas que son edificadas principalmente como residencias requeridos por los entes públicos para sus actividades. Incluye: garajes y otras estructuras asociadas requeridas.</t>
  </si>
  <si>
    <t>583 Edificios no residenciales</t>
  </si>
  <si>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</si>
  <si>
    <t>Asignaciones destinadas a cubrir el costo de los bienes inmuebles adquiridos por los entes públicos no incluidos o especificados en los conceptos y partidas del presente capítulo.</t>
  </si>
  <si>
    <t>Nota: Es importante recordar que el documento “Clasificador por Objeto del Gasto”, en sus Aspectos Generales, hace referencia a que: “Las unidades administrativas o instancias competentes en materia de Contabilidad Gubernamental de cada orden de gobierno, podrán determinar los montos mínimos de capitalización de las erogaciones en tanto el CONAC no emita lo conducente”.</t>
  </si>
  <si>
    <t>Plan de Cuentas</t>
  </si>
  <si>
    <t>En relación al Plan de Cuentas, su objetivo es proporcionar a los entes públicos, los elementos necesarios que les permita contabilizar sus operaciones, proveer información útil en tiempo y forma, para la toma de decisiones por parte de los responsables de administrar las finanzas públicas, para garantizar el control del patrimonio; así como medir los resultados de la gestión pública financiera y para satisfacer los requerimientos de todas las instituciones relacionadas con el control, la transparencia y la rendición de cuentas.</t>
  </si>
  <si>
    <t>En este sentido constituye una herramienta básica para el registro de las operaciones, que otorga consistencia a la presentación de los resultados del ejercicio y facilita su interpretación, proporcionando las bases para consolidar bajo criterios armonizados la información contable.</t>
  </si>
  <si>
    <t>El Plan de Cuentas, comprende la enumeración de cuentas ordenadas sistemáticamente e identificadas con nombres para distinguir un tipo de partida de otras, para los fines del registro contable de las transacciones.</t>
  </si>
  <si>
    <t>Relación Catálogo de Bienes / Clasificador por Objeto de Gasto/ Plan de Cuentas</t>
  </si>
  <si>
    <t>Adquisición de Bienes Inmuebles</t>
  </si>
  <si>
    <t>El Catálogo de Bienes Inmuebles está alineado a las Partidas Genéricas del Clasificador por Objeto de Gasto, sólo en las 3 primeras agrupaciones del Catálogo, que son:</t>
  </si>
  <si>
    <t>-01 Terrenos,</t>
  </si>
  <si>
    <t>-02 Viviendas</t>
  </si>
  <si>
    <t>-03 Edificios No Habitacionales</t>
  </si>
  <si>
    <t>El Clasificador por Objeto de Gasto tiene una relación biunívoca con el Plan de Cuentas y están ligadas en la Matriz de Conversión como a continuación se muestra:</t>
  </si>
  <si>
    <t>Interrelación contable-presupuestal del Clasificador por Objeto de Gasto con las cuentas contables de Bienes Inmuebles Adquiridos</t>
  </si>
  <si>
    <t xml:space="preserve">1.2.3.1 Terrenos </t>
  </si>
  <si>
    <t>1.2.3.2 Viviendas</t>
  </si>
  <si>
    <t>1.2.3.3 Edificios no Habitacionales</t>
  </si>
  <si>
    <t>Los bienes inmuebles que se adquieren y se registran a través del concepto 5800 Bienes Inmuebles, se registrará con los atributos del Catálogo de Bienes Inmuebles, de manera simultánea con el momento del devengado del gasto, ya que es el momento en el que refleja el reconocimiento de una obligación de pago a favor de terceros por la recepción de conformidad de bienes inmuebles.</t>
  </si>
  <si>
    <t>Capitalización de Construcciones en Proceso de Infraestructura</t>
  </si>
  <si>
    <t>El Catálogo de Bienes Inmuebles, está alineado a la cuenta contable 1.2.3.4 Infraestructura, en la 4° agrupación del Catálogo, que es:</t>
  </si>
  <si>
    <t>-04 Infraestructura</t>
  </si>
  <si>
    <t>En este caso, se registrará con los atributos del Catálogo de Bienes Inmuebles, al momento de la capitalización de Construcciones en Proceso del bien inmueble:</t>
  </si>
  <si>
    <t>Construcciones en proceso en bienes de dominio público</t>
  </si>
  <si>
    <t>Construcciones en proceso en bienes propios</t>
  </si>
  <si>
    <t>Código contable (Plan de cuentas)</t>
  </si>
  <si>
    <t>Señalar con una x el estado en que se encuentre el inmueble al momento de formular el inventario, ya sea: en buenas condiciones (b), regular (r) o en mal estado (m).</t>
  </si>
  <si>
    <t>RM - 4</t>
  </si>
  <si>
    <t>Conciliación de bienes patrimoniales</t>
  </si>
  <si>
    <t>El Organismo o Dependencia que Corresponda, estatal o federal, que hubiese entregado el bien en comodato. Para lo cual será necesario desglosar todos los bienes muebles o inmueble entregado por dicha dependencia.</t>
  </si>
  <si>
    <t>Los terrenos, edificios, mobiliario y equipo de oficina, equipo de cómputo, software, etc.  recibidos en comodato, debiendo detallarse el bien de manera clara, señalando todas y cada una de las características del mismo, tales como: medida, superficie, colindancias, tipo de construcción (en caso de bienes inmuebles), medida, clase, color  (en caso de bienes muebles)  etc.</t>
  </si>
  <si>
    <t>El área de adscripción a la cual se haya destinado el bien y que por lo tanto le esté dando uso al mismo.</t>
  </si>
  <si>
    <t>La marca del fabricante del bien mueble; (por ejemplo: epson, samsung, compaq, etc. (en caso de no tener visible una marca indicar “genérico”). Tratándose de equipo de transporte, Indique la marca del fabricante del bien: Ford, Nissan, Toyota, etc).</t>
  </si>
  <si>
    <t>El modelo impreso; (por ejemplo:  hp deskjet 6940, lenovo, etc. (si no se observa, indicar s/m). Tratándose de equipo de transporte, es indispensable indicar el modelo: 2010, 2015, 2018, etc).</t>
  </si>
  <si>
    <t xml:space="preserve">El número de serie indicado en la etiqueta impresa por el fabricante (si no se observa núm. de serie indicar “s/n”). </t>
  </si>
  <si>
    <t>La fecha que se consigna en el contrato de comodato. .</t>
  </si>
  <si>
    <t>Indicar si se cuenta o no con la documentación comprobatoria.</t>
  </si>
  <si>
    <t>El domicilio donde se encuentre ubicado el inmueble, o en su caso, los datos de referencia que ayuden a ubicarlo.</t>
  </si>
  <si>
    <t>El valor de cada uno de los bienes</t>
  </si>
  <si>
    <t>La sub-cuenta según corresponda al origen del recurso o fondo utilizado para la adquisición de los bienes muebles e inmuebles, a que hace referencia la columna de "código contable".</t>
  </si>
  <si>
    <t>Se registrará el saldo correspondiente a cada uno de los recursos o fondos utilizados para la adquisición de los bienes muebles e inmuebles a que hace referencia el código contable.</t>
  </si>
  <si>
    <t>Dependencia administrativa</t>
  </si>
  <si>
    <t>RM - 5</t>
  </si>
  <si>
    <t>N° Progresivo</t>
  </si>
  <si>
    <t>El número de inventario asignado al bien, por el municipio.</t>
  </si>
  <si>
    <t>Anotará el número de registro ante Secretaría de la Defensa Nacional (Sedena).</t>
  </si>
  <si>
    <t>El tipo de arma de que se trate -armas cortas, armas largas- (ejemplo. Revolver, escuadra etc).</t>
  </si>
  <si>
    <t>La marca del arma</t>
  </si>
  <si>
    <t>El calibre del arma</t>
  </si>
  <si>
    <t>La matrícula de origen del arma</t>
  </si>
  <si>
    <t xml:space="preserve">El estado real en que se entrega y recibe el arma </t>
  </si>
  <si>
    <t>El nombre y cargo de la persona a quien esta asignada el arma</t>
  </si>
  <si>
    <t>Dependencia admistrativa</t>
  </si>
  <si>
    <t>La denomonación de la dependencia municipal en donde se encuentra asignado el armaento.</t>
  </si>
  <si>
    <t>Existencia en almacén.</t>
  </si>
  <si>
    <t>RM - 6</t>
  </si>
  <si>
    <t>Las características del artículo.</t>
  </si>
  <si>
    <t>La unidad de medida de cada artículo mencionado, por ejemplo pieza, millar, etc.</t>
  </si>
  <si>
    <t>Lla cantidad existente de cada artículo registrado.</t>
  </si>
  <si>
    <t>La cantidad correspondiente a la unidad de medida. Consulte la factura o comprobante que ampara la adquisición.</t>
  </si>
  <si>
    <t>Los datos referentes a la adquisición del bien: Fecha de adquisición, el número de factura y el nombre del programa (Gasto corriente, FISM, FORTAMUN, Otro) del cual se obtuvo ese artículo.</t>
  </si>
  <si>
    <t>PARTIDA GENÉRICA 511 Muebles de oficina y estantería</t>
  </si>
  <si>
    <t>Anaquel</t>
  </si>
  <si>
    <t>Archivero</t>
  </si>
  <si>
    <t>Butaca con paleta</t>
  </si>
  <si>
    <t xml:space="preserve">Credenza   </t>
  </si>
  <si>
    <t xml:space="preserve">Escritorio </t>
  </si>
  <si>
    <t>Estación de trabajo</t>
  </si>
  <si>
    <t>Estante</t>
  </si>
  <si>
    <t>Gabinete</t>
  </si>
  <si>
    <t>Gaveta</t>
  </si>
  <si>
    <t>Librero</t>
  </si>
  <si>
    <t>Locker</t>
  </si>
  <si>
    <t>Mesa</t>
  </si>
  <si>
    <t>Módulo</t>
  </si>
  <si>
    <t>Mostrador  de recepción</t>
  </si>
  <si>
    <t xml:space="preserve">Mueble para computadora   </t>
  </si>
  <si>
    <t xml:space="preserve">Sala de espera   </t>
  </si>
  <si>
    <t>Silla</t>
  </si>
  <si>
    <t xml:space="preserve">Sillón </t>
  </si>
  <si>
    <t>Sillas tipo pupitre</t>
  </si>
  <si>
    <t>PARTIDA GENÉRICA 512 Muebles, excepto de oficina y estantería</t>
  </si>
  <si>
    <t>Cocineta</t>
  </si>
  <si>
    <t>Litera</t>
  </si>
  <si>
    <t xml:space="preserve">Mesa </t>
  </si>
  <si>
    <t>Plancha</t>
  </si>
  <si>
    <t>Tablón</t>
  </si>
  <si>
    <t>PARTIDA GENÉRICA 515 Equipo de cómputo y de tecnologías de la información</t>
  </si>
  <si>
    <t xml:space="preserve">Access point </t>
  </si>
  <si>
    <t>Computadora de escritorio</t>
  </si>
  <si>
    <t>Computadora portátil</t>
  </si>
  <si>
    <t>Conmutador telefónico</t>
  </si>
  <si>
    <t>Escáner</t>
  </si>
  <si>
    <t xml:space="preserve">Estación de trabajo </t>
  </si>
  <si>
    <t>Fax</t>
  </si>
  <si>
    <t>Impresora</t>
  </si>
  <si>
    <t>Monitor</t>
  </si>
  <si>
    <t>Multifuncional</t>
  </si>
  <si>
    <t>Pantalla retráctil</t>
  </si>
  <si>
    <t>Plotter</t>
  </si>
  <si>
    <t xml:space="preserve">Servidor </t>
  </si>
  <si>
    <t>Unidad de protección y respaldo de energía (UPS)</t>
  </si>
  <si>
    <t>Acondicionador de energía</t>
  </si>
  <si>
    <t>Tablet</t>
  </si>
  <si>
    <t xml:space="preserve">PARTIDA GENÉRICA 519 Otros mobiliarios y equipos de administración </t>
  </si>
  <si>
    <t xml:space="preserve">Aire acondicionado </t>
  </si>
  <si>
    <t xml:space="preserve">Enfriador y calentador de agua   </t>
  </si>
  <si>
    <t>Estufón</t>
  </si>
  <si>
    <t xml:space="preserve">Horno de microondas </t>
  </si>
  <si>
    <t>Lavadora</t>
  </si>
  <si>
    <t>Pantalla para proyector</t>
  </si>
  <si>
    <t>Podadora desbrozadora</t>
  </si>
  <si>
    <t>Refrigerador</t>
  </si>
  <si>
    <t>Reloj checador</t>
  </si>
  <si>
    <t>Tarjas con instalación y accesorios con triturador de desechos</t>
  </si>
  <si>
    <t xml:space="preserve">Triturador de papel </t>
  </si>
  <si>
    <t>Ventilador</t>
  </si>
  <si>
    <t xml:space="preserve">Máquina de escribir </t>
  </si>
  <si>
    <t>CONCEPTO 5200 Mobiliario y Equipo Educacional y Recreativo</t>
  </si>
  <si>
    <t>PARTIDA GENÉRICA 521 Equipos y aparatos audiovisuales</t>
  </si>
  <si>
    <t xml:space="preserve">Amplificador </t>
  </si>
  <si>
    <t xml:space="preserve">Equipo de sonido     </t>
  </si>
  <si>
    <t xml:space="preserve">Grabadora </t>
  </si>
  <si>
    <t xml:space="preserve">Mezcladora </t>
  </si>
  <si>
    <t>Micrófono</t>
  </si>
  <si>
    <t xml:space="preserve">Televisión </t>
  </si>
  <si>
    <t>Trituradora</t>
  </si>
  <si>
    <t>CAPÍTULO 6000 INVERSIÓN PÚBLICA</t>
  </si>
  <si>
    <t>CONCEPTO 6200 Obra Pública en Bienes Propios</t>
  </si>
  <si>
    <t>PARTIDA GENÉRICA 622 Edificación no habitacional</t>
  </si>
  <si>
    <t>Construcción</t>
  </si>
  <si>
    <t>Mejoramiento y/o ampliación</t>
  </si>
  <si>
    <t>Estudio y/o proyecto</t>
  </si>
  <si>
    <t>PARTIDA GENÉRICA 627 Instalaciones y equipamiento en construcciones</t>
  </si>
  <si>
    <t>Equipamiento fijo</t>
  </si>
  <si>
    <t>CAPÍTULO 2000 MATERIALES Y SUMINISTROS</t>
  </si>
  <si>
    <t>CONCEPTO 2100 Materiales de Administración, Emisión de Documentos y Artículos Oficiales</t>
  </si>
  <si>
    <t>CONCEPTO 2700 Vestuario, Blancos, Prendas de Protección y Artículos Deportivos</t>
  </si>
  <si>
    <t>PARTIDA GENÉRICA 271 Vestuario y uniformes</t>
  </si>
  <si>
    <t>Boina</t>
  </si>
  <si>
    <t>Botas</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</si>
  <si>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</si>
  <si>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</si>
  <si>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</si>
  <si>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</si>
  <si>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</si>
  <si>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</si>
  <si>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</si>
  <si>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</si>
  <si>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</si>
  <si>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</si>
  <si>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</si>
  <si>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</si>
  <si>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</si>
  <si>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</si>
  <si>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</si>
  <si>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</si>
  <si>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</si>
  <si>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</si>
  <si>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</si>
  <si>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</si>
  <si>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</si>
  <si>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</si>
  <si>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</si>
  <si>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Guión</t>
  </si>
  <si>
    <t>Gallardete</t>
  </si>
  <si>
    <t>Brazalete</t>
  </si>
  <si>
    <t>Uniforme tipo OTAN</t>
  </si>
  <si>
    <t>Uniforme deportivo</t>
  </si>
  <si>
    <t>Uniforme de vestir</t>
  </si>
  <si>
    <t>PARTIDA GENÉRICA 272 Prendas de seguridad y protección personal</t>
  </si>
  <si>
    <t>Cinturón de protección</t>
  </si>
  <si>
    <t>CONCEPTO 2800 Materiales y Suministros para Seguridad</t>
  </si>
  <si>
    <t>PARTIDA GENÉRICA 282 Materiales de Seguridad Pública</t>
  </si>
  <si>
    <t>Bengalas</t>
  </si>
  <si>
    <t>Botes de humo</t>
  </si>
  <si>
    <t>Municiones</t>
  </si>
  <si>
    <t>Granadas para entrenamiento</t>
  </si>
  <si>
    <t>Proyectiles para entrenamiento</t>
  </si>
  <si>
    <t>Gas lacrimógeno</t>
  </si>
  <si>
    <t>PARTIDA GENÉRICA 283 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</si>
  <si>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</si>
  <si>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</si>
  <si>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</si>
  <si>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</si>
  <si>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</si>
  <si>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</si>
  <si>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</si>
  <si>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</si>
  <si>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</si>
  <si>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</si>
  <si>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</si>
  <si>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</si>
  <si>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</si>
  <si>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</si>
  <si>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</si>
  <si>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Gogles</t>
  </si>
  <si>
    <t xml:space="preserve">Guantes </t>
  </si>
  <si>
    <t xml:space="preserve">Lámpara de mano </t>
  </si>
  <si>
    <t>Máscara</t>
  </si>
  <si>
    <t>Móchila</t>
  </si>
  <si>
    <t>Mosquetón</t>
  </si>
  <si>
    <t>Ocho de rescate</t>
  </si>
  <si>
    <t xml:space="preserve">Placas </t>
  </si>
  <si>
    <t>Protecciones visuales</t>
  </si>
  <si>
    <t>Rodilleras</t>
  </si>
  <si>
    <t xml:space="preserve">Tanque </t>
  </si>
  <si>
    <r>
      <t>Tolete</t>
    </r>
    <r>
      <rPr>
        <b/>
        <sz val="18"/>
        <color indexed="8"/>
        <rFont val="Arial"/>
        <family val="2"/>
      </rPr>
      <t xml:space="preserve"> </t>
    </r>
  </si>
  <si>
    <t>Tonfa</t>
  </si>
  <si>
    <t>Cuchillos de utilería</t>
  </si>
  <si>
    <t>Pistolas de utilería</t>
  </si>
  <si>
    <t>Fusiles de utilería</t>
  </si>
  <si>
    <t>Porta cargador arma larga</t>
  </si>
  <si>
    <t>Peto</t>
  </si>
  <si>
    <t>Cinturón Táctico</t>
  </si>
  <si>
    <t>Protectores auditivos</t>
  </si>
  <si>
    <t>CAPÍTULO 5000 BIENES MUEBLES, INMUEBLES E INTANGIBLES</t>
  </si>
  <si>
    <t>CONCEPTO 5500 Equipo de Defensa y Seguridad</t>
  </si>
  <si>
    <t>PARTIDA GENÉRICA 551 Equipo de defensa y seguridad</t>
  </si>
  <si>
    <t xml:space="preserve">Ariete </t>
  </si>
  <si>
    <t>Binoculares</t>
  </si>
  <si>
    <t>Implemento de visión nocturna</t>
  </si>
  <si>
    <t>Implemento para abrir ventanas</t>
  </si>
  <si>
    <t>Mira telescópica diurna y nocturna</t>
  </si>
  <si>
    <t>Cizalla</t>
  </si>
  <si>
    <t>Puntero láser</t>
  </si>
  <si>
    <t>Réplica de cuchillo</t>
  </si>
  <si>
    <t>Réplica de pistola</t>
  </si>
  <si>
    <t xml:space="preserve">Réplica de fusil </t>
  </si>
  <si>
    <t xml:space="preserve">Arma corta  </t>
  </si>
  <si>
    <t xml:space="preserve">Arma larga  </t>
  </si>
  <si>
    <t>CONCEPTO 5900 Activos Intangibles</t>
  </si>
  <si>
    <t>PARTIDA GENÉRICA 591 Software</t>
  </si>
  <si>
    <t>PARTIDA GENÉRICA 597 Licencias informáticas e intelectuales</t>
  </si>
  <si>
    <t>Clave del bien</t>
  </si>
  <si>
    <t>El número que compone la clave del bien, de acuerdo al plan de cuentas. (Pueden optar por la clasificación por objeto del gasto).</t>
  </si>
  <si>
    <t>Número de registro (Sedena)</t>
  </si>
  <si>
    <t>CLASIFICACIÓN POR OBJETO DEL GASTO</t>
  </si>
  <si>
    <t>CONCEPTO 5100 Mobiliario y Equipo de Administración</t>
  </si>
  <si>
    <t>Armamento</t>
  </si>
  <si>
    <t>Activos intangibles</t>
  </si>
  <si>
    <t>Se especificará el nombre del bien que corresponda.</t>
  </si>
  <si>
    <t>Anotará el nombre del proveedor del bien.</t>
  </si>
  <si>
    <t>Anotará el número mediante el cual se otorga la licencia al H. Ayuntamiento para la utilización del bien o programa correspondiente.</t>
  </si>
  <si>
    <t>Anotará la versión del software que se recibe.</t>
  </si>
  <si>
    <t>Especifique la cantidad de discos del software se reciben.</t>
  </si>
  <si>
    <t>Anotará la(s) clave(s) -password-, para el acceso al software.</t>
  </si>
  <si>
    <t>Especificará que área de la administración municipal es la encargada del manejo del bien.</t>
  </si>
  <si>
    <t>El nombre de la persona a quien esta asignado el uso del bien.</t>
  </si>
  <si>
    <t>Plan de cuentas</t>
  </si>
  <si>
    <t>Clasificación por objeto del gasto</t>
  </si>
  <si>
    <t>RM - 8</t>
  </si>
  <si>
    <t>Relación de papelería oficial en existencia.</t>
  </si>
  <si>
    <t>Documento</t>
  </si>
  <si>
    <t>Nombre de la Papelería Oficial que no ha sido utilizada (Hojas membretadas, formatos, recibos, infracciones, actas, sellos de clausura, sobres, entre otros) existente en el municipio.</t>
  </si>
  <si>
    <t>Folio Inicial</t>
  </si>
  <si>
    <t>Folio Final</t>
  </si>
  <si>
    <t>El número de Folio Inicial, que ostenta el formato en cuestión.</t>
  </si>
  <si>
    <t>El número de Folio Final, que ostenta el formato en cuestión.</t>
  </si>
  <si>
    <t>El número de documentos (formas o formatos) existentes.</t>
  </si>
  <si>
    <t>Especificará que área de la administración municipal es la encargada del manejo del documento en cuestión.</t>
  </si>
  <si>
    <t>Señalar el lugar físico en donde se encuentran concentrados los documentos relacionados.</t>
  </si>
  <si>
    <t>La información complementaria y nota aclaratoria de los Folios de los Formatos en uso de algún Servidor Público, de acuerdo a los Resguardos correspondientes (Se podrá describir cuantos tantos del Formato Oficial en cuestión tiene, según sea el caso, uso, características, entre otros).</t>
  </si>
  <si>
    <t>Sria ayuntamiento archivo</t>
  </si>
  <si>
    <t>Relación de anexos que no aplican</t>
  </si>
  <si>
    <t>Sección</t>
  </si>
  <si>
    <t>Clave del anexo</t>
  </si>
  <si>
    <t>Denominación del anexo</t>
  </si>
  <si>
    <t>Clave</t>
  </si>
  <si>
    <t>La información complementaria y nota aclaratoria de los motivos por los que no aplica el llenado del anexo.</t>
  </si>
  <si>
    <t>AG - 1</t>
  </si>
  <si>
    <t>Nombre de la sección, a la que corresponde el anexo. Ejemplo: A) Organización, B) Recursos presupuestarios, etc.</t>
  </si>
  <si>
    <t xml:space="preserve">El nombre o denominación del anexo. Ejemplo: RF - 1 Situación Financiera, RM - 2 Inventario de bienes muebles, etc. </t>
  </si>
  <si>
    <t xml:space="preserve">Clave asignada al anexo. Ejemplo: "RF - 1", "RM - 2", AG -1", etc. </t>
  </si>
  <si>
    <t>Sector Paraestatal del Gobierno Municipal</t>
  </si>
  <si>
    <t>RM - 7</t>
  </si>
  <si>
    <t>RH - 1</t>
  </si>
  <si>
    <t>Tipo de personal</t>
  </si>
  <si>
    <t>Prestaciones</t>
  </si>
  <si>
    <t>H</t>
  </si>
  <si>
    <t>J</t>
  </si>
  <si>
    <t>G</t>
  </si>
  <si>
    <t>Subdirector</t>
  </si>
  <si>
    <t>Presidente</t>
  </si>
  <si>
    <t>Secretario</t>
  </si>
  <si>
    <t>Director general</t>
  </si>
  <si>
    <t>Director</t>
  </si>
  <si>
    <t>Número de Servidores Públicos por Categoría.</t>
  </si>
  <si>
    <t>R.F.C.</t>
  </si>
  <si>
    <t>C.U.R.P.</t>
  </si>
  <si>
    <t>Plazas ocupadas</t>
  </si>
  <si>
    <t>Plazas autorizadas</t>
  </si>
  <si>
    <t>Percepción total</t>
  </si>
  <si>
    <t>Situación de la plazas ocupadas</t>
  </si>
  <si>
    <t>Sindicalizados</t>
  </si>
  <si>
    <t>E</t>
  </si>
  <si>
    <t>F</t>
  </si>
  <si>
    <t>C</t>
  </si>
  <si>
    <t>Situación de las plazas</t>
  </si>
  <si>
    <t>Jefe de departamento</t>
  </si>
  <si>
    <t>Personal de enlace</t>
  </si>
  <si>
    <t>Personal operativo</t>
  </si>
  <si>
    <t>Otro (especificar)</t>
  </si>
  <si>
    <t>Número de plazas autorizadas por el Ayuntamiento en el presupuesto de egresos del 2018.</t>
  </si>
  <si>
    <t>La denominación del puesto ocupado por el personal del municipio. Presidente, Secretario, Director general, Director de área, Subdirector, Jefe de departamento, Personal de enlace, Personal operativo, Otro (especificar).</t>
  </si>
  <si>
    <t>La categoría asignada al empleado de acuerdo al catálogo determinado en el H. Ayuntamiento. Presidente (A), Secretario (B), Director general (C), Director de área (D), Subdirector (E), Jefe de departamento (F), Personal de enlace (G), Personal operativo (H), Otro (I) -especificar-.</t>
  </si>
  <si>
    <t>La percepción ordinaria mensual, incluye todos los ingresos que reciben los servidores públicos por Sueldos y Salarios, y por Prestaciones. Los montos netos mensuales, incluyen la aplicación de las disposiciones fiscales.</t>
  </si>
  <si>
    <t xml:space="preserve"> Percepción mensual neta</t>
  </si>
  <si>
    <t>Percepción mensual neta</t>
  </si>
  <si>
    <t>Confianza</t>
  </si>
  <si>
    <t>Otro</t>
  </si>
  <si>
    <t>Los comentarios que considere pertinentes para este rubro, con las especificaciones correspondientes.</t>
  </si>
  <si>
    <t xml:space="preserve"> Percepción mensual neta (por plaza)</t>
  </si>
  <si>
    <t>Erogación del personal mensual</t>
  </si>
  <si>
    <t>Ejemplo</t>
  </si>
  <si>
    <t>Plantilla de personal. Se muestra la informacion de la plantilla de personal a nivel de los rubros de categoría del municipio. Con fundamento legal en el artículo 28 fracción VII de la ley de gobierno municipal del estado de Nuevo León.</t>
  </si>
  <si>
    <t xml:space="preserve"> Percepción mensual neta (del empleado)</t>
  </si>
  <si>
    <t>Situación de la(s) plaza(s) del empleado</t>
  </si>
  <si>
    <t>El Registro Federal de Contribuyentes del empleado.</t>
  </si>
  <si>
    <t>La Clave Única del Registro de Población del empleado.</t>
  </si>
  <si>
    <t>Especificar las características de la contratación del empleado (Confianza, base, honorarios, eventual, otro -especificar-) y su agremiación a una organización sindical.</t>
  </si>
  <si>
    <t>Especificar la cantidad de los servidores públicos, por su forma de contratación (Confianza, base, honorarios, eventual, otro -especificar-) y su agremiación a una organización sindical.</t>
  </si>
  <si>
    <t>El área administrativa o departamento en el cual desempeña sus funciones.</t>
  </si>
  <si>
    <t>La cantidad que resulte de multiplicar la percepción mensual, por el número de plazas ocupadas.</t>
  </si>
  <si>
    <t>Relación de personal</t>
  </si>
  <si>
    <t>El nombre del empleado: Apellido Paterno, Apellido Materno y Nombre(s) de cada Servidor Público.</t>
  </si>
  <si>
    <t>Puesto o cargo que desempeña el Servidor Público conforme a su nombramiento o contratación correspondiente.</t>
  </si>
  <si>
    <t xml:space="preserve">La fecha (Día, mes y año) en que el Servidor Público causó alta. </t>
  </si>
  <si>
    <t>Puesto</t>
  </si>
  <si>
    <t>Clave presupuestal del empleado</t>
  </si>
  <si>
    <t>Clave presupuestal de empleado</t>
  </si>
  <si>
    <t>La clave de la plaza presupuestal asignada al empleado.</t>
  </si>
  <si>
    <t>Horario</t>
  </si>
  <si>
    <t>El horario de labores del empleado.</t>
  </si>
  <si>
    <t>RH - 1.1</t>
  </si>
  <si>
    <t>Sexo</t>
  </si>
  <si>
    <t>Domicilio</t>
  </si>
  <si>
    <t>Teléfono</t>
  </si>
  <si>
    <t>Escolaridad (Terminada)</t>
  </si>
  <si>
    <t>Número de cédula profesional</t>
  </si>
  <si>
    <t>Correo electrónico</t>
  </si>
  <si>
    <t>Antigüedad en el centro laboral</t>
  </si>
  <si>
    <t>Acta de nacimiento</t>
  </si>
  <si>
    <t>Comprobante de domicilio</t>
  </si>
  <si>
    <t>Otros (Especificar)</t>
  </si>
  <si>
    <t>El género del empleado: Femenino (F), Masculino (M).</t>
  </si>
  <si>
    <t>El domicilio actual: Calle, Número, Interior, Colonia, Municipio, Código Postal, Entidad Federativa, País.</t>
  </si>
  <si>
    <t>El teléfono fijo y/o celular del empleado.</t>
  </si>
  <si>
    <t>El correo individual y/o institucional que utiliza el empleado.</t>
  </si>
  <si>
    <t>Escolaridad (terminada)</t>
  </si>
  <si>
    <t xml:space="preserve">El último grado académico del empleado (Primaria, Secundaria, Bachillerato, Licenciatura, Maestría, Doctorado, otros -especificar) </t>
  </si>
  <si>
    <t>Comprobante de estudios</t>
  </si>
  <si>
    <t>Antigüedad en el centro de trabajo</t>
  </si>
  <si>
    <t>Especificar el tiempo laboral, en el área de adscripción del municipio.</t>
  </si>
  <si>
    <t>Expediente de personal</t>
  </si>
  <si>
    <t>RH - 1.2</t>
  </si>
  <si>
    <t>Alta a servicios de seguridad social.</t>
  </si>
  <si>
    <t>Especificar si en el expediente personal de cada uno de los empleados, se contienen los documentos: Acta de nacimiento, Identificación oficial vigente -Credencial para votar INE, Pasaporte, Cédula Profesional-, Comprobante de estudios, Comprobante de domicilio con una vigencia no mayor a 3 meses -recibo de teléfono, boleta predial, recibo de luz o recibo del agua-, Contrato o nombramiento laboral, Alta a servicios de seguridad social -ISSSTE, Seguro, etc.-, Otros -especificar-) de los servidores públicos</t>
  </si>
  <si>
    <t>La cantidad comprometida de salarios de trabajadores que lo devengaron pendientes por pagar</t>
  </si>
  <si>
    <t>La cantidad comprometida para este rubro, su ubicación, ya sea en efectivo , cuenta de cheques o institución bancaria</t>
  </si>
  <si>
    <t>La cantidad comprometida para este rubro, su ubicación, ya sea en efectivo ,  cuenta de cheques o institución bancaria</t>
  </si>
  <si>
    <t>La cantidad comprometida para este rubro, su ubicación, ya sea en efectivo ,  cuenta de cheques, o institución bancaria  y la descripción clara de la prestación a la que se refiere.</t>
  </si>
  <si>
    <t>La partida de origen se obtienen los recursos, así como su documentación comprobatoria</t>
  </si>
  <si>
    <t>La documentación comprobatoria que debe contener número de cuenta, saldo  total y saldo disponible.</t>
  </si>
  <si>
    <t>RF - 13</t>
  </si>
  <si>
    <t>Fondo para el pago de los compromisos pendientes con los empleados del municipio.</t>
  </si>
  <si>
    <t>5.1.1.3 Servicios personales. Remuneraciones Adicionales y Especiales,</t>
  </si>
  <si>
    <t>5487983-1</t>
  </si>
  <si>
    <t>Total de compromisos</t>
  </si>
  <si>
    <t>Hay fondo de ahorro por 50,000 pesos.</t>
  </si>
  <si>
    <t>Número de empleados sujetos de prestaciones de ley.</t>
  </si>
  <si>
    <t>La cantidad total de los compromisos</t>
  </si>
  <si>
    <t>Padrón de contratistas.</t>
  </si>
  <si>
    <t>OP - 1</t>
  </si>
  <si>
    <t>Especialidad</t>
  </si>
  <si>
    <t>Nombre del Contratista</t>
  </si>
  <si>
    <t>Número de Contrato</t>
  </si>
  <si>
    <t>R.F.C. del Contratista</t>
  </si>
  <si>
    <t>Nombre, denominación o razón social del contratista.</t>
  </si>
  <si>
    <t>Registro Fedaral de Contribuyentes del contratista.</t>
  </si>
  <si>
    <t>Número de contrato(s) adjudicados al contratista.</t>
  </si>
  <si>
    <t xml:space="preserve">La fecha en que vence la vigencia del contrato (Día, Mes y Año). </t>
  </si>
  <si>
    <t>Indicar con las claves enlistadas, la Especialidad de los servicios que ofrece el Contratista (Claves: “A.”  Agua; “S.R.”  Sistema de Riego; “B.A.”  Bombeo de Agua; “T.A.”  Tratamiento de Aguas; “D.”    Drenaje Sanitario; “D.P.”  Drenaje Pluvial; “PA.”   Pavimento; “G.”     Gas; “EL.”   Electrificación; “AL.”   Alumbrado; “O.C.” Obra Civil; “P.”     Puentes; “ED.”  Edificación; “C.C.” Control de Calidad; “F.J.”  Fumigación y Jardinería; “DS.”  Despensas; “S.S.” Semaforización y Señalización; “V.F.” Vías Ferroviarias; “V.”    Varios)</t>
  </si>
  <si>
    <t>El Registro Federal de Contribuyentes del contratista.</t>
  </si>
  <si>
    <t>Relación de contratos</t>
  </si>
  <si>
    <t>OP - 2</t>
  </si>
  <si>
    <t>Relación de contratos. Se relacionan los contratos del municipio. Con fundamento legal en el artículo 28 fracción V de la ley de gobierno municipal del estado de Nuevo León.</t>
  </si>
  <si>
    <t>En Ejecución</t>
  </si>
  <si>
    <t>FAIS Municipal y de las Demarcaciones Territoriales del Distrito Federal</t>
  </si>
  <si>
    <t>Invitación a cuando menos tres personas</t>
  </si>
  <si>
    <t>MS-OP-R33-003/13-IR</t>
  </si>
  <si>
    <t>Obra</t>
  </si>
  <si>
    <t>PAVIMENTO CALLE JESUS ROCHA 2013</t>
  </si>
  <si>
    <t>CUL060324679</t>
  </si>
  <si>
    <t>Contrato vigente</t>
  </si>
  <si>
    <t>Programa Presupuestario</t>
  </si>
  <si>
    <t>Modalidad de contratación</t>
  </si>
  <si>
    <t>Número de contrato</t>
  </si>
  <si>
    <t>Contratación</t>
  </si>
  <si>
    <t>Fecha de firma</t>
  </si>
  <si>
    <t>Estatus del contrato</t>
  </si>
  <si>
    <t>Fecha de conclusión</t>
  </si>
  <si>
    <t>Estatus de obra</t>
  </si>
  <si>
    <t>Número de contrato adjudicado al contratista.</t>
  </si>
  <si>
    <t>El objeto de la contratación: Adquisiciones, Obras, Servicios, Otros.</t>
  </si>
  <si>
    <t>Descripción detallada del objeto del contrato. Mencionando el lugar físico de realización.</t>
  </si>
  <si>
    <t>El tipo de adjudicación: Licitación pública nacional, Licitación pública internacional abierta, Invitación restringida, Adjudicación directa.</t>
  </si>
  <si>
    <t xml:space="preserve">La fecha en que se firmo el contrato (Día, Mes y Año). </t>
  </si>
  <si>
    <t>El importe contemplado en el contrato.</t>
  </si>
  <si>
    <t>El ramo del presupuesto de egresos de la federación con el que se financia el contrato.</t>
  </si>
  <si>
    <t>La denominación especifica del programa presupuestario</t>
  </si>
  <si>
    <t>La situación del contrato: Suspensión, Término, Obra por administración vigente, Contrato vigente.</t>
  </si>
  <si>
    <t>Terminado</t>
  </si>
  <si>
    <t>Término</t>
  </si>
  <si>
    <t>Proyectos de Desarrollo Regional</t>
  </si>
  <si>
    <t>Apoyos para el Desarrollo Forestal Sustentable</t>
  </si>
  <si>
    <t>MS-OP-SEMARNAT-019/15IR</t>
  </si>
  <si>
    <t>REFORESTACION ZONA CENTRO MUNICIPIO</t>
  </si>
  <si>
    <t>TCO080902GH1</t>
  </si>
  <si>
    <t>Cancelado</t>
  </si>
  <si>
    <t>Fondo para el Fortalecimiento de la Infraestructura Estatal y Municipal</t>
  </si>
  <si>
    <t>FIEM-2016-27</t>
  </si>
  <si>
    <t>Camino a las Espinas (Entre Calle Sta. Maria Goreti y San Lucas)Varias Colonias</t>
  </si>
  <si>
    <t>CUV990310IM2</t>
  </si>
  <si>
    <t>Adjudicación directa</t>
  </si>
  <si>
    <t>mm-is-op-03/16 ad</t>
  </si>
  <si>
    <t>CSG820211MG9</t>
  </si>
  <si>
    <t>OP-MCJ-R23-14/16-IR</t>
  </si>
  <si>
    <t>CONSTRUCCION DE CANCHA POLIVALENTE, COLONIA NUEVA MADERO</t>
  </si>
  <si>
    <t>CLE8805115G3</t>
  </si>
  <si>
    <t>Fortalecimiento Ambiental en Entidades Federativas</t>
  </si>
  <si>
    <t>MM-R16 AD 001/2015-D</t>
  </si>
  <si>
    <t>Adquisiciones</t>
  </si>
  <si>
    <t>Reforestación de areas verdes con especies nativas y forestales en el municipio de montemoreslos nuevo leon</t>
  </si>
  <si>
    <t>BERS680411BK0</t>
  </si>
  <si>
    <t>PMR-CPS-R33-01-16</t>
  </si>
  <si>
    <t>Servicios</t>
  </si>
  <si>
    <t>Rehabilitacion camino a la Cebolla</t>
  </si>
  <si>
    <t>ASA130111948</t>
  </si>
  <si>
    <t>Recurso (Ramo)</t>
  </si>
  <si>
    <t>Relación de contratos financiados con recursos federales</t>
  </si>
  <si>
    <t>Relación de contratos financiados con recursos estatales</t>
  </si>
  <si>
    <t>El ramo del presupuesto de egresos del estado con el que se financia el contrato.</t>
  </si>
  <si>
    <t>OP - 3</t>
  </si>
  <si>
    <t>Relación de contratos financiados con recursos propios</t>
  </si>
  <si>
    <t>El ramo del presupuesto de egresos del municipio con el que se financia el contrato.</t>
  </si>
  <si>
    <t>OP - 4</t>
  </si>
  <si>
    <t>Drenaje sanitario</t>
  </si>
  <si>
    <t>Fuente de financiamiento u origen de los recursos (Ramo)</t>
  </si>
  <si>
    <t>Estado procesal</t>
  </si>
  <si>
    <t>OP - 5</t>
  </si>
  <si>
    <t>Acta de cabildo (pagina(s) referente a la autorización del proyecto).</t>
  </si>
  <si>
    <t>Acuerdo de ejecución de obra emitido por el comité de obra pública municipal.</t>
  </si>
  <si>
    <t>Acta de priorización</t>
  </si>
  <si>
    <t>Acta de aceptación por la comunidad</t>
  </si>
  <si>
    <t>Acta de integracion de comité comunitario</t>
  </si>
  <si>
    <t>Documento que acredite la propiedad del predio (según caso).</t>
  </si>
  <si>
    <t>Cédula de planeacion y programacion presupuestaria.</t>
  </si>
  <si>
    <t xml:space="preserve">Caratula del expediente tecnico. </t>
  </si>
  <si>
    <t xml:space="preserve">Cedula de registro de obra. </t>
  </si>
  <si>
    <t xml:space="preserve">Datos basicos generales. </t>
  </si>
  <si>
    <t>Presupuesto con precios unitarios y costo estimado de todos los conceptos de obra debidamente firmado por area responsable.</t>
  </si>
  <si>
    <t xml:space="preserve">Explosión de insumos. </t>
  </si>
  <si>
    <t xml:space="preserve">Croquis de localización. </t>
  </si>
  <si>
    <t>Croquis de ubicación de la obra.</t>
  </si>
  <si>
    <t xml:space="preserve">Obra menores (croquis de la obra o detalles constructivos con alcances y especificaciones debidamente validados). </t>
  </si>
  <si>
    <t>Proyecto ejecutivo (debidamente validado por director responsable de obra y funcionarios responsables) 1.- memoria descriptiva del proyecto, 2.- planos: arquitectonicos, instalaciones, estructurales, acabados, detalles constructivos, etc. 3.- estudios: mecanica de suelos, topograficos, hidrologicos, etc.</t>
  </si>
  <si>
    <t>Dictamen de factibilidad de las áreas responsables municipales</t>
  </si>
  <si>
    <t>Dictamen de factibilidad de dependencia normativa estatal o federal (c.f.e., sedespa, cna, j.e.c., secretaria de salud, secretaria de educacion, etc..) Según caso.</t>
  </si>
  <si>
    <t xml:space="preserve">Manifiesto o estudio en material de impacto ambiental </t>
  </si>
  <si>
    <t xml:space="preserve">Programa de obra (por conceptos a ejecutar, volumenes de obra y monto de inversion). </t>
  </si>
  <si>
    <t>Programa de trabajo físico-financiero</t>
  </si>
  <si>
    <t>Cédula censal (según el caso)</t>
  </si>
  <si>
    <t>Expedientes de obras públicas del municipio.</t>
  </si>
  <si>
    <t>Número de obra</t>
  </si>
  <si>
    <t>Expediente de obra</t>
  </si>
  <si>
    <t>Acuerdo de ejecución de obra.</t>
  </si>
  <si>
    <t>Propiedad del predio.</t>
  </si>
  <si>
    <t>Presupuesto aprobado</t>
  </si>
  <si>
    <t>Acta de Coplademun</t>
  </si>
  <si>
    <t>Obra menores.</t>
  </si>
  <si>
    <t>Proyecto ejecutivo.</t>
  </si>
  <si>
    <t>Dictamen de factibilidad.</t>
  </si>
  <si>
    <t xml:space="preserve">Manifiesto de impacto ambiental </t>
  </si>
  <si>
    <t>Programa de obra.</t>
  </si>
  <si>
    <t>Cédula censal.</t>
  </si>
  <si>
    <t>Autorización del proyecto.</t>
  </si>
  <si>
    <t>Número de proyecto</t>
  </si>
  <si>
    <t>Acta de Coplademun.</t>
  </si>
  <si>
    <t>Número del proyecto</t>
  </si>
  <si>
    <t>Acta del Comité de Planeación Municipal.</t>
  </si>
  <si>
    <t>Acta de priorización de proyectos.</t>
  </si>
  <si>
    <t>Acta de aceptación de la obra, por la comunidad</t>
  </si>
  <si>
    <t>Acta de integracion de comité comunitario.</t>
  </si>
  <si>
    <t>Acta de aceptación por la comunidad.</t>
  </si>
  <si>
    <t xml:space="preserve">Expediente técnico. </t>
  </si>
  <si>
    <t xml:space="preserve">Datos generales. </t>
  </si>
  <si>
    <t xml:space="preserve">Registro de obra. </t>
  </si>
  <si>
    <t>Planeacion y programacion.</t>
  </si>
  <si>
    <t>AJ - 1</t>
  </si>
  <si>
    <t>Asuntos jurídicos</t>
  </si>
  <si>
    <t>Asuntos Jurídicos. Se relacionan la totalidad de asuntos jurídicos en trámite. Con fundamento legal en el artículo 28 fracción XII de la ley de gobierno municipal del estado de Nuevo León.</t>
  </si>
  <si>
    <t>Nombre del asunto</t>
  </si>
  <si>
    <t>Número de expediente asignado por el Juzgado o Tribunal.</t>
  </si>
  <si>
    <t>La persona que ha sido beneficiada con el acto de autoridad cuya nulidad por su inconstitucionalidad reclama el quejoso.</t>
  </si>
  <si>
    <t>El acto o la omisión que se reclama de la autoridad responsable.</t>
  </si>
  <si>
    <t>ELABORÓ</t>
  </si>
  <si>
    <t>Nombre y Firma del responsable de la elaboración.</t>
  </si>
  <si>
    <t>AUTORIZÓ</t>
  </si>
  <si>
    <t>Nombre y Firma del Secretario y/o Director.</t>
  </si>
  <si>
    <t>Juicios fiscales y contencioso-administrativos.</t>
  </si>
  <si>
    <t>Amparos.</t>
  </si>
  <si>
    <t>Acuerdos, contratos y convenios administrativos vigentes.</t>
  </si>
  <si>
    <t>Asuntos penales, civiles, laborales.</t>
  </si>
  <si>
    <t>Concejos, comités, fideicomisos, patronatos, asociaciones, hermanamientos vigentes.</t>
  </si>
  <si>
    <t>Relación de beneficiarios de los programas federales y estatales.</t>
  </si>
  <si>
    <t>Relación de bienes embargados y decomisados por el Municipio</t>
  </si>
  <si>
    <t>Relación de  regularización de colonias.</t>
  </si>
  <si>
    <t>Materia</t>
  </si>
  <si>
    <t>La materia (civil, laboral, penal, administrativa) correspondiente.</t>
  </si>
  <si>
    <t>El asunto: Amparos, juicios fiscales y contencioso-administrativos, asuntos penales, civiles, laborales, acuerdos, contratos y convenios administrativos vigentes, concejos, comités, fideicomisos, patronatos, asociaciones, hermanamientos vigentes, relación de beneficiarios de los programas federales y estatales, relación de bienes embargados y decomisados por el Municipio, relación de inmuebles desafectados y relación de regularización de colonias, oros; en los que intervenga el Municipio</t>
  </si>
  <si>
    <t>AJ - 2</t>
  </si>
  <si>
    <t>Relación de amparos</t>
  </si>
  <si>
    <t>Número de expediente.</t>
  </si>
  <si>
    <t>Autoridad responsable</t>
  </si>
  <si>
    <t>Tercero perjudicado</t>
  </si>
  <si>
    <t>Acto reclamado</t>
  </si>
  <si>
    <t>Día, mes y año del pendiente, es necesario precisar si esta sujeto a término, el mismo.</t>
  </si>
  <si>
    <t xml:space="preserve"> Información complementaria, o bien precisar cualquier incidencia relacionada con la tramitación del juicio.</t>
  </si>
  <si>
    <t>Nombre de la persona que interpone o promueve la Demanda.</t>
  </si>
  <si>
    <t>Especificar el Nombre de la Dependencia (Secretaría, Dirección o Autoridad) demandada.</t>
  </si>
  <si>
    <t>AJ - 3</t>
  </si>
  <si>
    <t>Relación de juicios contenciosos</t>
  </si>
  <si>
    <t>Número de expediente asignado por la Sala</t>
  </si>
  <si>
    <t>La instancia legal (Juzgado o Tribunal) ante la cual se sigue el procedimiento o juicio de Amparo.</t>
  </si>
  <si>
    <t>El número de la Sala, ante la cual se sigue el procedimiento o juicio Contencioso.</t>
  </si>
  <si>
    <t>Promovente</t>
  </si>
  <si>
    <t>AJ - 4</t>
  </si>
  <si>
    <t>Indicar el Juzgado Penal o de Preparación Penal, donde se radicó el Expediente en su caso.</t>
  </si>
  <si>
    <t>Nombre completo de la persona denunciada.</t>
  </si>
  <si>
    <t>Acción u omisión imputable al Indiciado que originó la Denuncia.</t>
  </si>
  <si>
    <t>Día, mes y año en que se interpone la Denuncia.</t>
  </si>
  <si>
    <t>Relación de asuntos penales</t>
  </si>
  <si>
    <t>Número de averiguación asignado por la Agencia del Ministerio Público o número de expediente asignado por el Juzgado, en su caso.</t>
  </si>
  <si>
    <t>Indiciado</t>
  </si>
  <si>
    <t>Indicar la etapa procesal y/o el Status o Situación en la que se encuentra el juicio de amparo: Suspensión, Presentar informes; Anunciar pruebas, Audiencia constitucional, Resolución o Sentencia, Recursos, Cumplimiento de sentencia, Otros (especificar).</t>
  </si>
  <si>
    <t>Número de expediente asignado por el Juzgado.</t>
  </si>
  <si>
    <t>Indicar el número de Juzgado Mixto o Civil Oral correspondiente donde se lleva a cabo el asunto.</t>
  </si>
  <si>
    <t>Número de expediente asignado por la Junta de Conciliación y Arbitraje.</t>
  </si>
  <si>
    <t>REPRESENTANTES MPALES.</t>
  </si>
  <si>
    <t>FECHA DE SUSCRIPCIÓN</t>
  </si>
  <si>
    <t>Día, mes y año en que se firmó el documento.</t>
  </si>
  <si>
    <t>Período de vigencia del documento de referencia.</t>
  </si>
  <si>
    <t>DENOMINACIÓN</t>
  </si>
  <si>
    <t>OBJETO</t>
  </si>
  <si>
    <t>Fines o propósitos de la suscripción del documento, inversión (en su caso), precisar si se involucran recursos municipales.</t>
  </si>
  <si>
    <t>SITUACIÓN ACTUAL</t>
  </si>
  <si>
    <t>Situación actual que guarda el documento en cuestión, precisando claramente los compromisos que tiene por cubrir o atender la Presidencia Municipal o la Dependencia que suscribió el documento.</t>
  </si>
  <si>
    <t>Administrativo</t>
  </si>
  <si>
    <t>Penal</t>
  </si>
  <si>
    <t>Civil</t>
  </si>
  <si>
    <t>Laboral</t>
  </si>
  <si>
    <t>Relación de asuntos civiles</t>
  </si>
  <si>
    <t>Nombre completo de la persona que interpone o promueve la Demanda.</t>
  </si>
  <si>
    <t>Nombre completo de la persona que interpone o promueve la Demanda de Amparo.</t>
  </si>
  <si>
    <t>Nombre completo de la persona  o autoridad, denunciada.</t>
  </si>
  <si>
    <t>Nombre completo de la persona o autoridad, denunciada.</t>
  </si>
  <si>
    <t>Indicar la etapa procesal y/o el Status o Situación en la que se encuentra el asunto: Denuncia y/o querella, Averiguación previa, Auto deformal prisión o sujeción a proceso, Preparación del juicio oral, Pruebas, Apertura del juicio, Audiencia, Instrucción (Procedimiento sumario u ordinario, Conclusiones, Audiencia de vista, Sentencia, Aclaración de sentencia, Sobreseimiento, Recursos, Ejecutoria, Otros (especificar).</t>
  </si>
  <si>
    <t>Indicar la etapa procesal y/o el Status o Situación en la que se encuentra el juicio: Contestar demanda, Audiencia de juicio, Sentencia, Recursos, Ejecución de sentencia, Otros (especificar).</t>
  </si>
  <si>
    <t>Indicar la etapa procesal y/o la Situación en la que se encuentra el expediente: Demanda, Contestación, Réplica, Dúplica, Audiencia de Pruebas y Alegatos, Solicitar sentencia, Sentencia, Otros (especificar).</t>
  </si>
  <si>
    <t xml:space="preserve"> Información complementaria, o bien precisar cualquier incidencia relacionada con la tramitación del asunto.</t>
  </si>
  <si>
    <t>AJ - 5</t>
  </si>
  <si>
    <t>Relación de asuntos mercantiles</t>
  </si>
  <si>
    <t>AJ - 6</t>
  </si>
  <si>
    <t>Indicar el Juzgado Mixto o Civil Oral, que atiende el asunto.</t>
  </si>
  <si>
    <t>Nombre de la persona o autoridad que interpone o promueve la Demanda.</t>
  </si>
  <si>
    <t>Indicar la etapa procesal y/o el Status o Situación en la que se encuentra el juicio de amparo: Demanda, Embargo, Contestación, Desahogo de Vista, Apertura de  Pruebas, Desahogo de Prubas, Alegatos, Solicitar sentencia, Sentencia, Interponer recurso, Ejecutoria, Otros (especificar).</t>
  </si>
  <si>
    <t>Imputado</t>
  </si>
  <si>
    <t>Relación de asuntos laborales</t>
  </si>
  <si>
    <t>AJ - 7</t>
  </si>
  <si>
    <t>Actor</t>
  </si>
  <si>
    <t>Acción u omisión imputable al Imputado que originó la Denuncia.</t>
  </si>
  <si>
    <t>Indicar la etapa procesal y/o el Status o Situación en la que se encuentra el juicio de amparo: Conciliación, Demanda y excepciones, Ofrecimiento y admisión de pruebas, Solicitar laudo, Resolución o Laudo, Ejecución, Otros (especificar).</t>
  </si>
  <si>
    <t>AJ - 8</t>
  </si>
  <si>
    <t>Relación de Acuerdos, Contratos, Convenios.</t>
  </si>
  <si>
    <t>Objeto</t>
  </si>
  <si>
    <t>La denominación, nombre o título del: Convenio, Contrato o Acuerdo suscrito con: el Gobierno Federal o Estatal, personas físicas o morales, en el periodo.</t>
  </si>
  <si>
    <t>Suscriptores</t>
  </si>
  <si>
    <t>Representantes municipales</t>
  </si>
  <si>
    <t>Nombre y cargo de la Autoridad(es), Persona(s) Física(s) o Moral(es) que firmaron el instrumento en cuestión.</t>
  </si>
  <si>
    <t xml:space="preserve">Especificar la denominación del documento firmado (Acuerdo, Convenio o Contrato) </t>
  </si>
  <si>
    <t>AJ - 9</t>
  </si>
  <si>
    <t>Relación de: Consejos, Comité, Fideicomisos, Patronatos, Asociaciones y Hermanamientos vigentes.</t>
  </si>
  <si>
    <t>Nombre de la Secretaría, Dirección o Autoridad que suscribe el documento.</t>
  </si>
  <si>
    <t>PERSONAS QUE LO CONFORMAN</t>
  </si>
  <si>
    <t>Nombre de la(s) Autoridad(es), persona física(s) o moral(es) que conforman parte de dicha agrupación.</t>
  </si>
  <si>
    <t>VIGENCIA</t>
  </si>
  <si>
    <t>Nombre y Asunto del Consejo, Comité, Fideicomiso, Patronato, Asociaciones y Hermanamientos vigentes en cuestión.</t>
  </si>
  <si>
    <t>Fines o propósitos para los que fue suscrito el documento.</t>
  </si>
  <si>
    <t>Fines o propósitos del: Consejo, Comité, Fideicomiso, Patronato, Asociación y Hermanamientos vigentes.</t>
  </si>
  <si>
    <t>Especificar el tipo de Acta: Consejo, Comité, Fideicomiso, Patronato, Asociación y Hermanamientos.</t>
  </si>
  <si>
    <t>Actores</t>
  </si>
  <si>
    <t>Nombre de la(s) Autoridad(es), persona física(s) o moral(es) que conforman dicha agrupación.</t>
  </si>
  <si>
    <t>Fecha suscripción</t>
  </si>
  <si>
    <t>Fecha de suscripción</t>
  </si>
  <si>
    <t>El nombre de las Dependencias (Secretaría, Dirección o Autoridad) municipales, que suscribe el documento.</t>
  </si>
  <si>
    <t>La fecha en que se suscribió el Acuerdo, Convenio o Contrato.</t>
  </si>
  <si>
    <t>El nombre de las Dependencias responsables que intervinieron en la suscripción del Acuerdo, Convenio o Contrato.</t>
  </si>
  <si>
    <t>Cualquier incidencia relacionada con el Acuerdo, Convenio o Contrato reportado.</t>
  </si>
  <si>
    <t>Información complementaria, o bien precisar cualquier incidencia relacionada con la tramitación del juicio.</t>
  </si>
  <si>
    <t>Información complementaria, o bien precisar cualquier incidencia relacionada con la tramitación del asunto.</t>
  </si>
  <si>
    <t>Cualquier incidencia relacionada con el: Consejo, Comité, Fideicomiso, Patronato, Asociaciones y Hermanamientos vigentes en cuestión.</t>
  </si>
  <si>
    <t>La fecha en que se suscribió el Consejo, Comité, Fideicomiso, Patronato, Asociaciones y Hermanamiento.</t>
  </si>
  <si>
    <t>La denominación, nombre y asunto del Consejo, Comité, Fideicomiso, Patronato, Asociaciones y Hermanamientos vigentes.</t>
  </si>
  <si>
    <t>AJ - 10</t>
  </si>
  <si>
    <t>Clave del programa/subprograma</t>
  </si>
  <si>
    <t>Periodo</t>
  </si>
  <si>
    <t>Tipo de beneficiario</t>
  </si>
  <si>
    <t>Total de intervenciones</t>
  </si>
  <si>
    <t>Nombre del beneficiario</t>
  </si>
  <si>
    <t>R.F.C. del beneficiario</t>
  </si>
  <si>
    <t>Origen del programa</t>
  </si>
  <si>
    <t>Cualquier incidencia relacionada con la tramitación de los asuntos.</t>
  </si>
  <si>
    <t xml:space="preserve">El origen del programa (Federal o Estatal). </t>
  </si>
  <si>
    <t>El nombre de la dependencia responsable del programa (SEDESOL, SHCP, SEMARNAT, CULTURA, SEDESOLNL, FINANZASNL, etc.)</t>
  </si>
  <si>
    <t>La clave del programa y el subprograma específico correspondiente.</t>
  </si>
  <si>
    <t>Nombre del programa y subprograma</t>
  </si>
  <si>
    <t>El periodo de operación del programa (Mes(es), Año).</t>
  </si>
  <si>
    <t>Especificar el tipo de beneficiaro (Persona física, Actor social, Otro -especificar-).</t>
  </si>
  <si>
    <t>Total de beneficiarios</t>
  </si>
  <si>
    <t>Total de padrones</t>
  </si>
  <si>
    <t>Clave del programa y subprograma</t>
  </si>
  <si>
    <t>Especificar la cantidad beneficiaro únicos: Se refiere a beneficiarios de al menos un programa. Se cuantifican sin repetir la cifra por el numero de apoyos que recibe.</t>
  </si>
  <si>
    <t>Cantidad de padrones del programa</t>
  </si>
  <si>
    <t>Cualquier comentario relacionado con el programa.</t>
  </si>
  <si>
    <t>AJ - 10.1</t>
  </si>
  <si>
    <t>Especificar el nombre, denominación o razon social del beneficiaro.</t>
  </si>
  <si>
    <t>Escribir el Registro Federal de Contribuyentes del beneficiario del programa.</t>
  </si>
  <si>
    <t>Beneficiarios de los programas federales y estatales.</t>
  </si>
  <si>
    <t>La cantidad de apoyos entregados al beneficiario, a traves de los programas.</t>
  </si>
  <si>
    <t>La cantidad de apoyos entregados a traves de los programas.</t>
  </si>
  <si>
    <t>AJ - 11</t>
  </si>
  <si>
    <t>Número de bienes embargados o decomisados del mismo tipo, según descripción del bien.</t>
  </si>
  <si>
    <t>Características del bien embargado o decomisado, como puede ser: marca, modelo, color, número de piezas que compone el bien, entre otros.</t>
  </si>
  <si>
    <t>Determinar si corresponde a un bien embargado o decomisado.</t>
  </si>
  <si>
    <t>Motivo por el cual se realizó el embargo o decomiso de dicho bien.</t>
  </si>
  <si>
    <t>Origen del embargo o decomiso</t>
  </si>
  <si>
    <t>R.F.C. del contribuyente</t>
  </si>
  <si>
    <t>Bien embargado o decomisado</t>
  </si>
  <si>
    <t>Cantidad de bienes</t>
  </si>
  <si>
    <t>Clasificación</t>
  </si>
  <si>
    <t>El nombre de la dependencia municipal, responsable del embargo o decomiso.</t>
  </si>
  <si>
    <t>Resolución ejecutoria del embargo o decomiso.</t>
  </si>
  <si>
    <t>El número de resolución de ejecución del embargo o decomiso. Señalando en donde se encuentra ubicado el expediente y sus actas correspondientes.</t>
  </si>
  <si>
    <t>Especificar el nombre, denominación o razon social del sujeto de embargo o decomiso.</t>
  </si>
  <si>
    <t>Escribir el Registro Federal de Contribuyentes del sujeto de embargo o decomiso.</t>
  </si>
  <si>
    <t>Descripción.</t>
  </si>
  <si>
    <t>Cualquier comentario relacionado con el embargo o decomiso.</t>
  </si>
  <si>
    <t>Relación de inmuebles desafectados.</t>
  </si>
  <si>
    <t>AJ - 12</t>
  </si>
  <si>
    <t>Número del acta de Ayuntamiento que aprobó la desafectación.</t>
  </si>
  <si>
    <t>Nombre completo de la persona física o moral beneficiada o compradora en su caso.</t>
  </si>
  <si>
    <t>Especificar la finalidad de la desafectación (Donación, cesión, venta, otros).</t>
  </si>
  <si>
    <t>Información complementaria, especificar en caso de donación o cesión la finalidad y en caso de venta, el precio pagado.</t>
  </si>
  <si>
    <t>Bien inmueble</t>
  </si>
  <si>
    <t>Acta</t>
  </si>
  <si>
    <t>Las características del inmueble: Cantidad de metros cuadrados que comprende el terreno y/o construcción del bien inmueble; metros lineales de cada una de las colindancias.</t>
  </si>
  <si>
    <t>Escribir el Registro Federal de Contribuyentes del beneficiario.</t>
  </si>
  <si>
    <t xml:space="preserve">Relación de regularización de colonias. </t>
  </si>
  <si>
    <t>AJ - 13</t>
  </si>
  <si>
    <t>Número del acta del Ayuntamiento que aprobó la regularización.</t>
  </si>
  <si>
    <t>Fecha del acta del Ayuntamiento que aprobó la regularización.</t>
  </si>
  <si>
    <t>Nombre correspondiente de la Colonia y/o Unión en cuestión.</t>
  </si>
  <si>
    <t>Cantidad total de lotes desafectados.</t>
  </si>
  <si>
    <t>Indicar número de inscripción, volumen, libro, foja, unidad, fecha, del plano de la colonia.</t>
  </si>
  <si>
    <t>Origen de la regularización</t>
  </si>
  <si>
    <t>El nombre de la dependencia responsable de la regularización.</t>
  </si>
  <si>
    <t>Especificar la finalidad de la regularización.</t>
  </si>
  <si>
    <t>Colonia</t>
  </si>
  <si>
    <t>Número de beneficiarios</t>
  </si>
  <si>
    <t>Lotes desafectados</t>
  </si>
  <si>
    <t>Lotes escriturados.</t>
  </si>
  <si>
    <t>De la cantidad de lotes desafectados, indicar cuántos cuentan con Escrituras.</t>
  </si>
  <si>
    <t>Registro de colonia</t>
  </si>
  <si>
    <t>Información complementaria, especificar regularización.</t>
  </si>
  <si>
    <t>Ejecutor</t>
  </si>
  <si>
    <t>Tipo de Ejecución</t>
  </si>
  <si>
    <t>Tipo de obra</t>
  </si>
  <si>
    <t>Inversión</t>
  </si>
  <si>
    <t>Beneficiarios</t>
  </si>
  <si>
    <t>Unidad</t>
  </si>
  <si>
    <t>Otros (especificar)</t>
  </si>
  <si>
    <t>Fecha de terminación</t>
  </si>
  <si>
    <t>Avance físico (%)</t>
  </si>
  <si>
    <t>Avance financiero (%)</t>
  </si>
  <si>
    <t>Número asignado al contrato de la obra por parte del municipio</t>
  </si>
  <si>
    <t>Número asignado al proyecto (Presupuestario)</t>
  </si>
  <si>
    <t>Número asignado a la obra por parte del municipio. Ejemplo OP-0001, OP-0002, etc.</t>
  </si>
  <si>
    <t>Descripción genérica del concepto de la obra pública. Ejemplo: Ampliación de la red de distribución de energís eléctrica.</t>
  </si>
  <si>
    <t>Especificar el tipo de obra (Nueva, en proceso, ampliación, rehabilitación, complementaria, otros -especificar)</t>
  </si>
  <si>
    <t>El lugar en donde se ubica la obra. (Municipio, Colonia, Localidad, Calles, Otros -especificar).</t>
  </si>
  <si>
    <t>Descripción detallada de la obra. Ejemplo: Los trabajos consisten en la ampliación de la red de distribución de energía eléctrica en media y baja tensión, para lo cual se utilizaran  postes de concreto ref. Octagonales de 12-750, el cable será de aluminio AAC 3/0, en media tensión, se utilizara cable multiplex  trenzado de aluminio 3f-4h cal. 1/0, se instalaran transformadores, el material utilizado será para operar un voltaje de 13.2 kv en media tensión. Se instalaran acometidas nuevas a usuarios.</t>
  </si>
  <si>
    <t>El tipo de ejecutor: Federación, Estado o Municipio</t>
  </si>
  <si>
    <t>Especificar el tipo de ejecucuón de la obra (Contrato, administración directa, administración por comité, administración municipal, mixta, otros -especificar)</t>
  </si>
  <si>
    <t>El importe contemplado y presupuestado para la realización de la obra. Ejemplo $ 3,400,000.</t>
  </si>
  <si>
    <t>Recursos federales (Ramo 33  FAIS Municipal y de las Demarcaciones Territoriales del Distrito Federal, otro -especificar-), Recursos Estatales (Ramo 28, Fondo de Fomento Municipal, otro -especificar-), Recursos propios (Del municipio: Fiscales, Donaciones, otor -especificar-). Ejemplo: Ramo 33 Fondo de Infraestructura Social Municipal; Ramo 28 Participaciones Estatal; Recursos propios -fiscales- del municipio.</t>
  </si>
  <si>
    <t>Mencionar la clave y denominación del programa presupuestario, asociado al recurso utilizado. Ejemplo: I004.-  FAIS Municipal y de las Demarcaciones Territoriales del Distrito Federal</t>
  </si>
  <si>
    <t>Género</t>
  </si>
  <si>
    <t>Especificar las caracterpisticas de los beneficiarios: Unidad de médida, Cantidad, Género (Hombres y Mujeres), Otros -especificar-.</t>
  </si>
  <si>
    <t xml:space="preserve">La fecha en que inician los trabajos de la obra (Día, Mes y Año). </t>
  </si>
  <si>
    <t xml:space="preserve">La fecha en que se termina la obra (Día, Mes y Año). </t>
  </si>
  <si>
    <t>El avance físico de la obra en porcentaje</t>
  </si>
  <si>
    <t>El avance financiero de la obra en porcentaje</t>
  </si>
  <si>
    <t>OP - 6</t>
  </si>
  <si>
    <t>Relación de obras públicas del municipio.</t>
  </si>
  <si>
    <t>La situación de conclusión de la obra: Cancelada, No iniciada, En proceso, Suspendida, Terminada.</t>
  </si>
  <si>
    <t>Expedientes</t>
  </si>
  <si>
    <t>Técnicos</t>
  </si>
  <si>
    <t>Unitarios</t>
  </si>
  <si>
    <t>Relación de obras públicas en proceso, del municipio.</t>
  </si>
  <si>
    <t>OP - 5.1</t>
  </si>
  <si>
    <t>Fecha programada de término</t>
  </si>
  <si>
    <t xml:space="preserve">La fecha en que se tiene programada la conclusión de los trabajos de la obra (Día, Mes y Año). </t>
  </si>
  <si>
    <t>Mencionar si se anexan los expedientes técnicos y unitarios (SI o No -especificar en su caso-)</t>
  </si>
  <si>
    <t>AG - 3</t>
  </si>
  <si>
    <t>La fecha asentada en el libro de Acuerdos de Cabildo.</t>
  </si>
  <si>
    <t>Descripción del Acuerdo de Cabildo pendiente}.</t>
  </si>
  <si>
    <t>La unidad administrativa la cual tendrá que dar seguimiento o atención a los acuerdos.</t>
  </si>
  <si>
    <t>El plazo o fecha de  cumplimiento.</t>
  </si>
  <si>
    <t>Cualquier incidencia relacionada con el Acuerdo de Cabildo, o las razones por las cuales no ha podido cumplirse.</t>
  </si>
  <si>
    <t>Asuntos prioritarios de atención.</t>
  </si>
  <si>
    <t>Las acciones u obligaciones a las que el Ayuntamiento entrante deberá atender prioritariamente.</t>
  </si>
  <si>
    <t xml:space="preserve">Anotará la unidad de medida (Documento -oficio, información, etc.-, acción, etc. ) y la entidad o instancia en donde se deba cumplir con la obligación.  </t>
  </si>
  <si>
    <t xml:space="preserve">Los términos o plazos para el cumplimiento (en su caso) </t>
  </si>
  <si>
    <t>Cualquier información adicional relacionada con este apartado.</t>
  </si>
  <si>
    <t>AG - 4</t>
  </si>
  <si>
    <t>El Nombre o denominación del expediente</t>
  </si>
  <si>
    <t>Descripción sintética del contenido del expediente (Asunto, Tomos, Fojas, fecha del expediente, Periodo en deba conservarse el expediente, etc.)</t>
  </si>
  <si>
    <t>El lugar físico en donde se ubica el expediente</t>
  </si>
  <si>
    <t>La información complementaria y notas aclaratorias de los motivos por los que se conserva el expediente en archivo.</t>
  </si>
  <si>
    <t>Relación de expedientes en archivo.</t>
  </si>
  <si>
    <t>AG - 5</t>
  </si>
  <si>
    <t>Relación de documentos de tesorería.</t>
  </si>
  <si>
    <t>AG - 6</t>
  </si>
  <si>
    <t>El número de legajos que integran el documento. Si el documento se encuentra en formato digital especificar el número de dispositivos de almacenamiento que lo componen.</t>
  </si>
  <si>
    <t>Especificar el formato de entrega del documento (Impreso, Digital, ambas, otro -especificar-).</t>
  </si>
  <si>
    <t xml:space="preserve">El lugar (físico o virtual) en donde se ubica el expediente. Ejemplo: Archivero de madera color café, computadora con número de serie 82928-A, CD "Padrón", Dirección de internet "http//archivos.municipio.com", etc. </t>
  </si>
  <si>
    <t>El tipo o nombre del documento que corresponda. Ejemplo: Padron de contribuyentes, manual de procedimientos y organización, estructura programática, etc.</t>
  </si>
  <si>
    <t>Asuntos de la sindicatura y regidurías.</t>
  </si>
  <si>
    <t>Las actividades que desempeñaron los Síndicos y Regidores en el periodo.</t>
  </si>
  <si>
    <t>Mencionar si las actividades fueros de los Síndicos o Regidores</t>
  </si>
  <si>
    <t>El tiempo que tomó desarrollar la actividad que reporta.</t>
  </si>
  <si>
    <t>La fecha en que iniciaron la actividad reportada.</t>
  </si>
  <si>
    <t>Logros</t>
  </si>
  <si>
    <t>Descripción sintética de los principales logros de las actividades mencionadas.</t>
  </si>
  <si>
    <t>AG - 3.1</t>
  </si>
  <si>
    <t>Nombre del concesionario</t>
  </si>
  <si>
    <t>Nombre, denominación o razón social, de la persona física o moral que actúa como concesionario o permisionario</t>
  </si>
  <si>
    <t>AG - 7</t>
  </si>
  <si>
    <t>AG - 8</t>
  </si>
  <si>
    <t>Las principales acciones a realizar, derivadas del documento firmado.</t>
  </si>
  <si>
    <t>El objetivo o propósito principal del documento en cuestión.</t>
  </si>
  <si>
    <t>Anexos</t>
  </si>
  <si>
    <t>Inversión convenida</t>
  </si>
  <si>
    <t>El total del recurso comprometidos en el documento.</t>
  </si>
  <si>
    <t>Relación de convenios, contratos y acuerdos vigentes.</t>
  </si>
  <si>
    <t>El nombre del documento signado (Acuerdos de colaboración, coordinación, adhesión, convenios, contratos etc.) y anexos correspondientes.</t>
  </si>
  <si>
    <t>El nombre de las dependencias (Federales, Estatales, Municipales, etc.) o de los particulares participantes.</t>
  </si>
  <si>
    <t>Participantes</t>
  </si>
  <si>
    <t>Los anexos que integren cada uno de los: convenios, contratos o acuerdos.</t>
  </si>
  <si>
    <t>El monto de inversión convenida y porcentaje correspondienta para cada una de las partes involucradas (Federal, estatal, municipio, particulares).</t>
  </si>
  <si>
    <t>R.F.C. del concesionario</t>
  </si>
  <si>
    <t>El registro federal de contribuyentes del concesionario</t>
  </si>
  <si>
    <t>R.F.C. de los participantes</t>
  </si>
  <si>
    <t>El registro federal de contribuyentes de los participantes</t>
  </si>
  <si>
    <t>Cualquier aclaración que en general permita una mayor y mejor identificación de los documentos mencionados.</t>
  </si>
  <si>
    <t>Acta de entrega a la ASENL</t>
  </si>
  <si>
    <t>Observaciones o requerimientos de la ASENL</t>
  </si>
  <si>
    <t>El ejercicio fiscal al que corresponde la cuenta pública.</t>
  </si>
  <si>
    <t>Entrega a la ASENL</t>
  </si>
  <si>
    <t>Número oficio del acta de entrega a la ASENL de la cuenta publica.</t>
  </si>
  <si>
    <t xml:space="preserve">El número de discos (O cualquier medio magnético) que contiene esta información </t>
  </si>
  <si>
    <t>Cantidad de legajos que integran el periodo correspondiente.</t>
  </si>
  <si>
    <t>Situación que guarda (Entregada, fiscalización, aprobada, etc.) la cuenta pública, del municipio</t>
  </si>
  <si>
    <t>Principales observaciones y requerimientos derivados de la revisión de la cuenta pública.</t>
  </si>
  <si>
    <t>AG - 9</t>
  </si>
  <si>
    <t xml:space="preserve">El nombre del programa o denominación. </t>
  </si>
  <si>
    <t>El nombre de la persona física o moral encargada del fideicomiso.</t>
  </si>
  <si>
    <t xml:space="preserve">El nombre de la persona física o moral la cual entrega el bien al fiduciario. </t>
  </si>
  <si>
    <t>El nombre de  la persona física o moral la cual recibe el beneficio o es beneficiario del fideicomiso.</t>
  </si>
  <si>
    <t>La fecha en que se llevó acabo el contrato. (Día, mes, año)</t>
  </si>
  <si>
    <t>El objetivo o propósito, por el cual fue entregado el bien en el contrato.</t>
  </si>
  <si>
    <t xml:space="preserve">El valor total de inicio a partir del contrato </t>
  </si>
  <si>
    <t>El estado que guarda el fideicomiso a la terminación del encargo en este proceso entrega-recepción.</t>
  </si>
  <si>
    <t>Cualquier aclaración que en general permita una mayor y mejor identificación de los fideicomisos.</t>
  </si>
  <si>
    <t>AG - 8.1</t>
  </si>
  <si>
    <t>AG - 10</t>
  </si>
  <si>
    <t>Observaciones derivadas de la revisión practicada a la cuenta pública.</t>
  </si>
  <si>
    <t>Acciones</t>
  </si>
  <si>
    <t>Observaciones a  la cuenta pública</t>
  </si>
  <si>
    <t>Monto de lo observado</t>
  </si>
  <si>
    <t>Fecha del informe</t>
  </si>
  <si>
    <t>Estatus de Solventación</t>
  </si>
  <si>
    <t>Las acciones, monto de lo observado, estatus de solventación  y recomendaciones contemplada en el informe de la cuenta pública.</t>
  </si>
  <si>
    <t>Cualquier aclaración que permita una mayor y mejor identificación de la situación de la cuenta pública.</t>
  </si>
  <si>
    <t>Cualquier aclaración que se considere comentar.</t>
  </si>
  <si>
    <t>La fecha de publicación del informe de la cuenta pública, correspondiente.</t>
  </si>
  <si>
    <t>Importe mensual</t>
  </si>
  <si>
    <t>Relación de personal sujeto a pago de honorarios</t>
  </si>
  <si>
    <t xml:space="preserve">Actividades </t>
  </si>
  <si>
    <t>Fecha de término</t>
  </si>
  <si>
    <t>Especificar los datos generales del contrato: Número, objeto del mismo, actividades contempladas a realizar por el contratado, Fecha de término del contrato, Importe mensual de sueldo y salarios o asimilados,Otros datos relevantes -especificar-)</t>
  </si>
  <si>
    <t>RH - 3</t>
  </si>
  <si>
    <t>RH - 2</t>
  </si>
  <si>
    <t>Datos laborales</t>
  </si>
  <si>
    <t>Relación de personal con licencia, permiso o comisión.</t>
  </si>
  <si>
    <t>Estatus de adscripción</t>
  </si>
  <si>
    <t>Área de ubicación actual</t>
  </si>
  <si>
    <t>Periodo de licencia, comisión o permiso.</t>
  </si>
  <si>
    <t>Describir las características laborales del empleado: Area administrativa en el cual desempeña sus funciones;  Estatus de la función:Comisionado, Permiso o licencia; área donde desempeña la función; Documento que otorga dicho estatus; periodo de la función; Importe mensual de percepciones, Otros -especificar-</t>
  </si>
  <si>
    <t>RH - 4</t>
  </si>
  <si>
    <t xml:space="preserve">Relación de personal jubilado y pensionado </t>
  </si>
  <si>
    <t>Fecha de inicio de jubilación (incluyendo en su caso, la prejubilación).</t>
  </si>
  <si>
    <t>Describir las características laborales del empleado: Documento que otorga la jubilación (pensión); fecha en que caudsa efectos la jubulación (incluyendo en su caso la prejubilación; Importe mensual de percepciones, Otros -especificar-</t>
  </si>
  <si>
    <t>Aplicación del gasto público de los recursos federales y estatales transferidos o convenidos.</t>
  </si>
  <si>
    <t>Transferido</t>
  </si>
  <si>
    <t>6 = ( 3 - 5 )</t>
  </si>
  <si>
    <t>Subejercido</t>
  </si>
  <si>
    <t>Importe total de recursos pendientes de ejercer</t>
  </si>
  <si>
    <t>El importe del presupuesto de egresos, según el momento contable correspondiente. (Aprobado; modificado; transferido; devengado; pagado, etc.)</t>
  </si>
  <si>
    <t>Avance</t>
  </si>
  <si>
    <t>Avance (%)</t>
  </si>
  <si>
    <t>Financiero</t>
  </si>
  <si>
    <t>Físico</t>
  </si>
  <si>
    <t>El porcentaje de avance financiero y físico</t>
  </si>
  <si>
    <t>MUNICIPIOS CON MAS DE VEINTICINCO MIL HABITANTES</t>
  </si>
  <si>
    <t xml:space="preserve">                     GUÍA DE CUMPLIMIENTO DE LA LGCG Y LOS DOCUMENTOS EMITIDOS POR EL CONAC</t>
  </si>
  <si>
    <t>OBLIGACIONES PREVISTAS EN LA LEY Y SU REFORMA</t>
  </si>
  <si>
    <t>Implementación</t>
  </si>
  <si>
    <t>Artículos de la
LGCG</t>
  </si>
  <si>
    <t>MECANISMO DE VERIFICACIÓN</t>
  </si>
  <si>
    <t>FECHA ESTIMADA DE CUMPLIMIENTO</t>
  </si>
  <si>
    <t>Guía para el cumplimiento de la Ley General de Contabilidad Gubernamental</t>
  </si>
  <si>
    <t>Ley General de Contabilidad Gubernamental</t>
  </si>
  <si>
    <t>1. Cuenta con Manuales de Contabilidad</t>
  </si>
  <si>
    <t>Manual específico del Ente Público</t>
  </si>
  <si>
    <t>2. Registra en cuentas específicas de activo de los bienes muebles</t>
  </si>
  <si>
    <t>Registro en subcuentas de las Cuentas Contables del Plan de Cuentas de los rubros 1.2.3, 1.2.4  y 1.2.5</t>
  </si>
  <si>
    <t>3. Registra en cuentas específicas de activo de los bienes inmuebles</t>
  </si>
  <si>
    <t xml:space="preserve">4. Registra contablemente las Inversiones en bienes de dominio público </t>
  </si>
  <si>
    <t>Registro en subcuentas / Cuentas Contables del Plan de Cuentas 1.2.3.5 y 1.2.3.6 (construcciones en proceso)</t>
  </si>
  <si>
    <t>5. Realiza el registro auxiliar de monumentos arqueológicos, artísticos e históricos</t>
  </si>
  <si>
    <t>Registro en subcuenta para cada tipo y clasificación de bien, conforme Lineamientos para el registro auxiliar sujeto a inventario de bienes arqueológicos, artísticos e históricos bajo custodia de los entes públicos/ Cuentas de Orden e Inventario</t>
  </si>
  <si>
    <t>6. Realiza el inventarios físico de monumentos arqueológicos, artísticos e históricos</t>
  </si>
  <si>
    <t>7. Registra dentro de los 30 días hábiles en el inventario físico los bienes muebles que se adquieran</t>
  </si>
  <si>
    <t>Subcuentas - Altas del Inventario / Cuentas Contables del Plan de Cuentas de los rubros 1.2.3, 1.2.4  y 1.2.5</t>
  </si>
  <si>
    <t>8. Realiza el levantamiento físico de bienes muebles</t>
  </si>
  <si>
    <t>9. Registra dentro de los 30 días hábiles en el inventario físico los bienes inmuebles que se adquieran</t>
  </si>
  <si>
    <t>10. Realiza el levantamiento físico de bienes inmuebles</t>
  </si>
  <si>
    <t>11. Publica el inventario actualizado en internet</t>
  </si>
  <si>
    <t>Publicación del inventario en las páginas de Internet o en otros medios de acceso público</t>
  </si>
  <si>
    <t>12. Realiza la baja de bienes muebles</t>
  </si>
  <si>
    <t>13. Realiza la baja de bienes inmuebles</t>
  </si>
  <si>
    <t>14. Registra las obras en proceso en una cuenta de activo, la cual refleja su grado de avance en forma objetiva y comparable</t>
  </si>
  <si>
    <t>15. Cuando se realiza la transición de una administración a otra los bienes que no se encuentran inventariados o estén en proceso de registro y hubieren sido recibidos o adquiridos durante el encargo se entregan en el acta de entrega-recepción</t>
  </si>
  <si>
    <t>Actas entrega - recepción</t>
  </si>
  <si>
    <t>16. La administración entrante realiza el registro e inventarios del punto señalado anteriormente</t>
  </si>
  <si>
    <t>Subcuentas - inventario - Actas entrega - recepción</t>
  </si>
  <si>
    <t>17. Registra en una cuenta activo los fideicomisos sin estructura orgánica y contratos análogos</t>
  </si>
  <si>
    <t xml:space="preserve">Registro en Cuenta Contable del Plan de Cuentas 1.2.1.3, conforme a los Lineamientos que deberán observar los entes públicos para registrar en las cuentas de activo los fideicomisos sin estructura orgánica y contratos análogos, incluyendo mandatos </t>
  </si>
  <si>
    <t>18. Realiza los registros contables con base acumulativa</t>
  </si>
  <si>
    <t>Registros en Cuentas de Orden Presupuestarias del Plan de Cuentas de los rubros 8.1 y 8.2 / Normas y Metodología para la Determinación de los Momentos Contables de los Ingresos y de los Egresos</t>
  </si>
  <si>
    <t>19. El gasto se registra en su fecha de realización</t>
  </si>
  <si>
    <t>20. El ingreso  se registra cuando exista jurídicamente derecho de cobro</t>
  </si>
  <si>
    <t>21. Mantiene registro histórico de sus operaciones en los libros diario, mayor e inventarios y balances</t>
  </si>
  <si>
    <t>Subcuentas y Cuentas Contables / Lineamientos Mínimos relativos al Diseño e Integración del Registro en los Libros Diario, Mayor e Inventarios y Balances (Registro Electrónico)</t>
  </si>
  <si>
    <t>22. Los registros auxiliares muestran los avances presupuestarios y contables</t>
  </si>
  <si>
    <t>Cuentas de Orden Presupuestarias del Plan de Cuentas de los rubros 8.1 y 8.2 / Estado del Ejercicio del Presupuesto</t>
  </si>
  <si>
    <t>23. La lista de cuentas esta alineada al plan de cuentas emitido por el CONAC</t>
  </si>
  <si>
    <t>Lista de Cuentas Aprobada por el área competente en materia de contabilidad gubernamental</t>
  </si>
  <si>
    <t>24. Realiza el registro de la etapa del presupuesto aprobado</t>
  </si>
  <si>
    <t>Cuentas de Orden Presupuestarias del Plan de Cuentas de los rubros 8.2 / Normas y Metodología para la Determinación de los Momentos Contables de los Ingresos los Egresos / Capítulo VII del Manual de Contabilidad Gubernamental, Informe sobre el Ejercicio del Presupuesto de Egresos</t>
  </si>
  <si>
    <t>25. Realiza el registro de la etapa del presupuesto modificado</t>
  </si>
  <si>
    <t>26. Realiza el registro de la etapa del presupuesto comprometido</t>
  </si>
  <si>
    <t>27. Realiza el registro de la etapa del presupuesto devengado</t>
  </si>
  <si>
    <t>28. Realiza el registro de la etapa del presupuesto ejercido</t>
  </si>
  <si>
    <t>29. Realiza el registro de la etapa del presupuesto pagado</t>
  </si>
  <si>
    <t>30. Realiza el registro de la etapa del presupuesto de ingreso estimado</t>
  </si>
  <si>
    <t>Cuentas de Orden Presupuestarias del Plan de Cuentas de los rubros 8.1 / Normas y Metodología para la Determinación de los Momentos Contables de los Ingresos  / Capítulo VII del Manual de Contabilidad Gubernamental, Informe sobre el Ejercicio de la Ley de Ingresos</t>
  </si>
  <si>
    <t>31. Realiza el registro de la etapa del presupuesto de ingreso modificado</t>
  </si>
  <si>
    <t>32. Realiza el registro de la etapa del presupuesto de ingreso devengado</t>
  </si>
  <si>
    <t>33. Realiza el registro de la etapa del presupuesto de ingreso recaudado</t>
  </si>
  <si>
    <t>34. Constituye Provisiones</t>
  </si>
  <si>
    <t>Cuentas Contables del Plan de Cuentas de los rubros 2.1.7 y 2.2.6  / Tipos de Provisiones</t>
  </si>
  <si>
    <t>35. Revisa y ajusta periódicamente las provisiones para mantener su vigencia</t>
  </si>
  <si>
    <t xml:space="preserve">36. La contabilización de las operaciones presupuestarias y contables se respalda con la documentación original que compruebe y justifique los registros que se efectúen </t>
  </si>
  <si>
    <t>Revisión de documental soporte</t>
  </si>
  <si>
    <t>37. Presenta y valúa los pasivos</t>
  </si>
  <si>
    <t>Cuentas Contables del Pasivo / Valuación de Obligaciones, principalmente deuda pública</t>
  </si>
  <si>
    <t>38. Estado de Situación financiera</t>
  </si>
  <si>
    <t>Estado de Situación financiera</t>
  </si>
  <si>
    <t>39. Estado de actividades</t>
  </si>
  <si>
    <t>40. Estado de variación en la hacienda pública</t>
  </si>
  <si>
    <t>Estado de variación en la hacienda pública</t>
  </si>
  <si>
    <t>41. Estado de cambios en la situación financiera</t>
  </si>
  <si>
    <t>Estado de cambios en la situación financiera</t>
  </si>
  <si>
    <t>42. Notas a los estados financieros</t>
  </si>
  <si>
    <t>Notas a los estados financieros</t>
  </si>
  <si>
    <t>43. Estado analítico del activo</t>
  </si>
  <si>
    <t>Estado analítico del activo</t>
  </si>
  <si>
    <t xml:space="preserve">44. Estado analítico de ingresos, del que se derivará la presentación en clasificación económica por fuente de financiamiento y concepto, incluyendo los ingresos excedentes generados; </t>
  </si>
  <si>
    <t>Estado analítico de ingresos (presupuestal)</t>
  </si>
  <si>
    <t xml:space="preserve">Estado analítico del ejercicio del presupuesto de egresos del que se derivarán las siguientes clasificaciones (también deberá identificar los montos y adecuaciones presupuestarias y subejercicios por Ramo y/o Programa):  </t>
  </si>
  <si>
    <t>Estado analítico de egresos (presupuestal)</t>
  </si>
  <si>
    <t>45. Administrativa</t>
  </si>
  <si>
    <t>46. Económica</t>
  </si>
  <si>
    <t>47. Por objeto del gasto</t>
  </si>
  <si>
    <t>48. Funcional/Programática</t>
  </si>
  <si>
    <t>49. Dispone de clasificadores presupuestarios armonizados</t>
  </si>
  <si>
    <t>Sistema Informático / Clasificador por Rubros de Ingresos / Clasificador por Tipo de Gasto/ Clasificador por Objeto del Gasto/ Clasificación Funcional del Gasto/ Clasificación Administrativa/ Clasificador por Fuentes de Financiamiento</t>
  </si>
  <si>
    <t xml:space="preserve">Cuarto Transitorio </t>
  </si>
  <si>
    <t>50. Dispone de catálogos de bienes y las respectivas matrices de conversión con las características señaladas en los artículos 40 y 41, asimismo, de la norma y metodología que establezca los momentos contables de ingresos y gastos previstos en la ley</t>
  </si>
  <si>
    <t>Cuentas Contables y Matrices de conversión / Sistema Informático /Auxiliares de Cuentas Contables</t>
  </si>
  <si>
    <t>51. Cuenta con indicadores para medir los avances físico-financieros relacionados con los recursos federales</t>
  </si>
  <si>
    <t>52. Realiza los registros contables con base acumulativa y en apego a postulados básicos de contabilidad gubernamental armonizados en sus respectivos libros de diario, mayor e inventarios y balances</t>
  </si>
  <si>
    <t>Sistema Informático / Libros Diario, Mayor e Inventarios y Balances (Registro Electrónico)</t>
  </si>
  <si>
    <t>53. Incluye en la Cuenta Pública la relación de los bienes que componen su patrimonio</t>
  </si>
  <si>
    <t>Cuenta Pública</t>
  </si>
  <si>
    <t>54. En la cuenta pública reporta los esquemas bursátiles y de coberturas financieras de los entes públicos</t>
  </si>
  <si>
    <t>55. La información financiera, presupuestaria, programática y contable, es la base para la elaboración de la Cuenta Pública</t>
  </si>
  <si>
    <t>El contenido de la Cuenta Pública de los Municipios, contiene como mínimo la información contable y presupuestaria siguiente:</t>
  </si>
  <si>
    <t>Información Financiera Gubernamental</t>
  </si>
  <si>
    <t>Información contable, con la desagregación siguiente:</t>
  </si>
  <si>
    <t>56.  Estado de Situación financiera</t>
  </si>
  <si>
    <t>57. Estado de variación en la hacienda pública</t>
  </si>
  <si>
    <t>58. Estado de cambios en la situación financiera</t>
  </si>
  <si>
    <t>59. Notas a los estados financieros</t>
  </si>
  <si>
    <t>60. Estado analítico del activo</t>
  </si>
  <si>
    <t>Información presupuestaria con la desagregación siguiente:</t>
  </si>
  <si>
    <t xml:space="preserve">61.   Estado analítico de ingresos, del que se derivará la presentación en clasificación económica por fuente de financiamiento y concepto, incluyendo los ingresos excedentes generados; </t>
  </si>
  <si>
    <t>62. Administrativa</t>
  </si>
  <si>
    <t>63. Económica</t>
  </si>
  <si>
    <t>64. Por objeto del gasto</t>
  </si>
  <si>
    <t>65. Se relaciona la información presupuestaria y programática con los objetivos y prioridades de la planeación del desarrollo, que forme parte de la Cuenta Pública</t>
  </si>
  <si>
    <t>66. Forma parte de la Cuenta Pública los Resultados de la Evaluación del Desempeño</t>
  </si>
  <si>
    <t>67. Implementar programas para que los pagos se hagan directamente en forma
electrónica, mediante abono en cuenta de los beneficiario</t>
  </si>
  <si>
    <t>Otras Obligaciones</t>
  </si>
  <si>
    <t>Obligaciones sobre recursos federales transferidos / completo</t>
  </si>
  <si>
    <t>Sistema Informático / Módulo Reportes Financieros</t>
  </si>
  <si>
    <t>Artículo 70</t>
  </si>
  <si>
    <t>68.   Mantener registros específicos de cada fondo, programa o convenio debidamente actualizados, identificados y controlados, así como la documentación original que justifique y compruebe el gasto incurrido. Dicha documentación se presentará a los órganos competentes de control y fiscalización que la soliciten;</t>
  </si>
  <si>
    <t>Artículo 70, fracción I</t>
  </si>
  <si>
    <t>69.   Cancelar la documentación comprobatoria del egreso con la leyenda "Operado" o como se establezca en las disposiciones locales, identificándose con el nombre del fondo de aportaciones, programa o convenio respectivo;</t>
  </si>
  <si>
    <t>Artículo 70, fracción II</t>
  </si>
  <si>
    <t>70.   Realizar en términos de la normativa que emita el consejo, el registro contable, presupuestario y patrimonial de las operaciones realizadas con los recursos federales conforme a los momentos contables y clasificaciones de programas y fuentes de financiamiento;</t>
  </si>
  <si>
    <t>Artículo 70, fracción III</t>
  </si>
  <si>
    <t>71.   Dentro del registro contable a que se refiere la fracción anterior, concentrar en un solo apartado todas las obligaciones de garantía o pago causante de deuda pública u otros pasivos de cualquier naturaleza, con contrapartes, proveedores, contratistas y acreedores, incluyendo la disposición de bienes o expectativa de derechos sobre éstos, contraídos directamente o a través de cualquier instrumento jurídico considerado o no dentro de la estructura orgánica de la administración pública correspondiente, y la celebración de actos jurídicos análogos a los anteriores y, sin perjuicio de que dichas obligaciones tengan como propósito canje o refinanciamiento de otras o de que sea considerado o no como deuda pública en los ordenamientos aplicables, y</t>
  </si>
  <si>
    <t>Artículo 70, fracción IV</t>
  </si>
  <si>
    <t>72.   Coadyuvar con la fiscalización de las cuentas públicas, conforme a lo establecido en el artículo 49, fracciones III y IV, de la Ley de Coordinación Fiscal y demás disposiciones aplicables. Para ello, las instancias fiscalizadoras competentes verificarán que los recursos federales que reciban las entidades federativas, los municipios y las demarcaciones territoriales del Distrito Federal, se ejerzan conforme a los calendarios previstos y de acuerdo con las disposiciones aplicables del ámbito federal y local.</t>
  </si>
  <si>
    <t>Artículo 70, fracción V</t>
  </si>
  <si>
    <t>73. Informar de forma pormenorizada el avance físico de las obras y acciones respectivas y, en su caso, la diferencia entre el monto de los recursos transferidos y aquéllos erogados, así como las evaluaciones realizadas.</t>
  </si>
  <si>
    <t>Artículo 71</t>
  </si>
  <si>
    <t>Obligaciones sobre ejercicio y destino de los recursos federales transferidos</t>
  </si>
  <si>
    <t>Artículo 72, fracción I, II, III y IV</t>
  </si>
  <si>
    <t>74.   Grado de avance en el ejercicio de los recursos federales transferidos;</t>
  </si>
  <si>
    <t>Artículo 72, fracción I</t>
  </si>
  <si>
    <t>75.   Recursos aplicados conforme a reglas de operación y, en el caso de recursos locales, a las demás disposiciones aplicables;</t>
  </si>
  <si>
    <t>Artículo 72, fracción II</t>
  </si>
  <si>
    <t>76.   Proyectos, metas y resultados obtenidos con los recursos aplicados, y</t>
  </si>
  <si>
    <t>Artículo 72, fracción III</t>
  </si>
  <si>
    <t>77.   La demás información a que se refiere este Capítulo.</t>
  </si>
  <si>
    <t>Artículo 72, fracción IV</t>
  </si>
  <si>
    <t>78. Programas para que los pagos se hagan directamente en forma electrónica, mediante abono en cuenta de los beneficiarios</t>
  </si>
  <si>
    <t>Artículo 67</t>
  </si>
  <si>
    <t>79. Información sobre la aplicación de los recursos de FAIS</t>
  </si>
  <si>
    <t>Artículo 75</t>
  </si>
  <si>
    <t>80. Publicar en sus páginas de Internet a más tardar el último día hábil de abril su programa anual de evaluaciones, así como las metodologías e indicadores de desempeño.</t>
  </si>
  <si>
    <t>Publicación en su página de Internet</t>
  </si>
  <si>
    <t>81. Publicar a más tardar a los 30 días posteriores a la conclusión de las evaluaciones, los resultados de las mismas e informar sobre las personas que realizaron dichas evaluaciones.</t>
  </si>
  <si>
    <t>AVANCE EN LAS OBLIGACIONES CUYOS PLAZOS FUERON AJUSTADOS POR CONAC</t>
  </si>
  <si>
    <t>Integración automática del ejercicio presupuestario con la operación contable (plazo 30 de Junio de 2015)</t>
  </si>
  <si>
    <t>1. Realiza el registro automático y por única vez</t>
  </si>
  <si>
    <t>Sistema Informático</t>
  </si>
  <si>
    <t>2. Se Interrelaciona de manera automática los Clasificadores Presupuestarios y Lista de Cuentas)</t>
  </si>
  <si>
    <t>Auxiliares de las Cuentas Contables y Matrices de conversión / Sistema Informático</t>
  </si>
  <si>
    <t>Realizar los registros contables con base en las Reglas de Registro y Valoración del Patrimonio (plazo 31 de Diciembre de 2015)</t>
  </si>
  <si>
    <t>3. Tiene el inventario conciliado con el registro contable</t>
  </si>
  <si>
    <t>Auxiliares de las subcuentas - inventarios físico / Conciliación entre registro contable e inventario físico</t>
  </si>
  <si>
    <t>4. Los bienes inmuebles se registran como mínimo  a valor catastral</t>
  </si>
  <si>
    <t>Auxiliares de las subcuentas / Cuentas Contables del Plan de Cuentas del rubro 1.2.3, con valores como mínimo los valores  catastrales emitidos por autoridad competente.</t>
  </si>
  <si>
    <t>Generación en tiempo real de estados financieros (plazo 30 de Junio de 2015)</t>
  </si>
  <si>
    <t>5.  Los procesos administrativos o subsistemas que operan en tiempo real son los que permitirán la emisión periódica (mes, trimestre, anual, etc.) de los estados financieros.</t>
  </si>
  <si>
    <t>Emisión de Cuentas Públicas en los términos acordados por el Consejo (para la correspondiente a 2015)</t>
  </si>
  <si>
    <t>6. El contenido de la Cuenta Pública de las Entidades Federativas, contiene como mínimo la información contable, presupuestaria y programática siguiente:</t>
  </si>
  <si>
    <t>Información Presupuestaria</t>
  </si>
  <si>
    <t xml:space="preserve">Estado analítico del ejercicio del presupuesto de egresos </t>
  </si>
  <si>
    <t>Programática</t>
  </si>
  <si>
    <t>Información programática, con la desagregación siguiente:</t>
  </si>
  <si>
    <t>Gasto por categoría programática</t>
  </si>
  <si>
    <t>Programas y proyectos de inversión</t>
  </si>
  <si>
    <t>Indicadores de resultados</t>
  </si>
  <si>
    <t>TRANSPARENCIA</t>
  </si>
  <si>
    <t>1. Publicación del inventario de los bienes y actualizar por lo menos cada seis meses</t>
  </si>
  <si>
    <t>Publicación en las páginas de Internet</t>
  </si>
  <si>
    <t>2. Publica para consulta de la población en general  las cuentas públicas</t>
  </si>
  <si>
    <t>Publicación trimestral en las páginas de Internet y a mas tardar 30 días después del cierre del período</t>
  </si>
  <si>
    <t>3.   Estado de Situación financiera</t>
  </si>
  <si>
    <t>4.  Estado de variación en la hacienda pública</t>
  </si>
  <si>
    <t>5.  Estado de cambios en la situación financiera</t>
  </si>
  <si>
    <t>6.  Notas a los estados financieros</t>
  </si>
  <si>
    <t>7.  Estado analítico del activo</t>
  </si>
  <si>
    <t xml:space="preserve">8.  Estado analítico de ingresos, del que se derivará la presentación en clasificación económica por fuente de financiamiento y concepto, incluyendo los ingresos excedentes generados; </t>
  </si>
  <si>
    <t>9.   Administrativa</t>
  </si>
  <si>
    <t>10.  Económicas</t>
  </si>
  <si>
    <t>11.  Por objeto del gasto</t>
  </si>
  <si>
    <t>12.  Funcional</t>
  </si>
  <si>
    <t>13.  Programática</t>
  </si>
  <si>
    <t>Reforma a la LGCG (12/nov/2012) formatos e información publicada (D.O.F. 3 y 4 de abril de 2013) Obligación hasta  2014</t>
  </si>
  <si>
    <t xml:space="preserve">14.  Publicar la información a que se refiere la Norma para armonizar la presentación de la información adicional a la Iniciativa de la Ley de Ingresos </t>
  </si>
  <si>
    <t>Publicación en las páginas de Internet / periodicidad anual</t>
  </si>
  <si>
    <t>Artículo 61, fracción I</t>
  </si>
  <si>
    <t>15.  Publicar la información a que se refiere la  Norma para armonizar la presentación de la información adicional del Proyecto del Presupuesto de Egresos</t>
  </si>
  <si>
    <t>Publicación en las páginas de Internet  / periodicidad anual</t>
  </si>
  <si>
    <t>Artículo 61, fracción II</t>
  </si>
  <si>
    <t>16.  Publicar la información a que se refiere la Norma para la difusión a la ciudadanía de la Ley de Ingresos y del Presupuesto de Egresos</t>
  </si>
  <si>
    <t>Artículo 62.</t>
  </si>
  <si>
    <t>17.  Publicar la información a que se refiere la Norma para establecer la estructura del Calendario de Ingresos base mensual</t>
  </si>
  <si>
    <t>Artículo 66.</t>
  </si>
  <si>
    <t xml:space="preserve">18.  Publicar la información a que se refiere la Norma para establecer la estructura del Calendario de Egresos base mensual </t>
  </si>
  <si>
    <t>19.  Publicar la información a que se refiere la Norma para establecer la estructura de información de montos pagados por ayudas y subsidios</t>
  </si>
  <si>
    <t>Publicación en las páginas de Internet / periodicidad trimestral</t>
  </si>
  <si>
    <t>Artículo 67.</t>
  </si>
  <si>
    <t>20.  Publicar la información a que se refiere la Norma para establecer la estructura de información del formato de programas con recursos federales por orden de gobierno</t>
  </si>
  <si>
    <t>Publicación en las páginas de Internet  / periodicidad trimestral</t>
  </si>
  <si>
    <t>Artículo 68.</t>
  </si>
  <si>
    <t>21.  Publicar la información a que se refiere la Norma para establecer la estructura de información de la relación de las cuentas bancarias productivas específicas para presentar en la Cuenta Pública, en las cuales se depositen los recursos federales transferidos / periodicidad anual</t>
  </si>
  <si>
    <t>Artículo 69.</t>
  </si>
  <si>
    <t>22. Remitir a la SHCP a través del sistema de información a que se refiere el artículo 85 de la LFPRH la información sobre ejercicio y destino de gastos federales</t>
  </si>
  <si>
    <t>Artículo 72</t>
  </si>
  <si>
    <t>23.  Publicar la información a que se refiere la Norma para establecer la estructura de información del formato de aplicación de recursos  del Fondo de Aportaciones para el Fortalecimiento de los Municipios y de las Demarcaciones Territoriales del Distrito Federal (FORTAMUN)</t>
  </si>
  <si>
    <t>Artículo 76.</t>
  </si>
  <si>
    <t xml:space="preserve">24.  Publicar la información a que se refiere la  Norma para establecer la estructura de los formatos de información de obligaciones pagadas o garantizadas con fondos federales </t>
  </si>
  <si>
    <t>Artículo 78.</t>
  </si>
  <si>
    <t>25.  Publicar la información a que se refiere la Normas para establecer la estructura de información del formato del ejercicio y destino de gasto federalizado y reintegros</t>
  </si>
  <si>
    <t>Artículo 81.</t>
  </si>
  <si>
    <t>26.  Publicar la información a que se refiere la Norma para establecer el formato para la difusión de los resultados de las evaluaciones de los recursos federales ministrados a las Entidades Federativas</t>
  </si>
  <si>
    <t>Artículo 79.</t>
  </si>
  <si>
    <t xml:space="preserve">                                                   MUNICIPIOS CON SISTEMA SIMPLIFICADO GENERAL (SSG) CON POBLACIÓN DE ENTRE CINCO MIL A VEINTICINCO MIL HABITANTES</t>
  </si>
  <si>
    <t>OBLIGACIONES</t>
  </si>
  <si>
    <t>Fundamento Legal</t>
  </si>
  <si>
    <t>1. Validación por parte del Órgano de Fiscalización Superior de su respectiva entidad federativa, relativo a que el municipio es sujeto de utilizar el SSG en razón de la disponibilidad de sistemas con que el Municipio cuenta.</t>
  </si>
  <si>
    <t>Comunicado de la entidad fiscalizadora</t>
  </si>
  <si>
    <t>SI EL MUNICIPIO ES SUCEPTIBLE DEL REGIMEN</t>
  </si>
  <si>
    <t>CONSTANCIA</t>
  </si>
  <si>
    <t>2.   Estado de Situación financiera</t>
  </si>
  <si>
    <t>Artículo 48</t>
  </si>
  <si>
    <t>3.   Estado de Actividades</t>
  </si>
  <si>
    <t xml:space="preserve">Estado analítico de ingresos. </t>
  </si>
  <si>
    <t>Estado Analítico de Ingreso</t>
  </si>
  <si>
    <t>4.   Por rubros de ingresos</t>
  </si>
  <si>
    <t xml:space="preserve">Estado analítico del ejercicio del presupuesto de egresos:  </t>
  </si>
  <si>
    <t>Estado Analítico del ejercicio del presupuesto de egresos</t>
  </si>
  <si>
    <t>5.   Por objeto del gasto</t>
  </si>
  <si>
    <t>Momentos Contables del Ingreso</t>
  </si>
  <si>
    <t>Estado Analítico de Ingreso / Pólizas</t>
  </si>
  <si>
    <t>6.   Modificado y devengado conjuntamente con el recaudado</t>
  </si>
  <si>
    <t>Momentos Contables del Egreso</t>
  </si>
  <si>
    <t>Estado Analítico del ejercicio del presupuesto de egresos / Pólizas</t>
  </si>
  <si>
    <t>7.   Modificado y comprometido conjuntamente con el devengado</t>
  </si>
  <si>
    <t>8.   Ejercido conjuntamente con el pagado</t>
  </si>
  <si>
    <t>Transparencia</t>
  </si>
  <si>
    <t>Activo, Pasivo y del Patrimonio/Hacienda Pública, en cada columna se consignarán los importes correspondientes, por lo que no se deben eliminar conceptos que no le sean aplicables al Ente Público. En este caso, se deberá anotar cero en las columnas de los conceptos que no sean aplicables.</t>
  </si>
  <si>
    <t>Recomendaciones específicas:</t>
  </si>
  <si>
    <t>Para dar cumplimiento al Artículo 4 de la LDF y con la finalidad de proveer la información necesaria para el Sistema de Alertas, los Entes Públicos integrarán lo dispuesto en este formato, de conformidad con lo siguiente:</t>
  </si>
  <si>
    <t>IV. Total del Pasivo y Hacienda Pública/Patrimonio (IV = II + III)</t>
  </si>
  <si>
    <t>III. Total Hacienda Pública/Patrimonio (III = IIIA + IIIB + IIIC)</t>
  </si>
  <si>
    <t>b. Resultado por Tenencia de Activos no Monetarios</t>
  </si>
  <si>
    <t>a. Resultado por Posición Monetaria</t>
  </si>
  <si>
    <t>IIIC. Exceso o Insuficiencia en la Actualización de la Hacienda Pública/Patrimonio (IIIC=a+b)</t>
  </si>
  <si>
    <t>e. Rectificaciones de Resultados de Ejercicios Anteriores</t>
  </si>
  <si>
    <t>d. Reservas</t>
  </si>
  <si>
    <t>c. Revalúos</t>
  </si>
  <si>
    <t>b. Resultados de Ejercicios Anteriores</t>
  </si>
  <si>
    <t>a. Resultados del Ejercicio (Ahorro/ Desahorro)</t>
  </si>
  <si>
    <t>IIIB. Hacienda Pública/Patrimonio Generado (IIIB = a + b + c + d + e)</t>
  </si>
  <si>
    <t>c. Actualización de la Hacienda Pública/Patrimonio</t>
  </si>
  <si>
    <t>b. Donaciones de Capital</t>
  </si>
  <si>
    <t>a. Aportaciones</t>
  </si>
  <si>
    <t>IIIA. Hacienda Pública/Patrimonio Contribuido (IIIA = a + b + c)</t>
  </si>
  <si>
    <t>I. Total del Activo (I = IA + IB)</t>
  </si>
  <si>
    <t>IB. Total de Activos No Circulantes (IB = a + b + c + d + e + f + g + h + i)</t>
  </si>
  <si>
    <t>II. Total del Pasivo (II = IIA + IIB)</t>
  </si>
  <si>
    <t>i. Otros Activos no Circulantes</t>
  </si>
  <si>
    <t>IIB. Total de Pasivos No Circulantes (IIB = a + b + c + d + e + f)</t>
  </si>
  <si>
    <t>h. Estimación por Pérdida o Deterioro de Activos no Circulantes</t>
  </si>
  <si>
    <t>g. Activos Diferidos</t>
  </si>
  <si>
    <t>f. Provisiones a Largo Plazo</t>
  </si>
  <si>
    <t>f. Depreciación, Deterioro y Amortización Acumulada de Bienes</t>
  </si>
  <si>
    <t>e. Fondos y Bienes de Terceros en Garantía y/o en Administración a Largo Plazo</t>
  </si>
  <si>
    <t>e. Activos Intangibles</t>
  </si>
  <si>
    <t>d. Pasivos Diferidos a Largo Plazo</t>
  </si>
  <si>
    <t>d. Bienes Muebles</t>
  </si>
  <si>
    <t>c. Deuda Pública a Largo Plazo</t>
  </si>
  <si>
    <t>c. Bienes Inmuebles, Infraestructura y Construcciones en Proceso</t>
  </si>
  <si>
    <t>b. Documentos por Pagar a Largo Plazo</t>
  </si>
  <si>
    <t>b. Derechos a Recibir Efectivo o Equivalentes a Largo Plazo</t>
  </si>
  <si>
    <t>a. Cuentas por Pagar a Largo Plazo</t>
  </si>
  <si>
    <t>a. Inversiones Financieras a Largo Plazo</t>
  </si>
  <si>
    <t>IIA. Total de Pasivos Circulantes (IIA = a + b + c + d + e + f + g + h)</t>
  </si>
  <si>
    <t>IA. Total de Activos Circulantes (IA = a + b + c + d + e + f + g)</t>
  </si>
  <si>
    <t>h3) Otros Pasivos Circulantes</t>
  </si>
  <si>
    <t>g4) Adquisición con Fondos de Terceros</t>
  </si>
  <si>
    <t>h2) Recaudación por Participar</t>
  </si>
  <si>
    <t>g3) Bienes Derivados de Embargos, Decomisos, Aseguramientos y Dación en Pago</t>
  </si>
  <si>
    <t>h1) Ingresos por Clasificar</t>
  </si>
  <si>
    <t>g2) Bienes en Garantía (excluye depósitos de fondos)</t>
  </si>
  <si>
    <t>h. Otros Pasivos a Corto Plazo (h=h1+h2+h3)</t>
  </si>
  <si>
    <t>g1) Valores en Garantía</t>
  </si>
  <si>
    <t>g3) Otras Provisiones a Corto Plazo</t>
  </si>
  <si>
    <t>g. Otros Activos Circulantes (g=g1+g2+g3+g4)</t>
  </si>
  <si>
    <t>g2) Provisión para Contingencias a Corto Plazo</t>
  </si>
  <si>
    <t>f2) Estimación por Deterioro de Inventarios</t>
  </si>
  <si>
    <t>g1) Provisión para Demandas y Juicios a Corto Plazo</t>
  </si>
  <si>
    <t>f1) Estimaciones para Cuentas Incobrables por Derechos a Recibir Efectivo o Equivalentes</t>
  </si>
  <si>
    <t>g. Provisiones a Corto Plazo (g=g1+g2+g3)</t>
  </si>
  <si>
    <t>f. Estimación por Pérdida o Deterioro de Activos Circulantes (f=f1+f2)</t>
  </si>
  <si>
    <t>f6) Valores y Bienes en Garantía a Corto Plazo</t>
  </si>
  <si>
    <t>e. Almacenes</t>
  </si>
  <si>
    <t>f5) Otros Fondos de Terceros en Garantía y/o Administración a Corto Plazo</t>
  </si>
  <si>
    <t>d5) Bienes en Tránsito</t>
  </si>
  <si>
    <t>f4) Fondos de Fideicomisos, Mandatos y Contratos Análogos a Corto Plazo</t>
  </si>
  <si>
    <t>d4) Inventario de Materias Primas, Materiales y Suministros para Producción</t>
  </si>
  <si>
    <t>f3) Fondos Contingentes a Corto Plazo</t>
  </si>
  <si>
    <t>d3) Inventario de Mercancías en Proceso de Elaboración</t>
  </si>
  <si>
    <t>f2) Fondos en Administración a Corto Plazo</t>
  </si>
  <si>
    <t>d2) Inventario de Mercancías Terminadas</t>
  </si>
  <si>
    <t>f1) Fondos en Garantía a Corto Plazo</t>
  </si>
  <si>
    <t>d1) Inventario de Mercancías para Venta</t>
  </si>
  <si>
    <t>f. Fondos y Bienes de Terceros en Garantía y/o Administración a Corto Plazo(f=f1+f2+f3+f4+f5+f6)</t>
  </si>
  <si>
    <t>d. Inventarios (d=d1+d2+d3+d4+d5)</t>
  </si>
  <si>
    <t>e3) Otros Pasivos Diferidos a Corto Plazo</t>
  </si>
  <si>
    <t>c5) Otros Derechos a Recibir Bienes o Servicios a Corto Plazo</t>
  </si>
  <si>
    <t>e2) Intereses Cobrados por Adelantado a Corto Plazo</t>
  </si>
  <si>
    <t>c4) Anticipo a Contratistas por Obras Públicas a Corto Plazo</t>
  </si>
  <si>
    <t>e1) Ingresos Cobrados por Adelantado a Corto Plazo</t>
  </si>
  <si>
    <t>c3) Anticipo a Proveedores por Adquisición de Bienes Intangibles a Corto Plazo</t>
  </si>
  <si>
    <t>e. Pasivos Diferidos a Corto Plazo (e=e1+e2+e3)</t>
  </si>
  <si>
    <t>c2) Anticipo a Proveedores por Adquisición de Bienes Inmuebles y Muebles a Corto Plazo</t>
  </si>
  <si>
    <t>d. Títulos y Valores a Corto Plazo</t>
  </si>
  <si>
    <t>c1) Anticipo a Proveedores por Adquisición de Bienes y Prestación de Servicios a Corto Plazo</t>
  </si>
  <si>
    <t>c2) Porción a Corto Plazo de Arrendamiento Financiero</t>
  </si>
  <si>
    <t>c. Derechos a Recibir Bienes o Servicios (c=c1+c2+c3+c4+c5)</t>
  </si>
  <si>
    <t>c1) Porción a Corto Plazo de la Deuda Pública</t>
  </si>
  <si>
    <t>b7) Otros Derechos a Recibir Efectivo o Equivalentes a Corto Plazo</t>
  </si>
  <si>
    <t>c. Porción a Corto Plazo de la Deuda Pública a Largo Plazo (c=c1+c2)</t>
  </si>
  <si>
    <t>b6) Préstamos Otorgados a Corto Plazo</t>
  </si>
  <si>
    <t>b3) Otros Documentos por Pagar a Corto Plazo</t>
  </si>
  <si>
    <t>b5) Deudores por Anticipos de la Tesorería a Corto Plazo</t>
  </si>
  <si>
    <t>b2) Documentos con Contratistas por Obras Públicas por Pagar a Corto Plazo</t>
  </si>
  <si>
    <t>b4) Ingresos por Recuperar a Corto Plazo</t>
  </si>
  <si>
    <t>b1) Documentos Comerciales por Pagar a Corto Plazo</t>
  </si>
  <si>
    <t>b3) Deudores Diversos por Cobrar a Corto Plazo</t>
  </si>
  <si>
    <t>b. Documentos por Pagar a Corto Plazo (b=b1+b2+b3)</t>
  </si>
  <si>
    <t>b2) Cuentas por Cobrar a Corto Plazo</t>
  </si>
  <si>
    <t>a9) Otras Cuentas por Pagar a Corto Plazo</t>
  </si>
  <si>
    <t>b1) Inversiones Financieras de Corto Plazo</t>
  </si>
  <si>
    <t>a8) Devoluciones de la Ley de Ingresos por Pagar a Corto Plazo</t>
  </si>
  <si>
    <t>b. Derechos a Recibir Efectivo o Equivalentes (b=b1+b2+b3+b4+b5+b6+b7)</t>
  </si>
  <si>
    <t>a7) Retenciones y Contribuciones por Pagar a Corto Plazo</t>
  </si>
  <si>
    <t>a7) Otros Efectivos y Equivalentes</t>
  </si>
  <si>
    <t>a6) Intereses, Comisiones y Otros Gastos de la Deuda Pública por Pagar a Corto Plazo</t>
  </si>
  <si>
    <t>a6) Depósitos de Fondos de Terceros en Garantía y/o Administración</t>
  </si>
  <si>
    <t>a5) Transferencias Otorgadas por Pagar a Corto Plazo</t>
  </si>
  <si>
    <t>a5) Fondos con Afectación Específica</t>
  </si>
  <si>
    <t>a4) Participaciones y Aportaciones por Pagar a Corto Plazo</t>
  </si>
  <si>
    <t>a4) Inversiones Temporales (Hasta 3 meses)</t>
  </si>
  <si>
    <t>a3) Contratistas por Obras Públicas por Pagar a Corto Plazo</t>
  </si>
  <si>
    <t>a3) Bancos/Dependencias y Otros</t>
  </si>
  <si>
    <t>a2) Proveedores por Pagar a Corto Plazo</t>
  </si>
  <si>
    <t>a2) Bancos/Tesorería</t>
  </si>
  <si>
    <t>a1) Servicios Personales por Pagar a Corto Plazo</t>
  </si>
  <si>
    <t>a1) Efectivo</t>
  </si>
  <si>
    <t>a. Cuentas por Pagar a Corto Plazo (a=a1+a2+a3+a4+a5+a6+a7+a8+a9)</t>
  </si>
  <si>
    <t>a. Efectivo y Equivalentes (a=a1+a2+a3+a4+a5+a6+a7)</t>
  </si>
  <si>
    <t>20XN-1 (e)</t>
  </si>
  <si>
    <t>diciembre de</t>
  </si>
  <si>
    <t>31 de</t>
  </si>
  <si>
    <t>20XN (d)</t>
  </si>
  <si>
    <t>Concepto (c)</t>
  </si>
  <si>
    <t>(PESOS)</t>
  </si>
  <si>
    <t>Al 31 de diciembre de 20XN-1 y al XX de XXXX de 20XN (b)</t>
  </si>
  <si>
    <t>Estado de Situación Financiera Detallado - LDF</t>
  </si>
  <si>
    <t>NOMBRE DEL ENTE PÚBLICO (a)</t>
  </si>
  <si>
    <t>C. Crédito XX</t>
  </si>
  <si>
    <t>B. Crédito 2</t>
  </si>
  <si>
    <t>A. Crédito 1</t>
  </si>
  <si>
    <t>(Informativo)</t>
  </si>
  <si>
    <t>6. Obligaciones a Corto Plazo</t>
  </si>
  <si>
    <t>Relacionados (o)</t>
  </si>
  <si>
    <t>(m)</t>
  </si>
  <si>
    <t>(p)</t>
  </si>
  <si>
    <t>Costos</t>
  </si>
  <si>
    <t>(n)</t>
  </si>
  <si>
    <t>Pactado</t>
  </si>
  <si>
    <t>Contratado (l)</t>
  </si>
  <si>
    <t>Tasa Efectiva</t>
  </si>
  <si>
    <t>Comisiones y</t>
  </si>
  <si>
    <t>Tasa de Interés</t>
  </si>
  <si>
    <t>Plazo</t>
  </si>
  <si>
    <t>Obligaciones a Corto Plazo (k)</t>
  </si>
  <si>
    <t>C. Instrumento Bono Cupón Cero XX</t>
  </si>
  <si>
    <t>B. Instrumento Bono Cupón Cero 2</t>
  </si>
  <si>
    <t>A. Instrumento Bono Cupón Cero 1</t>
  </si>
  <si>
    <t>5. Valor de Instrumentos Bono Cupón Cero 2(Informativo)</t>
  </si>
  <si>
    <t>C. Deuda Contingente XX</t>
  </si>
  <si>
    <t>B. Deuda Contingente 2</t>
  </si>
  <si>
    <t>A. Deuda Contingente 1</t>
  </si>
  <si>
    <t>3. Total de la Deuda Pública y Otros Pasivos (3=1+2)</t>
  </si>
  <si>
    <t>2. Otros Pasivos</t>
  </si>
  <si>
    <t>b3) Arrendamientos Financieros</t>
  </si>
  <si>
    <t>b2) Títulos y Valores</t>
  </si>
  <si>
    <t>b1) Instituciones de Crédito</t>
  </si>
  <si>
    <t>B. Largo Plazo (B=b1+b2+b3)</t>
  </si>
  <si>
    <t>a3) Arrendamientos Financieros</t>
  </si>
  <si>
    <t>a2) Títulos y Valores</t>
  </si>
  <si>
    <t>a1) Instituciones de Crédito</t>
  </si>
  <si>
    <t>A. Corto Plazo (A=a1+a2+a3)</t>
  </si>
  <si>
    <t>1. Deuda Pública (1=A+B)</t>
  </si>
  <si>
    <t>el Periodo (j)</t>
  </si>
  <si>
    <t>asociados durante</t>
  </si>
  <si>
    <t>h=d+e-f+g</t>
  </si>
  <si>
    <t>20XN-1 (d)</t>
  </si>
  <si>
    <t>demás costos</t>
  </si>
  <si>
    <t>Periodo (i)</t>
  </si>
  <si>
    <t>(h)</t>
  </si>
  <si>
    <t>y Otros Ajustes (g)</t>
  </si>
  <si>
    <t>Intereses del</t>
  </si>
  <si>
    <t>del Periodo</t>
  </si>
  <si>
    <t>Reclasificaciones</t>
  </si>
  <si>
    <t>del Periodo (f)</t>
  </si>
  <si>
    <t>del Periodo (e)</t>
  </si>
  <si>
    <t>al 31 de</t>
  </si>
  <si>
    <t>Otros Pasivos (c)</t>
  </si>
  <si>
    <t>Pago de</t>
  </si>
  <si>
    <t>Revaluaciones,</t>
  </si>
  <si>
    <t>Amortizaciones</t>
  </si>
  <si>
    <t>Disposiciones</t>
  </si>
  <si>
    <t>Denominación de la Deuda Pública y</t>
  </si>
  <si>
    <t>Del 1 de enero al XX de XXXX de 20XN (b)</t>
  </si>
  <si>
    <t>Informe Analítico de la Deuda Pública y Otros Pasivos - LDF</t>
  </si>
  <si>
    <t>NOMBRE DEL ENTE PUBLICO (a)</t>
  </si>
  <si>
    <t>proyecto a valor presente a la fecha de contratación.</t>
  </si>
  <si>
    <t>Financiamiento (C=A+B)</t>
  </si>
  <si>
    <t>C. Total de Obligaciones Diferentes de</t>
  </si>
  <si>
    <t>d) Otro Instrumento XX</t>
  </si>
  <si>
    <t>c) Otro Instrumento 3</t>
  </si>
  <si>
    <t>b) Otro Instrumento 2</t>
  </si>
  <si>
    <t>a) Otro Instrumento 1</t>
  </si>
  <si>
    <t>B. Otros Instrumentos (B=a+b+c+d)</t>
  </si>
  <si>
    <t>d) APP XX</t>
  </si>
  <si>
    <t>c) APP 3</t>
  </si>
  <si>
    <t>b) APP 2</t>
  </si>
  <si>
    <t>a) APP 1</t>
  </si>
  <si>
    <t>(APP's) (A=a+b+c+d)</t>
  </si>
  <si>
    <t>A. Asociaciones Público Privadas</t>
  </si>
  <si>
    <t>(j)</t>
  </si>
  <si>
    <t>pago de inversión</t>
  </si>
  <si>
    <t>20XN (m = g l)</t>
  </si>
  <si>
    <t>20XN (l)</t>
  </si>
  <si>
    <t>correspondiente al</t>
  </si>
  <si>
    <t>(i)</t>
  </si>
  <si>
    <t>de XXXX de</t>
  </si>
  <si>
    <t>XX de XXXX de</t>
  </si>
  <si>
    <t>contraprestación</t>
  </si>
  <si>
    <t>proyecto (e)</t>
  </si>
  <si>
    <t>inversión al XX</t>
  </si>
  <si>
    <t>actualizado al</t>
  </si>
  <si>
    <t>XXXX de 20XN (k)</t>
  </si>
  <si>
    <t>de la</t>
  </si>
  <si>
    <t>pactado (g)</t>
  </si>
  <si>
    <t>(f)</t>
  </si>
  <si>
    <t>operación del</t>
  </si>
  <si>
    <t>por pagar de la</t>
  </si>
  <si>
    <t>de la inversión</t>
  </si>
  <si>
    <t>inversión al XX de</t>
  </si>
  <si>
    <t>mensual del pago</t>
  </si>
  <si>
    <t>pactado (h)</t>
  </si>
  <si>
    <t>inversión</t>
  </si>
  <si>
    <t>vencimiento</t>
  </si>
  <si>
    <t>inicio de</t>
  </si>
  <si>
    <t>Contrato (d)</t>
  </si>
  <si>
    <t>Diferentes de Financiamiento (c)</t>
  </si>
  <si>
    <t>Saldo pendiente</t>
  </si>
  <si>
    <t>Monto pagado</t>
  </si>
  <si>
    <t>Monto pagado de la</t>
  </si>
  <si>
    <t>Monto promedio</t>
  </si>
  <si>
    <t>Monto de la</t>
  </si>
  <si>
    <t>Fecha de</t>
  </si>
  <si>
    <t>Fecha del</t>
  </si>
  <si>
    <t>Denominación de las Obligaciones</t>
  </si>
  <si>
    <t>Informe Analítico de Obligaciones Diferentes de Financiamientos LDF</t>
  </si>
  <si>
    <t>Para dar cumplimiento a los Artículos 6 y 7 de la LDF, los Entes Públicos obligados, integrarán lo dispuesto en este formato, de conformidad con lo siguiente:</t>
  </si>
  <si>
    <t>= VII A3.2)</t>
  </si>
  <si>
    <t>VIII. Balance Presupuestario de Recursos Etiquetados sin Financiamiento Neto (VIII</t>
  </si>
  <si>
    <t>VII. Balance Presupuestario de Recursos Etiquetados (VII = A2 + A3.2 B2 + C2)</t>
  </si>
  <si>
    <t>C2. Remanentes de Transferencias Federales Etiquetadas aplicados en el periodo</t>
  </si>
  <si>
    <t>B2. Gasto Etiquetado (sin incluir Amortización de la Deuda Pública)</t>
  </si>
  <si>
    <t>G2. Amortización de la Deuda Pública con Gasto Etiquetado</t>
  </si>
  <si>
    <t>Etiquetadas</t>
  </si>
  <si>
    <t>F2. Financiamiento con Fuente de Pago de Transferencias Federales</t>
  </si>
  <si>
    <t>(A3.2 = F2 G2)</t>
  </si>
  <si>
    <t>A3.2 Financiamiento Neto con Fuente de Pago de Transferencias Federales Etiquetadas</t>
  </si>
  <si>
    <t>A2. Transferencias Federales Etiquetadas</t>
  </si>
  <si>
    <t>Recaudado/</t>
  </si>
  <si>
    <t>Estimado/</t>
  </si>
  <si>
    <t>A3.1)</t>
  </si>
  <si>
    <t>VI. Balance Presupuestario de Recursos Disponibles sin Financiamiento Neto (VI = V </t>
  </si>
  <si>
    <t>V. Balance Presupuestario de Recursos Disponibles (V = A1 + A3.1 B 1 + C1)</t>
  </si>
  <si>
    <t>C1. Remanentes de Ingresos de Libre Disposición aplicados en el periodo</t>
  </si>
  <si>
    <t>B1. Gasto No Etiquetado (sin incluir Amortización de la Deuda Pública)</t>
  </si>
  <si>
    <t>G1. Amortización de la Deuda Pública con Gasto No Etiquetado</t>
  </si>
  <si>
    <t>F1. Financiamiento con Fuente de Pago de Ingresos de Libre Disposición</t>
  </si>
  <si>
    <t>A3.1 Financiamiento Neto con Fuente de Pago de Ingresos de Libre Disposición (A3.1 = F1 G1)</t>
  </si>
  <si>
    <t>A1. Ingresos de Libre Disposición</t>
  </si>
  <si>
    <t>A3. Financiamiento Neto (A3 = F G )</t>
  </si>
  <si>
    <t>G. Amortización de la Deuda (G = G1 + G2)</t>
  </si>
  <si>
    <t>F2. Financiamiento con Fuente de Pago de Transferencias Federales</t>
  </si>
  <si>
    <t>F1. Financiamiento con Fuente de Pago de Ingresos de Libre Disposición</t>
  </si>
  <si>
    <t>F. Financiamiento (F = F1 + F2)</t>
  </si>
  <si>
    <t>IV. Balance Primario (IV = III + E)</t>
  </si>
  <si>
    <t>E2. Intereses, Comisiones y Gastos de la Deuda con Gasto Etiquetado</t>
  </si>
  <si>
    <t>E1. Intereses, Comisiones y Gastos de la Deuda con Gasto No Etiquetado</t>
  </si>
  <si>
    <t>E. Intereses, Comisiones y Gastos de la Deuda (E = E1+E2)</t>
  </si>
  <si>
    <t>Anterior (III= II - C)</t>
  </si>
  <si>
    <t>III. Balance Presupuestario sin Financiamiento Neto y sin Remanentes del Ejercicio</t>
  </si>
  <si>
    <t>II. Balance Presupuestario sin Financiamiento Neto (II = I - A3)</t>
  </si>
  <si>
    <t>I. Balance Presupuestario (I = A B + C)</t>
  </si>
  <si>
    <t>periodo</t>
  </si>
  <si>
    <t>C2. Remanentes de Transferencias Federales Etiquetadas aplicados en el</t>
  </si>
  <si>
    <t>C. Remanentes del Ejercicio Anterior ( C = C1 + C2 )</t>
  </si>
  <si>
    <t>B. Egresos Presupuestarios1 (B = B1+B2)</t>
  </si>
  <si>
    <t>A3. Financiamiento Neto</t>
  </si>
  <si>
    <t>A. Ingresos Totales (A = A1+A2+A3)</t>
  </si>
  <si>
    <t>Aprobado (d)</t>
  </si>
  <si>
    <t>Balance Presupuestario - LDF</t>
  </si>
  <si>
    <t>Para dar cumplimiento a los Artículos 4 y 58 de la LDF, los Entes Públicos obligados, integrarán en los informes periódicos y en la cuenta pública, lo dispuesto en este formato, de conformidad con lo siguiente:</t>
  </si>
  <si>
    <t>Datos Informativos</t>
  </si>
  <si>
    <t>IV. Total de Ingresos (IV = I + II + III)</t>
  </si>
  <si>
    <t>A. Ingresos Derivados de Financiamientos</t>
  </si>
  <si>
    <t>III. Ingresos Derivados de Financiamientos (III = A)</t>
  </si>
  <si>
    <t>E. Otras Transferencias Federales Etiquetadas</t>
  </si>
  <si>
    <t>c2) Fondo Minero</t>
  </si>
  <si>
    <t>C. Fondos Distintos de Aportaciones (C=c1+c2)</t>
  </si>
  <si>
    <t>b4) Otros Convenios y Subsidios</t>
  </si>
  <si>
    <t>b3) Convenios de Reasignación</t>
  </si>
  <si>
    <t>b2) Convenios de Descentralización</t>
  </si>
  <si>
    <t>b1) Convenios de Protección Social en Salud</t>
  </si>
  <si>
    <t>B. Convenios (B=b1+b2+b3+b4)</t>
  </si>
  <si>
    <t>a5) Fondo de Aportaciones Múltiples</t>
  </si>
  <si>
    <t>A. Aportaciones (A=a1+a2+a3+a4+a5+a6+a7+a8)</t>
  </si>
  <si>
    <t>Transferencias Federales Etiquetadas</t>
  </si>
  <si>
    <t>(I=A+B+C+D+E+F+G+H+I+J+K+L)</t>
  </si>
  <si>
    <t>I. Total de Ingresos de Libre Disposición</t>
  </si>
  <si>
    <t>l2) Otros Ingresos de Libre Disposición</t>
  </si>
  <si>
    <t>l1) Participaciones en Ingresos Locales</t>
  </si>
  <si>
    <t>L. Otros Ingresos de Libre Disposición (L=l1+l2)</t>
  </si>
  <si>
    <t>k1) Otros Convenios y Subsidios</t>
  </si>
  <si>
    <t>K. Convenios</t>
  </si>
  <si>
    <t>i5) Otros Incentivos Económicos</t>
  </si>
  <si>
    <t>i3) Impuesto Sobre Automóviles Nuevos</t>
  </si>
  <si>
    <t>i2) Fondo de Compensación ISAN</t>
  </si>
  <si>
    <t>i1) Tenencia o Uso de Vehículos</t>
  </si>
  <si>
    <t>(I=i1+i2+i3+i4+i5)</t>
  </si>
  <si>
    <t>I. Incentivos Derivados de la Colaboración Fiscal</t>
  </si>
  <si>
    <t>h10) Fondo del Impuesto Sobre la Renta</t>
  </si>
  <si>
    <t>h9) Gasolinas y Diésel</t>
  </si>
  <si>
    <t>h8) 3.17% Sobre Extracción de Petróleo</t>
  </si>
  <si>
    <t>h5) Fondo de Extracción de Hidrocarburos</t>
  </si>
  <si>
    <t>h4) Fondo de Compensación</t>
  </si>
  <si>
    <t>h3) Fondo de Fiscalización y Recaudación</t>
  </si>
  <si>
    <t>h2) Fondo de Fomento Municipal</t>
  </si>
  <si>
    <t>(H=h1+h2+h3+h4+h5+h6+h7+h8+h9+h10+h11)</t>
  </si>
  <si>
    <t>H. Participaciones</t>
  </si>
  <si>
    <t>F. Aprovechamientos</t>
  </si>
  <si>
    <t>E. Productos</t>
  </si>
  <si>
    <t>D. Derechos</t>
  </si>
  <si>
    <t>C. Contribuciones de Mejoras</t>
  </si>
  <si>
    <t>B. Cuotas y Aportaciones de Seguridad Social</t>
  </si>
  <si>
    <t>A. Impuestos</t>
  </si>
  <si>
    <t>Ingresos de Libre Disposición</t>
  </si>
  <si>
    <t>(Reducciones)</t>
  </si>
  <si>
    <t>(c)</t>
  </si>
  <si>
    <t>Ampliaciones/</t>
  </si>
  <si>
    <t>Estimado (d)</t>
  </si>
  <si>
    <t>Diferencia (e)</t>
  </si>
  <si>
    <t>Estado Analítico de Ingresos Detallado - LDF</t>
  </si>
  <si>
    <t>III. Total de Egresos (III = I + II)</t>
  </si>
  <si>
    <t>i7) Adeudos de Ejercicios Fiscales Anteriores (ADEFAS)</t>
  </si>
  <si>
    <t>i6) Apoyos Financieros</t>
  </si>
  <si>
    <t>i5) Costo por Coberturas</t>
  </si>
  <si>
    <t>i4) Gastos de la Deuda Pública</t>
  </si>
  <si>
    <t>i3) Comisiones de la Deuda Pública</t>
  </si>
  <si>
    <t>i2) Intereses de la Deuda Pública</t>
  </si>
  <si>
    <t>i1) Amortización de la Deuda Pública</t>
  </si>
  <si>
    <t>I. Deuda Pública (I=i1+i2+i3+i4+i5+i6+i7)</t>
  </si>
  <si>
    <t>h3) Convenios</t>
  </si>
  <si>
    <t>h2) Aportaciones</t>
  </si>
  <si>
    <t>h1) Participaciones</t>
  </si>
  <si>
    <t>H. Participaciones y Aportaciones (H=h1+h2+h3)</t>
  </si>
  <si>
    <t>g7) Provisiones para Contingencias y Otras Erogaciones Especiales</t>
  </si>
  <si>
    <t>g6) Otras Inversiones Financieras</t>
  </si>
  <si>
    <t>Fideicomiso de Desastres Naturales (Informativo)</t>
  </si>
  <si>
    <t>g5) Inversiones en Fideicomisos, Mandatos y Otros Análogos</t>
  </si>
  <si>
    <t>g4) Concesión de Préstamos</t>
  </si>
  <si>
    <t>g3) Compra de Títulos y Valores</t>
  </si>
  <si>
    <t>g2) Acciones y Participaciones de Capital</t>
  </si>
  <si>
    <t>g1) Inversiones Para el Fomento de Actividades Productivas</t>
  </si>
  <si>
    <t>(G=g1+g2+g3+g4+g5+g6+g7)</t>
  </si>
  <si>
    <t>G. Inversiones Financieras y Otras Provisiones</t>
  </si>
  <si>
    <t>f3) Proyectos Productivos y Acciones de Fomento</t>
  </si>
  <si>
    <t>f2) Obra Pública en Bienes Propios</t>
  </si>
  <si>
    <t>f1) Obra Pública en Bienes de Dominio Público</t>
  </si>
  <si>
    <t>F. Inversión Pública (F=f1+f2+f3)</t>
  </si>
  <si>
    <t>e9) Activos Intangibles</t>
  </si>
  <si>
    <t>e8) Bienes Inmuebles</t>
  </si>
  <si>
    <t>e7) Activos Biológicos</t>
  </si>
  <si>
    <t>e6) Maquinaria, Otros Equipos y Herramientas</t>
  </si>
  <si>
    <t>e5) Equipo de Defensa y Seguridad</t>
  </si>
  <si>
    <t>e4) Vehículos y Equipo de Transporte</t>
  </si>
  <si>
    <t>e3) Equipo e Instrumental Médico y de Laboratorio</t>
  </si>
  <si>
    <t>e2) Mobiliario y Equipo Educacional y Recreativo</t>
  </si>
  <si>
    <t>e1) Mobiliario y Equipo de Administración</t>
  </si>
  <si>
    <t>(E=e1+e2+e3+e4+e5+e6+e7+e8+e9)</t>
  </si>
  <si>
    <t>E. Bienes Muebles, Inmuebles e Intangibles</t>
  </si>
  <si>
    <t>d9) Transferencias al Exterior</t>
  </si>
  <si>
    <t>d8) Donativos</t>
  </si>
  <si>
    <t>d7) Transferencias a la Seguridad Social</t>
  </si>
  <si>
    <t>d6) Transferencias a Fideicomisos, Mandatos y Otros Análogos</t>
  </si>
  <si>
    <t>d5) Pensiones y Jubilaciones</t>
  </si>
  <si>
    <t>d4) Ayudas Sociales</t>
  </si>
  <si>
    <t>d3) Subsidios y Subvenciones</t>
  </si>
  <si>
    <t>d2) Transferencias al Resto del Sector Público</t>
  </si>
  <si>
    <t>d1) Transferencias Internas y Asignaciones al Sector Público</t>
  </si>
  <si>
    <t>(D=d1+d2+d3+d4+d5+d6+d7+d8+d9)</t>
  </si>
  <si>
    <t>D. Transferencias, Asignaciones, Subsidios y Otras Ayudas</t>
  </si>
  <si>
    <t>c9) Otros Servicios Generales</t>
  </si>
  <si>
    <t>c8) Servicios Oficiales</t>
  </si>
  <si>
    <t>c7) Servicios de Traslado y Viáticos</t>
  </si>
  <si>
    <t>c6) Servicios de Comunicación Social y Publicidad</t>
  </si>
  <si>
    <t>Conservación</t>
  </si>
  <si>
    <t>c5) Servicios de Instalación, Reparación, Mantenimiento y</t>
  </si>
  <si>
    <t>c4) Servicios Financieros, Bancarios y Comerciales</t>
  </si>
  <si>
    <t>c3) Servicios Profesionales, Científicos, Técnicos y Otros Servicios</t>
  </si>
  <si>
    <t>c2) Servicios de Arrendamiento</t>
  </si>
  <si>
    <t>c1) Servicios Básicos</t>
  </si>
  <si>
    <t>C. Servicios Generales (C=c1+c2+c3+c4+c5+c6+c7+c8+c9)</t>
  </si>
  <si>
    <t>b9) Herramientas, Refacciones y Accesorios Menores</t>
  </si>
  <si>
    <t>b8) Materiales y Suministros Para Seguridad</t>
  </si>
  <si>
    <t>b7) Vestuario, Blancos, Prendas de Protección y Artículos Deportivos</t>
  </si>
  <si>
    <t>b6) Combustibles, Lubricantes y Aditivos</t>
  </si>
  <si>
    <t>b5) Productos Químicos, Farmacéuticos y de Laboratorio</t>
  </si>
  <si>
    <t>b4) Materiales y Artículos de Construcción y de Reparación</t>
  </si>
  <si>
    <t>b3) Materias Primas y Materiales de Producción y Comercialización</t>
  </si>
  <si>
    <t>b2) Alimentos y Utensilios</t>
  </si>
  <si>
    <t>Oficiales</t>
  </si>
  <si>
    <t>b1) Materiales de Administración, Emisión de Documentos y Artículos</t>
  </si>
  <si>
    <t>B. Materiales y Suministros (B=b1+b2+b3+b4+b5+b6+b7+b8+b9)</t>
  </si>
  <si>
    <t>a7) Pago de Estímulos a Servidores Públicos</t>
  </si>
  <si>
    <t>a6) Previsiones</t>
  </si>
  <si>
    <t>a5) Otras Prestaciones Sociales y Económicas</t>
  </si>
  <si>
    <t>a4) Seguridad Social</t>
  </si>
  <si>
    <t>a3) Remuneraciones Adicionales y Especiales</t>
  </si>
  <si>
    <t>a2) Remuneraciones al Personal de Carácter Transitorio</t>
  </si>
  <si>
    <t>a1) Remuneraciones al Personal de Carácter Permanente</t>
  </si>
  <si>
    <t>A. Servicios Personales (A=a1+a2+a3+a4+a5+a6+a7)</t>
  </si>
  <si>
    <t>II. Gasto Etiquetado (II=A+B+C+D+E+F+G+H+I)</t>
  </si>
  <si>
    <t>I. Gasto No Etiquetado (I=A+B+C+D+E+F+G+H+I)</t>
  </si>
  <si>
    <t>(d)</t>
  </si>
  <si>
    <t>(e)</t>
  </si>
  <si>
    <t>Del 1 de enero al XX de XXXX de 20XN (b)</t>
  </si>
  <si>
    <t>Estado Analítico del Ejercicio del Presupuesto de Egresos Detallado - LDF</t>
  </si>
  <si>
    <t>H. Dependencia o Unidad Administrativa xx</t>
  </si>
  <si>
    <t>G. Dependencia o Unidad Administrativa 7</t>
  </si>
  <si>
    <t>F. Dependencia o Unidad Administrativa 6</t>
  </si>
  <si>
    <t>E. Dependencia o Unidad Administrativa 5</t>
  </si>
  <si>
    <t>D. Dependencia o Unidad Administrativa 4</t>
  </si>
  <si>
    <t>C. Dependencia o Unidad Administrativa 3</t>
  </si>
  <si>
    <t>B. Dependencia o Unidad Administrativa 2</t>
  </si>
  <si>
    <t>A. Dependencia o Unidad Administrativa 1</t>
  </si>
  <si>
    <t>(II=A+B+C+D+E+F+G+H)</t>
  </si>
  <si>
    <t>II. Gasto Etiquetado</t>
  </si>
  <si>
    <t>(I=A+B+C+D+E+F+G+H)</t>
  </si>
  <si>
    <t>I. Gasto No Etiquetado</t>
  </si>
  <si>
    <t>Subejercicio (e)</t>
  </si>
  <si>
    <t>d4) Adeudos de Ejercicios Fiscales Anteriores</t>
  </si>
  <si>
    <t>d3) Saneamiento del Sistema Financiero</t>
  </si>
  <si>
    <t>Entre Diferentes Niveles y Ordenes de Gobierno</t>
  </si>
  <si>
    <t>d2) Transferencias, Participaciones y Aportaciones</t>
  </si>
  <si>
    <t>Financiero de la Deuda</t>
  </si>
  <si>
    <t>d1) Transacciones de la Deuda Publica / Costo</t>
  </si>
  <si>
    <t>(D=d1+d2+d3+d4)</t>
  </si>
  <si>
    <t>D. Otras No Clasificadas en Funciones Anteriores</t>
  </si>
  <si>
    <t>c9) Otras Industrias y Otros Asuntos Económicos</t>
  </si>
  <si>
    <t>c8) Ciencia, Tecnología e Innovación</t>
  </si>
  <si>
    <t>c7) Turismo</t>
  </si>
  <si>
    <t>c6) Comunicaciones</t>
  </si>
  <si>
    <t>c5) Transporte</t>
  </si>
  <si>
    <t>c4) Minería, Manufacturas y Construcción</t>
  </si>
  <si>
    <t>c3) Combustibles y Energía</t>
  </si>
  <si>
    <t>c2) Agropecuaria, Silvicultura, Pesca y Caza</t>
  </si>
  <si>
    <t>General</t>
  </si>
  <si>
    <t>c1) Asuntos Económicos, Comerciales y Laborales en</t>
  </si>
  <si>
    <t>(C=c1+c2+c3+c4+c5+c6+c7+c8+c9)</t>
  </si>
  <si>
    <t>C. Desarrollo Económico</t>
  </si>
  <si>
    <t>b7) Otros Asuntos Sociales</t>
  </si>
  <si>
    <t>b6) Protección Social</t>
  </si>
  <si>
    <t>b5) Educación</t>
  </si>
  <si>
    <t>Sociales</t>
  </si>
  <si>
    <t>b4) Recreación, Cultura y Otras Manifestaciones</t>
  </si>
  <si>
    <t>b3) Salud</t>
  </si>
  <si>
    <t>b2) Vivienda y Servicios a la Comunidad</t>
  </si>
  <si>
    <t>b1) Protección Ambiental</t>
  </si>
  <si>
    <t>B. Desarrollo Social (B=b1+b2+b3+b4+b5+b6+b7)</t>
  </si>
  <si>
    <t>a8) Otros Servicios Generales</t>
  </si>
  <si>
    <t>a7) Asuntos de Orden Público y de Seguridad Interior</t>
  </si>
  <si>
    <t>a6) Seguridad Nacional</t>
  </si>
  <si>
    <t>a5) Asuntos Financieros y Hacendarios</t>
  </si>
  <si>
    <t>a4) Relaciones Exteriores</t>
  </si>
  <si>
    <t>a3) Coordinación de la Política de Gobierno</t>
  </si>
  <si>
    <t>a2) Justicia</t>
  </si>
  <si>
    <t>a1) Legislación</t>
  </si>
  <si>
    <t>A. Gobierno (A=a1+a2+a3+a4+a5+a6+a7+a8)</t>
  </si>
  <si>
    <t>II. Gasto Etiquetado (II=A+B+C+D)</t>
  </si>
  <si>
    <t>I. Gasto No Etiquetado (I=A+B+C+D)</t>
  </si>
  <si>
    <t>Del 1 de enero Al XX de XXXX de 20XN (b)</t>
  </si>
  <si>
    <t>(III = I + II)</t>
  </si>
  <si>
    <t>III. Total del Gasto en Servicios Personales</t>
  </si>
  <si>
    <t>F. Sentencias laborales definitivas</t>
  </si>
  <si>
    <t>e2) Nombre del Programa o Ley 2</t>
  </si>
  <si>
    <t>e1) Nombre del Programa o Ley 1</t>
  </si>
  <si>
    <t>mismas (E = e1 + e2)</t>
  </si>
  <si>
    <t>nuevas leyes federales o reformas a las</t>
  </si>
  <si>
    <t>E. Gastos asociados a la implementación de</t>
  </si>
  <si>
    <t>D. Seguridad Pública</t>
  </si>
  <si>
    <t>c2) Personal Médico, Paramédico y afín</t>
  </si>
  <si>
    <t>c1) Personal Administrativo</t>
  </si>
  <si>
    <t>C. Servicios de Salud (C=c1+c2)</t>
  </si>
  <si>
    <t>B. Magisterio</t>
  </si>
  <si>
    <t>A. Personal Administrativo y de Servicio Público</t>
  </si>
  <si>
    <t>II. Gasto Etiquetado (II=A+B+C+D+E+F)</t>
  </si>
  <si>
    <t>I. Gasto No Etiquetado (I=A+B+C+D+E+F)</t>
  </si>
  <si>
    <t>Clasificación de Servicios Personales por Categoría</t>
  </si>
  <si>
    <t>Empresa que elaboró el estudio actuarial</t>
  </si>
  <si>
    <t>Año de elaboración del estudio actuarial</t>
  </si>
  <si>
    <t>Estudio actuarial</t>
  </si>
  <si>
    <t>Tasa de rendimiento</t>
  </si>
  <si>
    <t>Año de descapitalización</t>
  </si>
  <si>
    <t>Periodo de suficiencia</t>
  </si>
  <si>
    <t>Generaciones futuras</t>
  </si>
  <si>
    <t>Generación actual</t>
  </si>
  <si>
    <t>Déficit/superávit actuarial</t>
  </si>
  <si>
    <t>Otros Ingresos</t>
  </si>
  <si>
    <t>Valor presente de aportaciones futuras</t>
  </si>
  <si>
    <t>futuros de cotización X%</t>
  </si>
  <si>
    <t>Valor presente de las contribuciones asociadas a los sueldos</t>
  </si>
  <si>
    <t>Pensiones y Jubilaciones en curso de pago</t>
  </si>
  <si>
    <t>Valor presente de las obligaciones</t>
  </si>
  <si>
    <t>Monto de la reserva</t>
  </si>
  <si>
    <t>Promedio</t>
  </si>
  <si>
    <t>Mínimo</t>
  </si>
  <si>
    <t>Máximo</t>
  </si>
  <si>
    <t>Monto mensual por pensión</t>
  </si>
  <si>
    <t>Beneficiarios de Pensionados y Jubilados</t>
  </si>
  <si>
    <t>Pensionados y Jubilados</t>
  </si>
  <si>
    <t>Activos</t>
  </si>
  <si>
    <t>Nómina anual</t>
  </si>
  <si>
    <t>Ingresos Anuales al Fondo de Pensiones</t>
  </si>
  <si>
    <t>Ingresos del Fondo</t>
  </si>
  <si>
    <t>Esperanza de vida</t>
  </si>
  <si>
    <t>Edad de Jubilación o Pensión</t>
  </si>
  <si>
    <t>Crecimiento esperado de los activos (como %)</t>
  </si>
  <si>
    <t>Crecimiento esperado de los pensionados y jubilados (como %)</t>
  </si>
  <si>
    <t>Aportación del ente público al plan de pensión como % del salario</t>
  </si>
  <si>
    <t>Aportación individual al plan de pensión como % del salario</t>
  </si>
  <si>
    <t>Promedio de años de servicio (trabajadores activos)</t>
  </si>
  <si>
    <t>Edad promedio</t>
  </si>
  <si>
    <t>Edad mínima</t>
  </si>
  <si>
    <t>Edad máxima</t>
  </si>
  <si>
    <t>Población afiliada</t>
  </si>
  <si>
    <t>Beneficio definido, Contribución definida o Mixto</t>
  </si>
  <si>
    <t>municipio</t>
  </si>
  <si>
    <t>Prestación laboral o Fondo general para trabajadores del estado o</t>
  </si>
  <si>
    <t>Tipo de Sistema</t>
  </si>
  <si>
    <t>vida</t>
  </si>
  <si>
    <t>trabajo</t>
  </si>
  <si>
    <t>jubilaciones</t>
  </si>
  <si>
    <t>Otras</t>
  </si>
  <si>
    <t>Invalidez y</t>
  </si>
  <si>
    <t>Riesgos de</t>
  </si>
  <si>
    <t>Pensiones y</t>
  </si>
  <si>
    <t>Informe sobre Estudios Actuariales - LDF</t>
  </si>
  <si>
    <t>INDICADORES DE DEUDA PÚBLICA</t>
  </si>
  <si>
    <t>INDICADORES DEL EJERCICIO PRESUPUESTARIO</t>
  </si>
  <si>
    <t>INDICADORES PRESUPUESTARIOS</t>
  </si>
  <si>
    <t>Cada Ente Público utilizará los conceptos que le son aplicables. En aquéllos que no lo sean, el Ente Público deberá anotar N.A. (No Aplica); por lo que no se deben eliminar el resto de los conceptos. Por cada uno de los conceptos de la Guía de Cumplimiento se entenderá lo siguiente:</t>
  </si>
  <si>
    <t>Para dar seguimiento al cumplimiento de las obligaciones contenidas en la LDF y con fundamento en el Artículo 4, los Entes Públicos obligados integrarán la información de la Guía de Cumplimiento de la Ley de Disciplina Financiera de las Entidades Federativas y Municipios (en adelante, Guía de Cumplimiento) de conformidad con lo siguiente:</t>
  </si>
  <si>
    <t>Art. 30 frac. I de la LDF</t>
  </si>
  <si>
    <t>pesos</t>
  </si>
  <si>
    <t>b.</t>
  </si>
  <si>
    <t>a.</t>
  </si>
  <si>
    <t>Obligaciones a Corto Plazo</t>
  </si>
  <si>
    <t>A. INDICADORES CUANTITATIVOS</t>
  </si>
  <si>
    <t>Art. 13 frac. VII y 21 de la LDF</t>
  </si>
  <si>
    <t>Art. 13 frac. III y 21 de la LDF</t>
  </si>
  <si>
    <t>B. INDICADORES CUALITATIVOS</t>
  </si>
  <si>
    <t>e.</t>
  </si>
  <si>
    <t>Art. 14 y 21 de la LDF</t>
  </si>
  <si>
    <t>d.</t>
  </si>
  <si>
    <t>c.</t>
  </si>
  <si>
    <t>Monto de Ingresos Excedentes derivados de ILD (ee)</t>
  </si>
  <si>
    <t>Ingresos Excedentes derivados de Ingresos de Libre Disposición</t>
  </si>
  <si>
    <t>Art. 10 y 21 de la LDF</t>
  </si>
  <si>
    <t>Proyecto de Presupuesto</t>
  </si>
  <si>
    <t>Remuneraciones de los servidores públicos (cc)</t>
  </si>
  <si>
    <t>Art. 6 y 19 de la LDF</t>
  </si>
  <si>
    <t>Reporte Trim. y Cuenta Pública</t>
  </si>
  <si>
    <t>Art. 5 y 18 de la LDF</t>
  </si>
  <si>
    <t>Estudio actuarial de las pensiones de sus trabajadores (x)</t>
  </si>
  <si>
    <t>Proyecciones de ejercicios posteriores (u)</t>
  </si>
  <si>
    <t>Objetivos anuales, estrategias y metas para el ejercicio fiscal (t)</t>
  </si>
  <si>
    <t>Iniciativa de Ley de Ingresos y Proyecto de Presupuesto de Egresos</t>
  </si>
  <si>
    <t>Art. 12 y 20 de la LDF</t>
  </si>
  <si>
    <t>Ejercido</t>
  </si>
  <si>
    <t>Propuesto</t>
  </si>
  <si>
    <t>Techo de ADEFAS para el ejercicio fiscal (s)</t>
  </si>
  <si>
    <t>Art. 11 y 21 de la LDF</t>
  </si>
  <si>
    <t>Presupuesto de Egresos</t>
  </si>
  <si>
    <t>Asignación en el Presupuesto de Egresos</t>
  </si>
  <si>
    <t>Techo para servicios personales (q)</t>
  </si>
  <si>
    <t>Art. 9 de la LDF</t>
  </si>
  <si>
    <t>Saldo del fideicomiso para desastres naturales (o)</t>
  </si>
  <si>
    <t>a.2 Pagado</t>
  </si>
  <si>
    <t>a.1 Aprobado</t>
  </si>
  <si>
    <t>Asignación al fideicomiso para desastres naturales (m)</t>
  </si>
  <si>
    <t>Recursos destinados a la atención de desastres naturales</t>
  </si>
  <si>
    <t>Art. 6, 19 y 46 de la LDF</t>
  </si>
  <si>
    <t>Financiamiento Neto dentro del Techo de Financiamiento Neto (l)</t>
  </si>
  <si>
    <t>Balance Presupuestario de Recursos Disponibles Sostenible (k)</t>
  </si>
  <si>
    <t>Balance Presupuestario Sostenible (j)</t>
  </si>
  <si>
    <t>Monto o valor (f)</t>
  </si>
  <si>
    <t>Comentarios (i)</t>
  </si>
  <si>
    <t>Fundamento (h)</t>
  </si>
  <si>
    <t>Resultado</t>
  </si>
  <si>
    <t>Indicadores de Observancia (c)</t>
  </si>
  <si>
    <t>Del 1 de enero al 31 de diciembre de 20XN (b)</t>
  </si>
  <si>
    <t>Guía de Cumplimiento de la Ley de Disciplina Financiera de las Entidades Federativas y Municipios</t>
  </si>
  <si>
    <t>I).- DE LA CONTABILIDAD GUBERNAMENTAL Y DISCIPLINA FINANCIERA</t>
  </si>
  <si>
    <t>CG – 1</t>
  </si>
  <si>
    <t>Guía de cumplimiento de la ley general de contabilidad gubernamental</t>
  </si>
  <si>
    <t>Evidencia</t>
  </si>
  <si>
    <t>Señalar si existe o no evidencia de entrega de la documentación requerida</t>
  </si>
  <si>
    <t xml:space="preserve">Los apartados (Obligaciones de ley; avance en las obligaciones y Transparencia -correspondiente al número de habitantes del municipio-) contemplados en la guía de cumplimiento de la contabilidad gubernamental y el tipo de evidencia que entrega  </t>
  </si>
  <si>
    <t>CG – 1.1</t>
  </si>
  <si>
    <t>CG – 1.2</t>
  </si>
  <si>
    <t>Avance en las obligaciones</t>
  </si>
  <si>
    <t>CG – 1.3</t>
  </si>
  <si>
    <t>CG – 1.1.1</t>
  </si>
  <si>
    <r>
      <t>(a) Nombre del Ente Público: </t>
    </r>
    <r>
      <rPr>
        <sz val="10"/>
        <color rgb="FF2F2F2F"/>
        <rFont val="Arial"/>
        <family val="2"/>
      </rPr>
      <t>Este estado financiero se presenta por cada uno de los Entes Públicos de las Entidades Federativas y Municipios, es decir, los poderes Ejecutivo, Legislativo y Judicial; los organismos autónomos; los organismos descentralizados, empresas de participación estatal mayoritaria y fideicomisos, así como cualquier otro ente sobre el que las Entidades Federativas y los Municipios tengan control sobre sus decisiones o acciones. En el caso de la Ciudad de México, el Poder Ejecutivo incluye adicionalmente a sus alcaldías.</t>
    </r>
  </si>
  <si>
    <r>
      <t>(c) Concepto: </t>
    </r>
    <r>
      <rPr>
        <sz val="10"/>
        <color rgb="FF2F2F2F"/>
        <rFont val="Arial"/>
        <family val="2"/>
      </rPr>
      <t>Muestra el nombre de los rubros a 3er. nivel y en algunos casos a 4o. nivel del Plan de Cuentas, agrupados en Activo, Pasivo y Hacienda Pública/Patrimonio.</t>
    </r>
  </si>
  <si>
    <r>
      <t>(d) 20XN: </t>
    </r>
    <r>
      <rPr>
        <sz val="10"/>
        <color rgb="FF2F2F2F"/>
        <rFont val="Arial"/>
        <family val="2"/>
      </rPr>
      <t>En esta columna se presentan los saldos a la fecha que se informa.</t>
    </r>
  </si>
  <si>
    <r>
      <t>(e) 31 de diciembre de 20XN-1: </t>
    </r>
    <r>
      <rPr>
        <sz val="10"/>
        <color rgb="FF2F2F2F"/>
        <rFont val="Arial"/>
        <family val="2"/>
      </rPr>
      <t>En esta columna se presentan los saldos al cierre del ejercicio anterior al que se informa.</t>
    </r>
  </si>
  <si>
    <r>
      <t>·</t>
    </r>
    <r>
      <rPr>
        <sz val="10"/>
        <color rgb="FF2F2F2F"/>
        <rFont val="Arial"/>
        <family val="2"/>
      </rPr>
      <t>   El monto que se muestra en la fila y columna de Resultados del Ejercicio (Ahorro/ Desahorro) de cada período debe ser el mismo determinado en el Estado de Actividades en la fila y columna del mismo nombre.</t>
    </r>
  </si>
  <si>
    <r>
      <t>·</t>
    </r>
    <r>
      <rPr>
        <sz val="10"/>
        <color rgb="FF2F2F2F"/>
        <rFont val="Arial"/>
        <family val="2"/>
      </rPr>
      <t>   El importe que muestra en la fila y columna de Total Hacienda Pública/Patrimonio debe ser el mismo que el del Estado de Variación en la Hacienda Pública en la fila y columna de total de la Hacienda Pública/Patrimonio Neto Final del Ejercicio (año anterior) y el Saldo Neto en la Hacienda Pública/Patrimonio Neto Final del Ejercicio (año actual) en el período que corresponda</t>
    </r>
  </si>
  <si>
    <r>
      <t>·</t>
    </r>
    <r>
      <rPr>
        <sz val="10"/>
        <color rgb="FF2F2F2F"/>
        <rFont val="Arial"/>
        <family val="2"/>
      </rPr>
      <t>   Los saldos de cada uno de los rubros del activo deben ser los mismos que los que se muestran en el Estado Analítico del Activo.</t>
    </r>
  </si>
  <si>
    <r>
      <t>·</t>
    </r>
    <r>
      <rPr>
        <sz val="10"/>
        <color rgb="FF2F2F2F"/>
        <rFont val="Arial"/>
        <family val="2"/>
      </rPr>
      <t>   Los saldos de los rubros que integran el Total del Pasivo debe ser el mismo importe reflejado en el Total de la Deuda Pública y Otros Pasivos del Informe Analítico de la Deuda Pública y Otros Pasivos - LDF.</t>
    </r>
  </si>
  <si>
    <r>
      <t>·</t>
    </r>
    <r>
      <rPr>
        <sz val="10"/>
        <color rgb="FF2F2F2F"/>
        <rFont val="Arial"/>
        <family val="2"/>
      </rPr>
      <t>   Cada Ente Público utilizará los conceptos que le son aplicables de acuerdo a la clasificación del</t>
    </r>
  </si>
  <si>
    <t>RF – 1.1</t>
  </si>
  <si>
    <t>Estado de Situación Financiera detallado.</t>
  </si>
  <si>
    <t>31 de diciembre de 20XN-1</t>
  </si>
  <si>
    <t>30 de diciembre 2017</t>
  </si>
  <si>
    <t>30 de septiembre 2018</t>
  </si>
  <si>
    <r>
      <t>(b) Periodo de presentación: </t>
    </r>
    <r>
      <rPr>
        <sz val="10"/>
        <color rgb="FF2F2F2F"/>
        <rFont val="Arial"/>
        <family val="2"/>
      </rPr>
      <t>Este estado financiero se presenta a una fecha específica, comparando el trimestre actual contra el cierre del ejercicio anterior, así como de manera anual, en la Cuenta Pública. Ejemplo: Al 30 de septiebre de 2018 y al 31 de diciembre de 2017.</t>
    </r>
  </si>
  <si>
    <t>Información</t>
  </si>
  <si>
    <r>
      <t>Periodo de presentación: </t>
    </r>
    <r>
      <rPr>
        <sz val="10"/>
        <color rgb="FF2F2F2F"/>
        <rFont val="Arial"/>
        <family val="2"/>
      </rPr>
      <t>Este estado financiero se presenta a una fecha específica, comparando el trimestre actual contra el cierre del ejercicio anterior, así como de manera anual, en la Cuenta Pública. Ejemplo: Al 30 de septiebre de 2018 y al 31 de diciembre de 2017.</t>
    </r>
  </si>
  <si>
    <r>
      <t>Concepto: </t>
    </r>
    <r>
      <rPr>
        <sz val="10"/>
        <color rgb="FF2F2F2F"/>
        <rFont val="Arial"/>
        <family val="2"/>
      </rPr>
      <t>Muestra el nombre de los rubros a 3er. nivel y en algunos casos a 4o. nivel del Plan de Cuentas, agrupados en Activo, Pasivo y Hacienda Pública/Patrimonio.</t>
    </r>
  </si>
  <si>
    <r>
      <t>20XN: </t>
    </r>
    <r>
      <rPr>
        <sz val="10"/>
        <color rgb="FF2F2F2F"/>
        <rFont val="Arial"/>
        <family val="2"/>
      </rPr>
      <t>En esta columna se presentan los saldos a la fecha que se informa.</t>
    </r>
  </si>
  <si>
    <r>
      <t>31 de diciembre de 20XN-1: </t>
    </r>
    <r>
      <rPr>
        <sz val="10"/>
        <color rgb="FF2F2F2F"/>
        <rFont val="Arial"/>
        <family val="2"/>
      </rPr>
      <t>En esta columna se presentan los saldos al cierre del ejercicio anterior al que se informa.</t>
    </r>
  </si>
  <si>
    <r>
      <t>·</t>
    </r>
    <r>
      <rPr>
        <sz val="10"/>
        <color rgb="FF2F2F2F"/>
        <rFont val="Arial"/>
        <family val="2"/>
      </rPr>
      <t>   Los saldos de los rubros que integran el Total del Pasivo debe ser el mismo importe reflejado en el Total de la Deuda Pública y Otros Pasivos del Informe Analítico de la Deuda Pública y Otros Pasivos - .</t>
    </r>
  </si>
  <si>
    <r>
      <t>(a) Nombre del Ente Público: </t>
    </r>
    <r>
      <rPr>
        <sz val="10"/>
        <color rgb="FF2F2F2F"/>
        <rFont val="Arial"/>
        <family val="2"/>
      </rPr>
      <t>Este estado analítico se presenta por cada uno de los Entes Públicos de las Entidades Federativas y Municipios, es decir, los poderes Ejecutivo, Legislativo y Judicial; los organismos autónomos; los organismos descentralizados, empresas de participación estatal mayoritaria y fideicomisos, así como cualquier otro ente sobre el que las Entidades Federativas y los Municipios tengan control sobre sus decisiones o acciones. En el caso de la Ciudad de México, el Poder Ejecutivo incluye adicionalmente a sus alcaldías.</t>
    </r>
  </si>
  <si>
    <r>
      <t>(b) Periodo de presentación: </t>
    </r>
    <r>
      <rPr>
        <sz val="10"/>
        <color rgb="FF2F2F2F"/>
        <rFont val="Arial"/>
        <family val="2"/>
      </rPr>
      <t>Este informe se presenta de forma trimestral acumulando cada periodo del ejercicio, con la desagregación de la información financiera ocurrida entre el inicio y el final del periodo que se informa, así como de manera anual, en la Cuenta Pública.</t>
    </r>
  </si>
  <si>
    <r>
      <t>(c) Concepto:</t>
    </r>
    <r>
      <rPr>
        <sz val="10"/>
        <color rgb="FF2F2F2F"/>
        <rFont val="Arial"/>
        <family val="2"/>
      </rPr>
      <t> Muestra la clasificación de los ingresos a partir de la desagregación de Ingresos de Libre Disposición, Transferencias Federales Etiquetadas e Ingresos Derivados de Financiamientos.</t>
    </r>
  </si>
  <si>
    <r>
      <t>(d) Estimado: </t>
    </r>
    <r>
      <rPr>
        <sz val="10"/>
        <color rgb="FF2F2F2F"/>
        <rFont val="Arial"/>
        <family val="2"/>
      </rPr>
      <t>Esta información se presentará en términos anualizados.</t>
    </r>
  </si>
  <si>
    <r>
      <t>(e) Diferencia:</t>
    </r>
    <r>
      <rPr>
        <sz val="10"/>
        <color rgb="FF2F2F2F"/>
        <rFont val="Arial"/>
        <family val="2"/>
      </rPr>
      <t> Representa el importe obtenido de la diferencia entre el Ingreso Recaudado y el Ingreso Estimado.</t>
    </r>
  </si>
  <si>
    <r>
      <t>·</t>
    </r>
    <r>
      <rPr>
        <sz val="10"/>
        <color rgb="FF2F2F2F"/>
        <rFont val="Arial"/>
        <family val="2"/>
      </rPr>
      <t>   Se consideran Excedentes de los Ingresos de Libre Disposición cuando la suma de las diferencias sea positiva.</t>
    </r>
  </si>
  <si>
    <r>
      <t>·</t>
    </r>
    <r>
      <rPr>
        <sz val="10"/>
        <color rgb="FF2F2F2F"/>
        <rFont val="Arial"/>
        <family val="2"/>
      </rPr>
      <t>   Cada Ente Público utilizará los conceptos que le son aplicables de acuerdo a la clasificación de los ingresos y en cada columna se consignarán los importes correspondientes, por lo que no se deben eliminar conceptos que no le sean aplicables al ente público, en este caso, se deberá anotar cero en las columnas de los conceptos que no sean aplicables.</t>
    </r>
  </si>
  <si>
    <r>
      <t>·</t>
    </r>
    <r>
      <rPr>
        <sz val="10"/>
        <color rgb="FF2F2F2F"/>
        <rFont val="Arial"/>
        <family val="2"/>
      </rPr>
      <t>   En los datos informativos, se consideran aquellos ingresos derivados de Financiamientos que tengan como Fuente de Pago Ingresos de Libre Disposición, en el caso del primer numeral; o como Fuente de Pago de Transferencias Federales Etiquetadas para el caso del segundo numeral. La suma de ambos rubros, debe coincidir con los Ingresos Derivados de Financiamientos indicados en el numeral romano III.</t>
    </r>
  </si>
  <si>
    <t>RP – 1.1</t>
  </si>
  <si>
    <r>
      <t>Periodo de presentación: </t>
    </r>
    <r>
      <rPr>
        <sz val="10"/>
        <color rgb="FF2F2F2F"/>
        <rFont val="Arial"/>
        <family val="2"/>
      </rPr>
      <t>Este informe se presenta de forma trimestral acumulando cada periodo del ejercicio, con la desagregación de la información financiera ocurrida entre el inicio y el final del periodo que se informa, así como de manera anual, en la Cuenta Pública.</t>
    </r>
  </si>
  <si>
    <r>
      <t>Estimado: </t>
    </r>
    <r>
      <rPr>
        <sz val="10"/>
        <color rgb="FF2F2F2F"/>
        <rFont val="Arial"/>
        <family val="2"/>
      </rPr>
      <t>Esta información se presentará en términos anualizados.</t>
    </r>
  </si>
  <si>
    <r>
      <t>Diferencia:</t>
    </r>
    <r>
      <rPr>
        <sz val="10"/>
        <color rgb="FF2F2F2F"/>
        <rFont val="Arial"/>
        <family val="2"/>
      </rPr>
      <t> Representa el importe obtenido de la diferencia entre el Ingreso Recaudado y el Ingreso Estimado.</t>
    </r>
  </si>
  <si>
    <r>
      <t>Concepto:</t>
    </r>
    <r>
      <rPr>
        <sz val="10"/>
        <color rgb="FF2F2F2F"/>
        <rFont val="Arial"/>
        <family val="2"/>
      </rPr>
      <t> Muestra la clasificación de los ingresos a partir de la desagregación de Ingresos de Libre Disposición, Transferencias Federales Etiquetadas e Ingresos Derivados de Financiamientos.</t>
    </r>
  </si>
  <si>
    <r>
      <t>·</t>
    </r>
    <r>
      <rPr>
        <sz val="10"/>
        <color rgb="FF2F2F2F"/>
        <rFont val="Arial"/>
        <family val="2"/>
      </rPr>
      <t>   En los ingresos derivados de Financiamientos se consideran aquellos que tengan como Fuente de Pago Ingresos de Libre Disposición, en el caso del primer numeral; o como Fuente de Pago de Transferencias Federales Etiquetadas para el caso del segundo numeral. La suma de ambos rubros, debe coincidir con los Ingresos Derivados de Financiamientos.</t>
    </r>
  </si>
  <si>
    <r>
      <t>(b) Periodo de presentación: </t>
    </r>
    <r>
      <rPr>
        <sz val="10"/>
        <color rgb="FF2F2F2F"/>
        <rFont val="Arial"/>
        <family val="2"/>
      </rPr>
      <t>Este informe se presenta de forma trimestral acumulando cada periodo del ejercicio, con la desagregación de la información financiera ocurrida entre el inicio y el final del periodo, así como de manera anual, en la Cuenta Pública.</t>
    </r>
  </si>
  <si>
    <r>
      <t>(c) Concepto:</t>
    </r>
    <r>
      <rPr>
        <sz val="10"/>
        <color rgb="FF2F2F2F"/>
        <rFont val="Arial"/>
        <family val="2"/>
      </rPr>
      <t> Muestra la clasificación de los egresos a partir de la desagregación de Gasto No Etiquetado y Gasto Etiquetado. Estos formatos se integran por las distintas clasificaciones del egreso de acuerdo a lo siguiente:</t>
    </r>
  </si>
  <si>
    <r>
      <t>(d) Aprobado: </t>
    </r>
    <r>
      <rPr>
        <sz val="10"/>
        <color rgb="FF2F2F2F"/>
        <rFont val="Arial"/>
        <family val="2"/>
      </rPr>
      <t>Esta información se presentará en términos anualizados.</t>
    </r>
  </si>
  <si>
    <r>
      <t>(e) Subejercicio:</t>
    </r>
    <r>
      <rPr>
        <sz val="10"/>
        <color rgb="FF2F2F2F"/>
        <rFont val="Arial"/>
        <family val="2"/>
      </rPr>
      <t> Representa el importe obtenido de la diferencia entre el Egreso Modificado y el Egreso Devengado.</t>
    </r>
  </si>
  <si>
    <r>
      <t>·</t>
    </r>
    <r>
      <rPr>
        <sz val="10"/>
        <color rgb="FF2F2F2F"/>
        <rFont val="Arial"/>
        <family val="2"/>
      </rPr>
      <t>   En el formato de Clasificación por Objeto de Gasto, se debe reportar como dato informativo, la aportación al Fideicomiso de Desastres Naturales, tanto con recursos de Libre Disposición, como de Transferencias Federales Etiquetadas, según sea el caso, en el Capítulo 7000 Inversiones Financieras y Otras Provisiones.</t>
    </r>
  </si>
  <si>
    <r>
      <t>·</t>
    </r>
    <r>
      <rPr>
        <sz val="10"/>
        <color rgb="FF2F2F2F"/>
        <rFont val="Arial"/>
        <family val="2"/>
      </rPr>
      <t>   En el formato de Clasificación de Servicios Personales por Categoría se deberá distinguir, en lo correspondiente al gasto en Servicios de Salud, al Personal Administrativo del Personal Médico, Paramédico y afín: Asimismo, se deberá especificar el gasto asociado a la implementación de nuevas leyes federales o reformas a las mismas.</t>
    </r>
  </si>
  <si>
    <r>
      <t>·</t>
    </r>
    <r>
      <rPr>
        <sz val="10"/>
        <color rgb="FF2F2F2F"/>
        <rFont val="Arial"/>
        <family val="2"/>
      </rPr>
      <t>   Cada Ente Público utilizará los conceptos que le son aplicables de acuerdo a la clasificación de los egresos y en cada columna se consignarán los importes correspondientes, por lo que no se deben eliminar conceptos que no le sean aplicables al ente público, en este caso, se deberá anotar cero en las columnas de los conceptos que no sean aplicables.</t>
    </r>
  </si>
  <si>
    <r>
      <t>·</t>
    </r>
    <r>
      <rPr>
        <sz val="10"/>
        <color rgb="FF2F2F2F"/>
        <rFont val="Arial"/>
        <family val="2"/>
      </rPr>
      <t>   </t>
    </r>
    <r>
      <rPr>
        <b/>
        <sz val="10"/>
        <color rgb="FF2F2F2F"/>
        <rFont val="Arial"/>
        <family val="2"/>
      </rPr>
      <t>Clasificación por Objeto del Gasto (Capítulo y Concepto)</t>
    </r>
    <r>
      <rPr>
        <sz val="10"/>
        <color rgb="FF2F2F2F"/>
        <rFont val="Arial"/>
        <family val="2"/>
      </rPr>
      <t>. Este formato es presentado por todos los Entes Públicos, bajo una clasificación de egresos por Capítulo y Concepto.</t>
    </r>
  </si>
  <si>
    <r>
      <t>·</t>
    </r>
    <r>
      <rPr>
        <sz val="10"/>
        <color rgb="FF2F2F2F"/>
        <rFont val="Arial"/>
        <family val="2"/>
      </rPr>
      <t>   </t>
    </r>
    <r>
      <rPr>
        <b/>
        <sz val="10"/>
        <color rgb="FF2F2F2F"/>
        <rFont val="Arial"/>
        <family val="2"/>
      </rPr>
      <t>Clasificación Administrativa</t>
    </r>
    <r>
      <rPr>
        <sz val="10"/>
        <color rgb="FF2F2F2F"/>
        <rFont val="Arial"/>
        <family val="2"/>
      </rPr>
      <t>. Este formato es presentado de acuerdo a la estructura administrativa del Ente Público.</t>
    </r>
  </si>
  <si>
    <r>
      <t>·</t>
    </r>
    <r>
      <rPr>
        <sz val="10"/>
        <color rgb="FF2F2F2F"/>
        <rFont val="Arial"/>
        <family val="2"/>
      </rPr>
      <t>   </t>
    </r>
    <r>
      <rPr>
        <b/>
        <sz val="10"/>
        <color rgb="FF2F2F2F"/>
        <rFont val="Arial"/>
        <family val="2"/>
      </rPr>
      <t>Clasificación Funcional (Finalidad y Función)</t>
    </r>
    <r>
      <rPr>
        <b/>
        <sz val="10"/>
        <color rgb="FF2F2F2F"/>
        <rFont val="Arial"/>
        <family val="2"/>
      </rPr>
      <t>.</t>
    </r>
    <r>
      <rPr>
        <sz val="10"/>
        <color rgb="FF2F2F2F"/>
        <rFont val="Arial"/>
        <family val="2"/>
      </rPr>
      <t> Este formato es presentado por cada Ente Público, atendiendo a la finalidad y función que tiene el gasto.</t>
    </r>
  </si>
  <si>
    <r>
      <t>·</t>
    </r>
    <r>
      <rPr>
        <sz val="10"/>
        <color rgb="FF2F2F2F"/>
        <rFont val="Arial"/>
        <family val="2"/>
      </rPr>
      <t>   </t>
    </r>
    <r>
      <rPr>
        <b/>
        <sz val="10"/>
        <color rgb="FF2F2F2F"/>
        <rFont val="Arial"/>
        <family val="2"/>
      </rPr>
      <t>Clasificación de Servicios Personales por Categoría,</t>
    </r>
    <r>
      <rPr>
        <sz val="10"/>
        <color rgb="FF2F2F2F"/>
        <rFont val="Arial"/>
        <family val="2"/>
      </rPr>
      <t> </t>
    </r>
    <r>
      <rPr>
        <b/>
        <sz val="10"/>
        <color rgb="FF2F2F2F"/>
        <rFont val="Arial"/>
        <family val="2"/>
      </rPr>
      <t>Formato</t>
    </r>
    <r>
      <rPr>
        <sz val="10"/>
        <color rgb="FF2F2F2F"/>
        <rFont val="Arial"/>
        <family val="2"/>
      </rPr>
      <t>. Este formato es presentado por cada Ente Público, el cual deberá incluir el importe de las partidas, independientemente del capítulo en donde se registren dentro de la contabilidad. Este formato tiene como objetivo conjuntar la información necesaria para validar el cumplimiento del Artículo 10, de la LDF al cierre de cada ejercicio. El Total del Gasto en Servicios Personales no necesariamente deberá coincidir con el renglón de Servicios Personales del Estado Analítico del Ejercicio del Presupuesto de Egresos Detallado, Clasificación por Objeto del Gasto (Capítulo y Concepto).</t>
    </r>
  </si>
  <si>
    <t>Estado Analítico del Ejercicio del Presupuesto de Egresos Detallado (Clasificación administrativa).</t>
  </si>
  <si>
    <t>RP – 2.3</t>
  </si>
  <si>
    <t>RP – 2.4</t>
  </si>
  <si>
    <t>Estado Analítico del Ejercicio del Presupuesto de Egresos Detallado. Clasificación funcional</t>
  </si>
  <si>
    <t>RP – 2.5</t>
  </si>
  <si>
    <t>Estado Analítico del Ejercicio del Presupuesto de Egresos Detallado (Servicios personales).</t>
  </si>
  <si>
    <t>Estado Analítico del Ejercicio del Presupuesto de Egresos.</t>
  </si>
  <si>
    <r>
      <t>(a) Nombre del Ente Público: </t>
    </r>
    <r>
      <rPr>
        <sz val="10"/>
        <color rgb="FF2F2F2F"/>
        <rFont val="Arial"/>
        <family val="2"/>
      </rPr>
      <t>Este formato se presenta por cada uno de los Entes Públicos de las Entidades Federativas y Municipios, es decir, los poderes Ejecutivo, Legislativo y Judicial; los organismos autónomos; los organismos descentralizados, empresas de participación estatal mayoritaria y fideicomisos, así como cualquier otro ente sobre el que las Entidades Federativas y los Municipios tengan control sobre sus decisiones o acciones. En el caso de la Ciudad de México, el Poder Ejecutivo incluye adicionalmente a sus alcaldías.</t>
    </r>
  </si>
  <si>
    <r>
      <t>(c) Concepto:</t>
    </r>
    <r>
      <rPr>
        <sz val="10"/>
        <color rgb="FF2F2F2F"/>
        <rFont val="Arial"/>
        <family val="2"/>
      </rPr>
      <t> Muestra los componentes que determinan el Balance Presupuestario, Balance Presupuestario sin Financiamiento Neto, el Balance Primario, el Balance Presupuestario de Recursos Disponibles, el Balance Presupuestario de Recursos Disponibles sin Financiamiento Neto, el Balance Presupuestario de Recursos Etiquetados, y el Balance Presupuestario de Recursos Etiquetados sin Financiamiento Neto; a través de la identificación de los Ingresos Totales y Egresos Presupuestarios, así como del Financiamiento Neto.</t>
    </r>
  </si>
  <si>
    <r>
      <t>(d) Estimado/Aprobado: </t>
    </r>
    <r>
      <rPr>
        <sz val="10"/>
        <color rgb="FF2F2F2F"/>
        <rFont val="Arial"/>
        <family val="2"/>
      </rPr>
      <t>Esta información se presentará en términos anualizados.</t>
    </r>
  </si>
  <si>
    <r>
      <t>·</t>
    </r>
    <r>
      <rPr>
        <sz val="10"/>
        <color rgb="FF2F2F2F"/>
        <rFont val="Arial"/>
        <family val="2"/>
      </rPr>
      <t>   Los remanentes del ejercicio anterior deben ser parte de Efectivo y Equivalentes, dentro del Activo Circulante del Estado de Situación Financiera Detallado - LDF. Dichos remanentes deberán corresponder a ingresos efectivamente utilizados como fuente de financiamiento del gasto, es decir, no deberán ser considerados aquellos remanentes del ejercicio anterior que no fueron utilizados para el pago de algún concepto de egresos.</t>
    </r>
  </si>
  <si>
    <r>
      <t>·</t>
    </r>
    <r>
      <rPr>
        <sz val="10"/>
        <color rgb="FF2F2F2F"/>
        <rFont val="Arial"/>
        <family val="2"/>
      </rPr>
      <t>   Cada Ente Público utilizará los conceptos que le son aplicables tanto para los ingresos y egresos, como respecto del Financiamiento Neto, por lo que en cada columna se consignarán los importes correspondientes, sin eliminar conceptos que no le sean aplicables al ente público, en este caso, se deberá anotar cero en las columnas de los conceptos que no sean aplicables.</t>
    </r>
  </si>
  <si>
    <t>Balance presupuestario</t>
  </si>
  <si>
    <t>RP – 5</t>
  </si>
  <si>
    <t>Su finalidad es mostrar los cambios o variaciones que sufrieron los distintos elementos que componen la Hacienda Pública de un ente público, entre el inicio y el final del periodo. Del análisis de los cambios y las variaciones se pueden detectar situaciones negativas y positivas acontecidas durante el ejercicio que pueden servir de base para tomar decisiones correctivas, o para aprovechar oportunidades y fortalezas detectadas del comportamiento de la Hacienda Pública.</t>
  </si>
  <si>
    <t>prestaciones sociales</t>
  </si>
  <si>
    <r>
      <t xml:space="preserve">Período Actual (20XN): </t>
    </r>
    <r>
      <rPr>
        <sz val="10"/>
        <rFont val="Arial"/>
        <family val="2"/>
      </rPr>
      <t>Muestra el saldo de cada una de las cuentas al período actual.</t>
    </r>
  </si>
  <si>
    <r>
      <t xml:space="preserve">Período Anterior (20XN-1): </t>
    </r>
    <r>
      <rPr>
        <sz val="10"/>
        <rFont val="Arial"/>
        <family val="2"/>
      </rPr>
      <t>Muestra el saldo de cada una de las cuentas del período anterior.</t>
    </r>
  </si>
  <si>
    <r>
      <t xml:space="preserve">Saldo Inicial: </t>
    </r>
    <r>
      <rPr>
        <sz val="10"/>
        <rFont val="Arial"/>
        <family val="2"/>
      </rPr>
      <t>Es igual al saldo final del período inmediato anterior.</t>
    </r>
  </si>
  <si>
    <r>
      <t xml:space="preserve">Cargos del período: </t>
    </r>
    <r>
      <rPr>
        <sz val="10"/>
        <rFont val="Arial"/>
        <family val="2"/>
      </rPr>
      <t>Representa el monto total de los cargos que se hicieron en el período.</t>
    </r>
  </si>
  <si>
    <r>
      <t xml:space="preserve">Abonos del período: </t>
    </r>
    <r>
      <rPr>
        <sz val="10"/>
        <rFont val="Arial"/>
        <family val="2"/>
      </rPr>
      <t>Representa el monto total de los abonos que se hicieron en el período.</t>
    </r>
  </si>
  <si>
    <r>
      <t xml:space="preserve">Saldo Final: </t>
    </r>
    <r>
      <rPr>
        <sz val="10"/>
        <rFont val="Arial"/>
        <family val="2"/>
      </rPr>
      <t>Representa el resultado de restar los abonos del período a la suma del saldo inicial más los cargos del período.</t>
    </r>
  </si>
  <si>
    <r>
      <t>Variación del Período</t>
    </r>
    <r>
      <rPr>
        <sz val="10"/>
        <rFont val="Arial"/>
        <family val="2"/>
      </rPr>
      <t>: Representa el resultado de restar el saldo inicial al saldo final.</t>
    </r>
  </si>
  <si>
    <t>4. Deuda Contingente 1 (informativo)</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</si>
  <si>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</si>
  <si>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²      Se refiere al valor del Bono Cupón Cero que respalda el pago de los créditos asociados al mismo (Activo).</t>
  </si>
  <si>
    <r>
      <t>(b) Periodo de presentación: </t>
    </r>
    <r>
      <rPr>
        <sz val="10"/>
        <color rgb="FF2F2F2F"/>
        <rFont val="Arial"/>
        <family val="2"/>
      </rPr>
      <t>Este informe se presenta de forma trimestral acumulando cada periodo del ejercicio, con la desagregación de la información financiera del cierre del ejercicio anterior y la ocurrida entre el inicio y el final del periodo que se informa, así como de manera anual, en la Cuenta Pública.</t>
    </r>
  </si>
  <si>
    <r>
      <t>(c) Denominación de la Deuda Pública y Otros Pasivos: </t>
    </r>
    <r>
      <rPr>
        <sz val="10"/>
        <color rgb="FF2F2F2F"/>
        <rFont val="Arial"/>
        <family val="2"/>
      </rPr>
      <t>Muestra la Deuda Pública clasificada en Corto y Largo Plazo, así como Otros Pasivos. Para efectos de su clasificación se identifica que la Deuda Pública a corto plazo es aquella cuyo vencimiento será en un período menor o igual a doce meses; y la Deuda Pública a largo plazo es aquella cuyo vencimiento sea posterior a doce meses. Los otros pasivos representan aquellos no incluidos en las cuentas de Deuda Pública. Incluye la Deuda Contingente, según se define en la LDF, y Valor de Instrumentos Bono Cupón Cero como datos informativos.</t>
    </r>
  </si>
  <si>
    <r>
      <t>(d) Saldo al 31 de diciembre de 20XN-1: </t>
    </r>
    <r>
      <rPr>
        <sz val="10"/>
        <color rgb="FF2F2F2F"/>
        <rFont val="Arial"/>
        <family val="2"/>
      </rPr>
      <t>Representa el saldo final del periodo inmediato anterior al que se reporta (Cuenta Pública del ejercicio anterior).</t>
    </r>
  </si>
  <si>
    <r>
      <t>(e) Disposiciones del Periodo: </t>
    </r>
    <r>
      <rPr>
        <sz val="10"/>
        <color rgb="FF2F2F2F"/>
        <rFont val="Arial"/>
        <family val="2"/>
      </rPr>
      <t>Representa el importe de las contrataciones de Financiamiento correspondientes al periodo que se informa.</t>
    </r>
  </si>
  <si>
    <r>
      <t>(f) Amortizaciones del Periodo: </t>
    </r>
    <r>
      <rPr>
        <sz val="10"/>
        <color rgb="FF2F2F2F"/>
        <rFont val="Arial"/>
        <family val="2"/>
      </rPr>
      <t>Representa el importe de pago de las amortizaciones de capital correspondientes al periodo que se informa.</t>
    </r>
  </si>
  <si>
    <r>
      <t>(g) Revaluaciones, Reclasificaciones y Otros Ajustes:</t>
    </r>
    <r>
      <rPr>
        <sz val="10"/>
        <color rgb="FF2F2F2F"/>
        <rFont val="Arial"/>
        <family val="2"/>
      </rPr>
      <t> Representa el monto por el cual el saldo de deuda pública sufra cambios en su importe, cuyo aumento o disminución no derive de algún pago de principal, sino de algún cambio económico en su valuación. Ejemplo: financiamientos indizados en UDIS.</t>
    </r>
  </si>
  <si>
    <r>
      <t>(h) Saldo Final del Periodo: </t>
    </r>
    <r>
      <rPr>
        <sz val="10"/>
        <color rgb="FF2F2F2F"/>
        <rFont val="Arial"/>
        <family val="2"/>
      </rPr>
      <t>En esta columna se presenta el importe obtenido de la diferencia entre las Amortizaciones del Periodo (columna f), y la suma del Saldo Inicial del Periodo, de las Disposiciones del Periodo y de las Revaluaciones, Reclasificaciones y Otros ajustes (columnas d, e y g), es decir (d+e-f+g).</t>
    </r>
  </si>
  <si>
    <r>
      <t>(i) Pago de Intereses del Periodo: </t>
    </r>
    <r>
      <rPr>
        <sz val="10"/>
        <color rgb="FF2F2F2F"/>
        <rFont val="Arial"/>
        <family val="2"/>
      </rPr>
      <t>Representa el importe de los intereses derivados del Financiamiento, convenidos a pagar durante el periodo que se informa.</t>
    </r>
  </si>
  <si>
    <r>
      <t>(j) Pago de Comisiones y demás costos asociados durante el Periodo: </t>
    </r>
    <r>
      <rPr>
        <sz val="10"/>
        <color rgb="FF2F2F2F"/>
        <rFont val="Arial"/>
        <family val="2"/>
      </rPr>
      <t>Representa el importe de las comisiones y otros costos asociados, derivados del Financiamiento, convenidos a pagar durante el periodo que se informa.</t>
    </r>
  </si>
  <si>
    <r>
      <t>(k) Obligaciones a Corto Plazo: </t>
    </r>
    <r>
      <rPr>
        <sz val="10"/>
        <color rgb="FF2F2F2F"/>
        <rFont val="Arial"/>
        <family val="2"/>
      </rPr>
      <t>Muestra las Obligaciones contratadas con Instituciones Financieras a un plazo menor o igual a un año.</t>
    </r>
  </si>
  <si>
    <r>
      <t>(l) Monto Contratado: </t>
    </r>
    <r>
      <rPr>
        <sz val="10"/>
        <color rgb="FF2F2F2F"/>
        <rFont val="Arial"/>
        <family val="2"/>
      </rPr>
      <t>Cantidad total pactada en el contrato de financiamiento a que el acreditante pone a disposición del Ente Público.</t>
    </r>
  </si>
  <si>
    <r>
      <t>(m) Plazo Pactado:</t>
    </r>
    <r>
      <rPr>
        <sz val="10"/>
        <color rgb="FF2F2F2F"/>
        <rFont val="Arial"/>
        <family val="2"/>
      </rPr>
      <t> Muestra el plazo máximo pactado en meses para el pago y liquidación del financiamiento.</t>
    </r>
  </si>
  <si>
    <r>
      <t>(n) Tasa de Interés:</t>
    </r>
    <r>
      <rPr>
        <sz val="10"/>
        <color rgb="FF2F2F2F"/>
        <rFont val="Arial"/>
        <family val="2"/>
      </rPr>
      <t> Tasa de interés ordinaria pactada en el contrato de financiamiento. En caso que la tasa pactada corresponda a una tasa de referencia más una sobre tasa de interés, deberá indicarse la tasa de referencia y la sobretasa de interés por separado. (p.e. TIIE + 1%)</t>
    </r>
  </si>
  <si>
    <r>
      <t>(o) Comisiones y Costos Relacionados:</t>
    </r>
    <r>
      <rPr>
        <sz val="10"/>
        <color rgb="FF2F2F2F"/>
        <rFont val="Arial"/>
        <family val="2"/>
      </rPr>
      <t> Indica los gastos adicionales pagados al acreedor y relacionados con la contratación del financiamiento, incluyendo de forma enunciativa más no limitativa, comisiones de apertura, de estructuración, por disponibilidad, por retiro.</t>
    </r>
  </si>
  <si>
    <r>
      <t>(p) Tasa Efectiva:</t>
    </r>
    <r>
      <rPr>
        <sz val="10"/>
        <color rgb="FF2F2F2F"/>
        <rFont val="Arial"/>
        <family val="2"/>
      </rPr>
      <t> Tasa anual de interés que representa el costo del financiamiento, incluyendo los gastos adicionales derivados de la contratación del financiamiento calculada conforme al Artículo 26, fracción IV de la LDF y a los lineamientos que emita la Secretaría conforme al mismo.</t>
    </r>
  </si>
  <si>
    <r>
      <t>·</t>
    </r>
    <r>
      <rPr>
        <sz val="10"/>
        <color rgb="FF2F2F2F"/>
        <rFont val="Arial"/>
        <family val="2"/>
      </rPr>
      <t>   Los saldos de los rubros reflejados en el Total de la Deuda Pública y Otros Pasivos del Informe Analítico de la Deuda Pública y Otros Pasivos LDF deben coincidir con el importe del Total del Pasivo en el Estado de Situación Financiera Detallado - LDF.</t>
    </r>
  </si>
  <si>
    <r>
      <t>·</t>
    </r>
    <r>
      <rPr>
        <sz val="10"/>
        <color rgb="FF2F2F2F"/>
        <rFont val="Arial"/>
        <family val="2"/>
      </rPr>
      <t>   El saldo de la Deuda Contingente se refiere a cualquier Financiamiento sin fuente o garantía de pago definida, que sea asumida de manera solidaria o subsidiaria por las Entidades Federativas con sus Municipios, organismos autónomos, organismos descentralizados y empresas de participación estatal mayoritaria y fideicomisos, locales o municipales, y por los Municipios con sus respectivos organismos descentralizados y empresas de participación municipal mayoritaria.</t>
    </r>
  </si>
  <si>
    <r>
      <t>·</t>
    </r>
    <r>
      <rPr>
        <sz val="10"/>
        <color rgb="FF2F2F2F"/>
        <rFont val="Arial"/>
        <family val="2"/>
      </rPr>
      <t>   El Instrumento Bono Cupón Cero se refieren al valor que respaldan el pago de los créditos asociados al mismo (Activo).</t>
    </r>
  </si>
  <si>
    <r>
      <t>·</t>
    </r>
    <r>
      <rPr>
        <sz val="10"/>
        <color rgb="FF2F2F2F"/>
        <rFont val="Arial"/>
        <family val="2"/>
      </rPr>
      <t>   Cada Ente Público utilizará los conceptos que le son aplicables de acuerdo a la clasificación de la Deuda Pública y de otros pasivos, en cada columna se consignarán los importes correspondientes, por lo que no se deben eliminar conceptos que no le sean aplicables al ente público, en este caso, se deberá anotar cero en las columnas de los conceptos que no sean aplicables. En el caso de los datos informativos, podrán incorporar las filas que sean necesarias.</t>
    </r>
  </si>
  <si>
    <t>Instructivo</t>
  </si>
  <si>
    <t>RF-7.1</t>
  </si>
  <si>
    <t>Estado Analítico de la Deuda y Otros Pasivos. LDF</t>
  </si>
  <si>
    <t>Su finalidad es mostrar las obligaciones insolutas de los entes públicos, al inicio y fin de cada período, derivadas del endeudamiento interno y externo, realizado en el marco de la legislación vigente, así como suministrar a los usuarios información analítica relevante sobre la variación de la deuda del ente público entre el inicio y el fin del período, ya sea que tenga su origen en operaciones de crédito público (deuda pública) o en cualquier otro tipo de endeudamiento.</t>
  </si>
  <si>
    <t>RF – 7.1</t>
  </si>
  <si>
    <t>Su finalidad es mostrar las obligaciones insolutas de los entes públicos, al inicio y fin de cada período. A las operaciones de crédito público, se las muestra clasificadas según su plazo, en interna o externa, originadas en la colocación de títulos y valores o en contratos de préstamo y, en este último, según el país o institución acreedora. Finalmente el cuadro presenta la cuenta “Otros Pasivos” que de presentarse en forma agregada debe reflejar la suma de todo el endeudamiento restante del ente, es decir, el no originado en operaciones de crédito público.</t>
  </si>
  <si>
    <t>RF – 7.2</t>
  </si>
  <si>
    <r>
      <t>(c) Denominación de las Obligaciones Diferentes de Financiamiento: </t>
    </r>
    <r>
      <rPr>
        <sz val="10"/>
        <color rgb="FF2F2F2F"/>
        <rFont val="Arial"/>
        <family val="2"/>
      </rPr>
      <t>Muestra la clasificación de las obligaciones diferentes de Financiamientos del Ente Público correspondiente, no considerados en el Informe Analítico de la Deuda Pública y Otros Pasivos. En este apartado no se reportan las Asociaciones Público-Privadas concluidas.</t>
    </r>
  </si>
  <si>
    <r>
      <t>(d) Fecha del Contrato:</t>
    </r>
    <r>
      <rPr>
        <sz val="10"/>
        <color rgb="FF2F2F2F"/>
        <rFont val="Arial"/>
        <family val="2"/>
      </rPr>
      <t> Muestra la fecha de suscripción de los contratos o convenios correspondientes a las Obligaciones distintas de Financiamientos contraídas por el Ente Público.</t>
    </r>
  </si>
  <si>
    <r>
      <t>(e) Fecha de inicio de operación del proyecto:</t>
    </r>
    <r>
      <rPr>
        <sz val="10"/>
        <color rgb="FF2F2F2F"/>
        <rFont val="Arial"/>
        <family val="2"/>
      </rPr>
      <t> Muestra la fecha a partir de la cual se inician las operaciones del proyecto.</t>
    </r>
  </si>
  <si>
    <r>
      <t>(f) Fecha de vencimiento:</t>
    </r>
    <r>
      <rPr>
        <sz val="10"/>
        <color rgb="FF2F2F2F"/>
        <rFont val="Arial"/>
        <family val="2"/>
      </rPr>
      <t> Muestra la fecha en la que concluye el contrato o convenio de las Obligaciones contraídas, distintas de Financiamientos.</t>
    </r>
  </si>
  <si>
    <r>
      <t>(g) Monto de la inversión pactado:</t>
    </r>
    <r>
      <rPr>
        <sz val="10"/>
        <color rgb="FF2F2F2F"/>
        <rFont val="Arial"/>
        <family val="2"/>
      </rPr>
      <t> Representa el monto en pesos de la inversión pública productiva del</t>
    </r>
  </si>
  <si>
    <r>
      <t>(h) Plazo pactado:</t>
    </r>
    <r>
      <rPr>
        <sz val="10"/>
        <color rgb="FF2F2F2F"/>
        <rFont val="Arial"/>
        <family val="2"/>
      </rPr>
      <t> Muestra el plazo máximo pactado en meses para el pago del servicio de cada Obligación contraída distinta de Financiamientos.</t>
    </r>
  </si>
  <si>
    <r>
      <t>(i) Monto promedio mensual del pago de la contraprestación:</t>
    </r>
    <r>
      <rPr>
        <sz val="10"/>
        <color rgb="FF2F2F2F"/>
        <rFont val="Arial"/>
        <family val="2"/>
      </rPr>
      <t> Representa el promedio de los pagos mensuales por la contraprestación del servicio.</t>
    </r>
  </si>
  <si>
    <r>
      <t>(j) Monto promedio mensual del pago de la contraprestación correspondiente al pago de la inversión:</t>
    </r>
    <r>
      <rPr>
        <sz val="10"/>
        <color rgb="FF2F2F2F"/>
        <rFont val="Arial"/>
        <family val="2"/>
      </rPr>
      <t> Representa el promedio de los pagos mensuales de la contraprestación correspondiente al pago de la inversión.</t>
    </r>
  </si>
  <si>
    <r>
      <t>(k) Monto pagado de la inversión al XX de XXXX de 20XN:</t>
    </r>
    <r>
      <rPr>
        <sz val="10"/>
        <color rgb="FF2F2F2F"/>
        <rFont val="Arial"/>
        <family val="2"/>
      </rPr>
      <t> Representa el pago acumulado histórico correspondiente a la inversión pública productiva a la fecha del informe.</t>
    </r>
  </si>
  <si>
    <r>
      <t>(l) Monto pagado de la inversión actualizado al XX de XXXX de 20XN:</t>
    </r>
    <r>
      <rPr>
        <sz val="10"/>
        <color rgb="FF2F2F2F"/>
        <rFont val="Arial"/>
        <family val="2"/>
      </rPr>
      <t> Representa el pago acumulado histórico correspondiente a la inversión pública productiva a la fecha del informe, en valor presente, utilizando la tasa interna de retorno nominal del proyecto, conforme al contrato, para descontar los flujos de la contraprestación correspondiente al pago de la inversión.</t>
    </r>
  </si>
  <si>
    <r>
      <t>(m) Saldo pendiente por pagar de la inversión al XX de XXXX de 20XN: </t>
    </r>
    <r>
      <rPr>
        <sz val="10"/>
        <color rgb="FF2F2F2F"/>
        <rFont val="Arial"/>
        <family val="2"/>
      </rPr>
      <t>Representa el monto pendiente correspondiente al pago de inversión de las Obligaciones distintas de Financiamientos, al periodo que se informa.</t>
    </r>
  </si>
  <si>
    <r>
      <t>·</t>
    </r>
    <r>
      <rPr>
        <sz val="10"/>
        <color rgb="FF2F2F2F"/>
        <rFont val="Arial"/>
        <family val="2"/>
      </rPr>
      <t>   El rubro de otros instrumentos deberá de contener todas aquellas operaciones que formalizan una relación jurídica con terceros para la adquisición de bienes, pago de concesiones o ejecución de obras, no definidas como Asociaciones Público-Privadas, ni Financiamiento.</t>
    </r>
  </si>
  <si>
    <r>
      <t>·</t>
    </r>
    <r>
      <rPr>
        <sz val="10"/>
        <color rgb="FF2F2F2F"/>
        <rFont val="Arial"/>
        <family val="2"/>
      </rPr>
      <t>   La tasa interna de retorno nominal del proyecto se construirá sumando a la tasa interna de retorno real del proyecto la tasa de inflación correspondiente.</t>
    </r>
  </si>
  <si>
    <r>
      <t>·</t>
    </r>
    <r>
      <rPr>
        <sz val="10"/>
        <color rgb="FF2F2F2F"/>
        <rFont val="Arial"/>
        <family val="2"/>
      </rPr>
      <t>   Cada Ente Público utilizará los conceptos que le son aplicables de acuerdo a la clasificación de las obligaciones y en cada columna se consignarán los importes correspondientes, por lo que no se deben eliminar conceptos que no le sean aplicables al ente público, en este caso, se deberá anotar cero en las columnas de los conceptos que no sean aplicables.</t>
    </r>
  </si>
  <si>
    <t>Informe Analítico de Obligaciones Diferentes de Financiamientos.LDF</t>
  </si>
  <si>
    <t>RF-7.2</t>
  </si>
  <si>
    <t>Su finalidad es mostrar las obligaciones insolutas de los entes públicos, al inicio y fin de cada período, de obligaciones diferentes de financiamientos.</t>
  </si>
  <si>
    <r>
      <t>·</t>
    </r>
    <r>
      <rPr>
        <sz val="10"/>
        <color rgb="FF2F2F2F"/>
        <rFont val="Arial"/>
        <family val="2"/>
      </rPr>
      <t>   Este formato deberá integrarse en el Proyecto de Presupuesto de Egresos de la Entidad Federativa o Municipio correspondiente.</t>
    </r>
  </si>
  <si>
    <r>
      <t>·</t>
    </r>
    <r>
      <rPr>
        <sz val="10"/>
        <color rgb="FF2F2F2F"/>
        <rFont val="Arial"/>
        <family val="2"/>
      </rPr>
      <t>   El formato se llenará con la información que corresponda del estudio actuarial más reciente disponible.</t>
    </r>
  </si>
  <si>
    <t>RF – 14</t>
  </si>
  <si>
    <t>RF-14</t>
  </si>
  <si>
    <t>Su finalidad es mostrar el ultimo estudio actuarial, sobre la situación de obligaciones laborales y los recursos dispuestos para cubrirlas.</t>
  </si>
  <si>
    <t>DF - 1</t>
  </si>
  <si>
    <r>
      <t>(a) Nombre del Ente Público: </t>
    </r>
    <r>
      <rPr>
        <sz val="10"/>
        <color rgb="FF2F2F2F"/>
        <rFont val="Arial"/>
        <family val="2"/>
      </rPr>
      <t>Esta Guía de Cumplimiento debe ser presentada por cada uno de los Entes Públicos de las Entidades Federativas y Municipios, es decir, los poderes Ejecutivo, Legislativo y Judicial; los organismos autónomos; los órganos descentralizados, empresas de participación estatal mayoritaria y fideicomisos, así como cualquier otro ente sobre el que las Entidades Federativas y los Municipios tengan control sobre sus decisiones o acciones. En el caso de la Ciudad de México, el Poder Ejecutivo incluye adicionalmente a sus alcaldías.</t>
    </r>
  </si>
  <si>
    <r>
      <t>(b) Periodo de presentación: </t>
    </r>
    <r>
      <rPr>
        <sz val="10"/>
        <color rgb="FF2F2F2F"/>
        <rFont val="Arial"/>
        <family val="2"/>
      </rPr>
      <t>Esta Guía de Cumplimiento se presenta de forma anual por parte de los Entes Públicos, en conjunto con la Cuenta Pública de la Entidad Federativa o Municipio que corresponda; comprendiendo un ejercicio fiscal completo. Asimismo, se publicará en la página oficial de internet del Ente Público obligado o, en su caso, de la Entidad Federativa o Municipio correspondiente.</t>
    </r>
  </si>
  <si>
    <r>
      <t>(c) Indicadores de Observancia: </t>
    </r>
    <r>
      <rPr>
        <sz val="10"/>
        <color rgb="FF2F2F2F"/>
        <rFont val="Arial"/>
        <family val="2"/>
      </rPr>
      <t>La Guía de Cumplimiento contiene los indicadores cuantitativos y cualitativos que señala la LDF como de obligado cumplimiento por parte de los Entes Públicos, según corresponda. Estos indicadores se dividen en tres bloques principales: Indicadores Presupuestarios, Indicadores del Ejercicio Presupuestario e Indicadores de Deuda Pública.</t>
    </r>
  </si>
  <si>
    <r>
      <t>(d) Mecanismo de Verificación: </t>
    </r>
    <r>
      <rPr>
        <sz val="10"/>
        <color rgb="FF2F2F2F"/>
        <rFont val="Arial"/>
        <family val="2"/>
      </rPr>
      <t>Señala el documento mediante el cual se verifica el cumplimiento del indicador; así como en su caso, la liga específica de la página oficial de Internet del Ente Público o, de la Entidad Federativa o Municipio correspondiente, en dónde se encuentre publicado el documento.</t>
    </r>
  </si>
  <si>
    <r>
      <t>(e) Fecha estimada de cumplimiento: </t>
    </r>
    <r>
      <rPr>
        <sz val="10"/>
        <color rgb="FF2F2F2F"/>
        <rFont val="Arial"/>
        <family val="2"/>
      </rPr>
      <t>Señala la fecha, periodo o momento del ciclo presupuestario en la cual los Entes Públicos tendrán que presentar evidencia respecto del cumplimiento del indicador.</t>
    </r>
  </si>
  <si>
    <r>
      <t>(f) Monto o valor: </t>
    </r>
    <r>
      <rPr>
        <sz val="10"/>
        <color rgb="FF2F2F2F"/>
        <rFont val="Arial"/>
        <family val="2"/>
      </rPr>
      <t>El resultado del indicador.</t>
    </r>
  </si>
  <si>
    <r>
      <t>(g) Unidad: </t>
    </r>
    <r>
      <rPr>
        <sz val="10"/>
        <color rgb="FF2F2F2F"/>
        <rFont val="Arial"/>
        <family val="2"/>
      </rPr>
      <t>La unidad de medida a que se refiere la cifra de resultado del indicador; en pesos o en porcentaje, según corresponda.</t>
    </r>
  </si>
  <si>
    <r>
      <t>(h) Fundamento: </t>
    </r>
    <r>
      <rPr>
        <sz val="10"/>
        <color rgb="FF2F2F2F"/>
        <rFont val="Arial"/>
        <family val="2"/>
      </rPr>
      <t>El Artículo de la LDF que establece la obligación referida de cada indicador.</t>
    </r>
  </si>
  <si>
    <r>
      <t>(i) Comentarios: </t>
    </r>
    <r>
      <rPr>
        <sz val="10"/>
        <color rgb="FF2F2F2F"/>
        <rFont val="Arial"/>
        <family val="2"/>
      </rPr>
      <t>El campo para añadir alguna referencia o precisión respecto del indicador.</t>
    </r>
  </si>
  <si>
    <t>A)    INDICADORES CUANTITATIVOS</t>
  </si>
  <si>
    <r>
      <t>(o) Saldo del fideicomiso para desastres naturales: </t>
    </r>
    <r>
      <rPr>
        <sz val="10"/>
        <color rgb="FF2F2F2F"/>
        <rFont val="Arial"/>
        <family val="2"/>
      </rPr>
      <t>Este indicador sólo aplica para Entidades Federativas. Definido en términos del Artículo 9 de la LDF. Es el monto alcanzado por las aportaciones al fideicomiso público constituido específicamente para dicho fin. Es un dato de referencia, ya que todos los recursos que superen el monto señalado en el inciso posterior (p), podrán asignarse a acciones de prevención y mitigación específicas, conforme al Artículo 9 de la LDF. Se reportará en la Cuenta Pública respectiva, en el Auxiliar de cuentas que corresponda.</t>
    </r>
  </si>
  <si>
    <r>
      <t>(p) Costo promedio de los últimos 5 ejercicios de la reconstrucción de infraestructura dañada por desastres naturales: </t>
    </r>
    <r>
      <rPr>
        <sz val="10"/>
        <color rgb="FF2F2F2F"/>
        <rFont val="Arial"/>
        <family val="2"/>
      </rPr>
      <t>Este indicador sólo aplica a Entidades Federativas. Definido en términos del Artículo 9 de la LDF. Es el monto que establece, para cada Entidad Federativa, el nivel máximo de recursos que en su caso, deberá alcanzar el fideicomiso público para desastres naturales. Se verificará a través de las autorizaciones de recursos aprobados a través del FONDEN.</t>
    </r>
  </si>
  <si>
    <r>
      <t>(r) Previsiones de gasto para compromisos de pago derivados de APPs: </t>
    </r>
    <r>
      <rPr>
        <sz val="10"/>
        <color rgb="FF2F2F2F"/>
        <rFont val="Arial"/>
        <family val="2"/>
      </rPr>
      <t>Definido en términos de los Artículos 11 y 21 de la LDF. Es el monto total que se considera en el Presupuesto de Egresos del Ente Público destinado al pago anual de las obligaciones contratadas bajo esquemas de Asociaciones Público-Privadas vigentes. Se reportará en el momento del ciclo presupuestario de (a) Asignación en el Presupuesto de Egresos, que será la señalada en el Presupuesto de Egresos aprobado por la Legislatura Local correspondiente y reflejado en el Formato 3,</t>
    </r>
  </si>
  <si>
    <t>B)    INDICADORES CUALITATIVOS</t>
  </si>
  <si>
    <r>
      <t>(t) Objetivos anuales, estrategias y metas para el ejercicio fiscal: </t>
    </r>
    <r>
      <rPr>
        <sz val="10"/>
        <color rgb="FF2F2F2F"/>
        <rFont val="Arial"/>
        <family val="2"/>
      </rPr>
      <t>Definido en términos del Artículo 5 fracción I de la LDF, correspondiente a las Entidades Federativas. Considera a la alineación del presupuesto anual con respecto de los Planes Estatales de Desarrollo, según corresponda y, en su caso, con el Plan Nacional de Desarrollo y con la Ley de Ingresos y el Presupuesto de Egresos de la Federación. Deberán incluirse en la Iniciativa de Ley de Ingresos y en el Presupuesto de Egresos, según corresponda, de conformidad con lo establecido en la legislación local aplicable.</t>
    </r>
  </si>
  <si>
    <r>
      <t>(u) Proyecciones de ejercicios posteriores: </t>
    </r>
    <r>
      <rPr>
        <sz val="10"/>
        <color rgb="FF2F2F2F"/>
        <rFont val="Arial"/>
        <family val="2"/>
      </rPr>
      <t>Definidas, tanto para los ingresos como para el gasto, en términos de los Artículos 5, fracción II y 18, fracción I de la LDF, para las Entidades Federativas y los Municipios, respectivamente. En el caso de los municipios menores a 200 mil habitantes, se deberá observar la temporalidad dispuesta por el último párrafo del Artículo 18 de la LDF. La base para las proyecciones deberá ser congruente con los Criterios Generales de Política Económica enviados por el Ejecutivo Federal al Congreso de la Unión, para dar cumplimiento al Artículo 42 de la Ley Federal de Presupuesto yResponsabilidad Hacendaria. Deberán incluirse en la Iniciativa de Ley de Ingresos y en el Presupuesto de Egresos, según corresponda, de conformidad con lo establecido en la legislación local aplicable, a través de los Formatos 7a) y 7b). Una vez aprobados deberán presentarse los importes correspondientes.</t>
    </r>
  </si>
  <si>
    <r>
      <t>(v) Descripción de riesgos relevantes y propuestas de acción para enfrentarlos: </t>
    </r>
    <r>
      <rPr>
        <sz val="10"/>
        <color rgb="FF2F2F2F"/>
        <rFont val="Arial"/>
        <family val="2"/>
      </rPr>
      <t>Definidos en términos de los Artículos 5, fracción III y 18, fracción II de la LDF, para las Entidades Federativas y los Municipios, respectivamente. Comprenden a aquellos riesgos relevantes para las finanzas públicas -como por ejemplo, los señalados en los estudios actuariales determinados por los Artículos 5, fracción V y 18, fracción IV de la LDF, entre otros-, incluyendo los montos de Deuda Contingente y sus conceptos, conforme a lo señalado en el Formato 3. Deberán incluirse en la Iniciativa de Ley de Ingresos y en el Presupuesto de Egresos, según corresponda, de conformidad con lo establecido en la legislación local aplicable.</t>
    </r>
  </si>
  <si>
    <r>
      <t>(w) Resultados de ejercicios fiscales anteriores y el ejercicio fiscal en cuestión: </t>
    </r>
    <r>
      <rPr>
        <sz val="10"/>
        <color rgb="FF2F2F2F"/>
        <rFont val="Arial"/>
        <family val="2"/>
      </rPr>
      <t>Definidos en términos de los Artículos 5, fracción IV y 18, fracción III de la LDF, para las Entidades Federativas y los Municipios, respectivamente. En el caso de los municipios menores a 200 mil habitantes, se deberá observar la temporalidad dispuesta por el último párrafo del Artículo 18 de la LDF. Deberán incluirse en la Iniciativa de Ley de Ingresos y en el Presupuesto de Egresos, según corresponda, de conformidad con lo establecido en la legislación local aplicable, y reportarse a través de los Formatos 7c) y 7d).</t>
    </r>
  </si>
  <si>
    <r>
      <t>(x) Estudio actuarial de las pensiones de sus trabajadores: </t>
    </r>
    <r>
      <rPr>
        <sz val="10"/>
        <color rgb="FF2F2F2F"/>
        <rFont val="Arial"/>
        <family val="2"/>
      </rPr>
      <t>Definidos en términos de los Artículos 5, fracción V y 18, fracción IV de la LDF, para las Entidades Federativas y los Municipios, respectivamente; observando la temporalidad determinada en el mismo. Deberán incluirse como parte del Proyecto de Presupuesto de Egresos, y reportarse mediante el Formato 8.</t>
    </r>
  </si>
  <si>
    <r>
      <t>(y) Razones excepcionales que justifican el Balance Presupuestario de Recursos Disponibles negativo: </t>
    </r>
    <r>
      <rPr>
        <sz val="10"/>
        <color rgb="FF2F2F2F"/>
        <rFont val="Arial"/>
        <family val="2"/>
      </rPr>
      <t>Definidas en términos de los Artículos 6 y 19 de la LDF. Señala el monto específico que se requiere como desviación de la meta del Balance Presupuestario de Recursos Disponibles. Adicionalmente, considera la fundamentación, explicación, justificación de las circunstancias que en su caso imposibiliten al Ente Público cumplir con la meta del Balance Presupuestario de Recursos Disponibles. Deberán incluirse en la Iniciativa de Ley de Ingresos y en el Presupuesto de Egresos, según corresponda, de conformidad con lo establecido en la legislación local aplicable, para dar cuenta de tal situación, a la Legislatura Local. Adicionalmente, se reportará a través de los Informes Trimestrales que para tal efecto emita, en su caso, la Secretaría de Finanzas de la entidad federativa correspondiente, o la Tesorería del municipio que se trate; así como en la Cuenta Pública.</t>
    </r>
  </si>
  <si>
    <r>
      <t>(z) Fuente de recursos para cubrir el Balance Presupuestario de Recursos Disponibles negativo: </t>
    </r>
    <r>
      <rPr>
        <sz val="10"/>
        <color rgb="FF2F2F2F"/>
        <rFont val="Arial"/>
        <family val="2"/>
      </rPr>
      <t>Definida en términos de los Artículos 6 y 19 de la LDF. Considera la asignación y descripción de los ingresos o programas presupuestarios utilizados para recuperar el balance. Deberán incluirse en la Iniciativa de Ley de Ingresos y en el Presupuesto de Egresos, según corresponda, de conformidad con lo establecido en la legislación local aplicable, para dar cuenta de tal situación, a la Legislatura Local. Adicionalmente, se reportará a través de los Informes Trimestrales que para tal efecto emita, en su caso, la Secretaría de Finanzas de la entidad federativa correspondiente, o la Tesorería del municipio que se trate; así como en la Cuenta Pública.</t>
    </r>
  </si>
  <si>
    <r>
      <t>(aa) Número de ejercicios fiscales y acciones necesarias para cubrir el Balance Presupuestario de Recursos Disponibles negativo: </t>
    </r>
    <r>
      <rPr>
        <sz val="10"/>
        <color rgb="FF2F2F2F"/>
        <rFont val="Arial"/>
        <family val="2"/>
      </rPr>
      <t>Definido en términos de los Artículos 6 y 19 de la LDF. Comprende la descripción de las acciones y medidas que se llevarán a cabo, así como el tiempo expresado en términos de ejercicios fiscales que tomarán las mismas, para recuperar el balance. Deberán incluirse en la Iniciativa de Ley de Ingresos y en el Presupuesto de Egresos, según corresponda, de conformidad con lo establecido en la legislación local aplicable, para dar cuenta de tal situación, a la Legislatura Local. Adicionalmente, se reportará a través de los Informes Trimestrales que para tal efecto emita, en su caso, la Secretaría de Finanzas de la entidad federativa correspondiente, o la Tesorería del municipio que se trate; así como en la Cuenta Pública.</t>
    </r>
  </si>
  <si>
    <r>
      <t>(bb) Informes Trimestrales sobre el avance de las acciones para recuperar el Balance Presupuestario de Recursos Disponibles: </t>
    </r>
    <r>
      <rPr>
        <sz val="10"/>
        <color rgb="FF2F2F2F"/>
        <rFont val="Arial"/>
        <family val="2"/>
      </rPr>
      <t>Definidos en términos de los Artículos 6 y 19 de la LDF. Es el documento que para tal efecto emitan, en su caso, la Secretaría de Finanzas de la entidad federativa correspondiente, o la Tesorería del municipio que se trate y mediante el cual se reportará a la Legislación Local la situación actualizada respecto del desbalance que en su caso se presente. Asimismo, se deberá incluir la información presentada a través de estos informes, en la Cuenta Pública, para dar cuenta de las acciones y resultados alcanzados durante todo el ejercicio fiscal al respecto.</t>
    </r>
  </si>
  <si>
    <r>
      <t>(cc) Remuneraciones de los servidores públicos: </t>
    </r>
    <r>
      <rPr>
        <sz val="10"/>
        <color rgb="FF2F2F2F"/>
        <rFont val="Arial"/>
        <family val="2"/>
      </rPr>
      <t>Definidas en términos de los Artículos 10, fracción II, inciso a) y 21 de la LDF, para las Entidades Federativas y los Municipios, respectivamente. Deberán incluirse en el Proyecto de Presupuesto de Egresos, en una sección específica.</t>
    </r>
  </si>
  <si>
    <r>
      <t>(dd) Previsiones salariales y económicas para cubrir incrementos salariales, creación de plazas y otros: </t>
    </r>
    <r>
      <rPr>
        <sz val="10"/>
        <color rgb="FF2F2F2F"/>
        <rFont val="Arial"/>
        <family val="2"/>
      </rPr>
      <t>Definidas en términos de los Artículos 10, fracción II, inciso b) y 21 de la LDF, para las Entidades Federativas y los Municipios, respectivamente. Deberán incluirse en el Proyecto de Presupuesto de Egresos, en un capítulo específico.</t>
    </r>
  </si>
  <si>
    <r>
      <t>(ee) Monto de Ingresos Excedentes derivados de ILD: </t>
    </r>
    <r>
      <rPr>
        <sz val="10"/>
        <color rgb="FF2F2F2F"/>
        <rFont val="Arial"/>
        <family val="2"/>
      </rPr>
      <t>Definido en términos de los Artículos 2, fracción XX y 14 de la LDF. Se calculará con base en la variación entre los ingresos estimados en la Ley de Ingresos y los efectivamente recaudados, al cierre del ejercicio fiscal. Se señalarán de manera específica en el Formato 5 y se integrarán a la Cuenta Pública del ejercicio fiscal que se trate.</t>
    </r>
  </si>
  <si>
    <r>
      <t>(gg) Monto de Ingresos Excedentes derivados de ILD destinados al fin señalado por los Artículos 14, fracción II, inciso a) y 21 de la LDF: </t>
    </r>
    <r>
      <rPr>
        <sz val="10"/>
        <color rgb="FF2F2F2F"/>
        <rFont val="Arial"/>
        <family val="2"/>
      </rPr>
      <t>Definido en términos de los Artículos 2, fracción XX y 14, fracción II, inciso a) de la LDF. Se calculará con base en el gasto devengado en los fines determinados por el Artículo y fracción señalados, al cierre del ejercicio, financiado por los ingresos excedentes generados. Se señalarán de manera específica en la Cuenta Pública del ejercicio fiscal que se trate.</t>
    </r>
  </si>
  <si>
    <r>
      <t>(hh) Monto de Ingresos Excedentes derivados de ILD destinados al fin señalado por los Artículos 14, fracción II, inciso b) y 21 de la LDF: </t>
    </r>
    <r>
      <rPr>
        <sz val="10"/>
        <color rgb="FF2F2F2F"/>
        <rFont val="Arial"/>
        <family val="2"/>
      </rPr>
      <t>Definido en términos de los Artículos 2 fracción XX y 14 fracción II b) de la LDF. Se calculará con base en el gasto devengado en los fines determinados por el Artículo y fracción señalados, al cierre del ejercicio, financiado por los ingresos excedentes generados. Se señalarán de manera específica en la Cuenta Pública del ejercicio fiscal que se trate.</t>
    </r>
  </si>
  <si>
    <r>
      <t>(jj) Análisis Costo-Beneficio para programas o proyectos de inversión mayores a 10 millones de UDIS: </t>
    </r>
    <r>
      <rPr>
        <sz val="10"/>
        <color rgb="FF2F2F2F"/>
        <rFont val="Arial"/>
        <family val="2"/>
      </rPr>
      <t>Definido en términos del Artículo 13, fracción III de la LDF. Todo análisis que se realice bajo este supuesto, en todos los casos, será público; por lo que deberá publicarse en la Página Oficial de Internet de la Secretaría de Finanzas, Tesorería Municipal o su equivalente.</t>
    </r>
  </si>
  <si>
    <t>Balance Presupuestario de Recursos Disponibles, en caso de ser negativo</t>
  </si>
  <si>
    <t>Ley de Ingresos y Presupuesto de Egresos</t>
  </si>
  <si>
    <t>Aportación promedio realizada por la Entidad Federativa durante los 5 ejercicios previos, para infraestructura dañada por desastres naturales (n)</t>
  </si>
  <si>
    <t>Costo promedio de los últimos 5 ejercicios de la reconstrucción de infraestructura dañada por desastres naturales (p)</t>
  </si>
  <si>
    <t>Resultados de ejercicios fiscales anteriores y el ejercicio fiscal en cuestión (w)</t>
  </si>
  <si>
    <t>Descripción de riesgos relevantes y propuestas de acción para enfrentarlos (v)</t>
  </si>
  <si>
    <t>Iniciativa de Ley de Ingresos o Proyecto de Presupuesto de Egresos</t>
  </si>
  <si>
    <t>Razones excepcionales que justifican el Balance Presupuestario de Recursos Disponibles negativo (y)</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</si>
  <si>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</si>
  <si>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</si>
  <si>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</si>
  <si>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Previsiones salariales y económicas para cubrir incrementos salariales, creación de plazas y otros (dd)</t>
  </si>
  <si>
    <t>Art. Noveno Transitorio de la LDF</t>
  </si>
  <si>
    <t>FINANCIERA DE LAS ENTIDADES FEDERATIVAS Y LOS MUNICIPIOS"</t>
  </si>
  <si>
    <t>Obligaciones previstas en ley (simplificado)</t>
  </si>
  <si>
    <t>Obligaciones previstas en ley</t>
  </si>
  <si>
    <t>Estado Analítico del Ejercicio del Presupuesto de Egresos (Paraestatales)</t>
  </si>
  <si>
    <t>Estado Analítico de ingresos</t>
  </si>
  <si>
    <t>RP - 4</t>
  </si>
  <si>
    <t>Relación de bienes embargados y decomisados por el municipio.</t>
  </si>
  <si>
    <t>Informe del estado que guarda la cuenta pública del municipio</t>
  </si>
  <si>
    <t>Estado Analítico de Ingresos detallado</t>
  </si>
  <si>
    <t>Página de internet de la Secretaría de Finanzas o Tesorería Municipal</t>
  </si>
  <si>
    <t>Monto de Ingresos Excedentes derivados de ILD destinados al fin del A.14, fracción I de la LDF (ff)</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</si>
  <si>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</si>
  <si>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</si>
  <si>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</si>
  <si>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Montemorelos</t>
  </si>
  <si>
    <t>ACTA DE ENTREGA-RECEPCIÓN DEL AYUNTAMIENTO DE</t>
  </si>
  <si>
    <t>Datos generales de obras</t>
  </si>
  <si>
    <t>OP - 6.1</t>
  </si>
  <si>
    <t>Municipio</t>
  </si>
  <si>
    <t>Ciclo de Recurso</t>
  </si>
  <si>
    <t>Tipo de Recurso</t>
  </si>
  <si>
    <t>Descripción Ramo</t>
  </si>
  <si>
    <t>Clave Ramo</t>
  </si>
  <si>
    <t>Descripción Programa</t>
  </si>
  <si>
    <t>Programa Presupuestal</t>
  </si>
  <si>
    <t>Institución ejecutora</t>
  </si>
  <si>
    <t xml:space="preserve">Referencia: </t>
  </si>
  <si>
    <t>Tipo de proyecto:</t>
  </si>
  <si>
    <t>Obra:</t>
  </si>
  <si>
    <t>Descripción:</t>
  </si>
  <si>
    <t>Cantidad:</t>
  </si>
  <si>
    <t>Localización</t>
  </si>
  <si>
    <t>Localidad:</t>
  </si>
  <si>
    <t>Tipo de ejecución:</t>
  </si>
  <si>
    <t>Fecha estimada de término</t>
  </si>
  <si>
    <t>Monto_ppef</t>
  </si>
  <si>
    <t>Monto_total_inversion</t>
  </si>
  <si>
    <t>Recursos_estatales</t>
  </si>
  <si>
    <t>Recursos_municipales</t>
  </si>
  <si>
    <t>Privados</t>
  </si>
  <si>
    <t>Fideicomiso</t>
  </si>
  <si>
    <t>Estatus del proyecto</t>
  </si>
  <si>
    <t>Avance_fisico</t>
  </si>
  <si>
    <t>Detalle del avance físico</t>
  </si>
  <si>
    <t>REFERENCIA ECONOMICA:</t>
  </si>
  <si>
    <t>OBRA:</t>
  </si>
  <si>
    <t>LOCALIDAD:</t>
  </si>
  <si>
    <t>MUNICIPIO:</t>
  </si>
  <si>
    <t>PROCEDENCIA DE LOS RECURSOS:</t>
  </si>
  <si>
    <t>DOCUMENTO</t>
  </si>
  <si>
    <t>DOCUMENTACION QUE SE ENTREGA</t>
  </si>
  <si>
    <t>OBSERVACIONES</t>
  </si>
  <si>
    <t>FORMATO DE ACTA DE ACEPTACIÓN POR LA COMUNIDAD</t>
  </si>
  <si>
    <t xml:space="preserve">CARATULA DEL EXPEDIENTE TECNICO. </t>
  </si>
  <si>
    <t xml:space="preserve">CEDULA DE REGISTRO DE OBRA. </t>
  </si>
  <si>
    <t>PRESUPUESTO CON PRECIOS UNITARIOS Y COSTO ESTIMADO DE TODOS LOS CONCEPTOS DE OBRA DEBIDAMENTE FIRMADO POR AREA RESPONSABLE.</t>
  </si>
  <si>
    <t xml:space="preserve">EXPLOSIÓN DE INSUMOS. </t>
  </si>
  <si>
    <t xml:space="preserve">CROQUIS DE LOCALIZACIÓN. </t>
  </si>
  <si>
    <t>CROQUIS DE UBICACIÓN DE LA OBRA PROPORCIONADO POR EL DEPARTAMENTO DE PROYECTOS.</t>
  </si>
  <si>
    <t>OBRAS MENORES (CROQUIS DE LA OBRA O DETALLES CONSTRUCTIVOS CON ALCANCES Y ESPECIFICACIONES DEBIDAMENTE VALIDADOS), PROPORCIONADO POR EL DEPARTAMENTO DE PROYECTOS.</t>
  </si>
  <si>
    <t>FORMATO DICTAMEN DE FACTIBILIDAD DE LAS ÁREAS RESPONSABLES MUNICIPALES.</t>
  </si>
  <si>
    <t>FORMATO DICTAMEN DE FACTIBILIDAD DE DEPENDENCIA NORMATIVA ESTATAL O FEDERAL (C.F.E., SEDATU, CNA, ETC.) SEGÚN CASO O CUANDO APLIQUE.</t>
  </si>
  <si>
    <t xml:space="preserve">PROGRAMA DE OBRA (POR CONCEPTOS A EJECUTAR, VOLUMENES DE OBRA Y MONTO DE INVERSION). </t>
  </si>
  <si>
    <t>PROGRAMA DE TRABAJO FÍSICO-FINANCIERO.</t>
  </si>
  <si>
    <t>EXPEDIENTE TECNICO INICIAL</t>
  </si>
  <si>
    <t>El cual consta de las siguientes características:</t>
  </si>
  <si>
    <t>Por lo que al estar de acuerdo con sus necesidades prioritarias, aceptan el proyecto y se comprometan a participar  y/o colaborar en otorgar las facilidades para la construcción  del  mismo; asi como tambien en recibir las obras o acciones al termino de los trabajos y firmar el acta de entrega recepcion de la obra ejecutada, sin que esto implique una percepcion o estimulo economico alguno por las partes, por tratarse de una obra de beneficio social para la comunidad.</t>
  </si>
  <si>
    <t>Así mismo, se compromete a proporcionar los terrenos necesarios para  la ejecución  de las obras o acciones y a colaborar con las autoridades en la resolución de la problemática que se presente durante  la ejecución.</t>
  </si>
  <si>
    <t>REPRESENTANTE DE LOS BENEFICIARIOS</t>
  </si>
  <si>
    <t>POR LA DEPENDENCIA EJECUTORA</t>
  </si>
  <si>
    <t>FIRMA:</t>
  </si>
  <si>
    <t>NOMBRE:</t>
  </si>
  <si>
    <t>CARGO:</t>
  </si>
  <si>
    <t>PROGRAMA PRESUPUESTARIO:</t>
  </si>
  <si>
    <t>NOMBRE DEL PROYECTO:</t>
  </si>
  <si>
    <t>INVERSIÓN AUTORIZADA:</t>
  </si>
  <si>
    <t>MODALIDAD DE EJECUCIÓN:</t>
  </si>
  <si>
    <t>META :</t>
  </si>
  <si>
    <t xml:space="preserve">REFERENCIA ECONOMICA: </t>
  </si>
  <si>
    <t>TIPO DE PROYECTO:</t>
  </si>
  <si>
    <t>DEPENDENCIA EJECUTORA:</t>
  </si>
  <si>
    <t>ORIGEN DE LOS RECURSOS:</t>
  </si>
  <si>
    <t>NOMBRE DE LA LOCALIDAD:</t>
  </si>
  <si>
    <t>BARRIO, COLONIA Y/O EJIDO:</t>
  </si>
  <si>
    <t>COSTO TOTAL DE LA OBRA O ACCIÓN:</t>
  </si>
  <si>
    <t>COSTO PROGRAMADO PARA 2018:</t>
  </si>
  <si>
    <t>M E T A S</t>
  </si>
  <si>
    <t>UNIDAD DE MEDIDA:</t>
  </si>
  <si>
    <t>TOTALES DE PROYECTO:</t>
  </si>
  <si>
    <t>FECHA DE INICIO:</t>
  </si>
  <si>
    <t>FECHA DE TERMINACIÓN:</t>
  </si>
  <si>
    <t>No. DE EMPLEOS:</t>
  </si>
  <si>
    <t xml:space="preserve">    MODALIDAD DE  EJECUCIÓN:      </t>
  </si>
  <si>
    <t xml:space="preserve">NOMBRE DEL PROYECTO: </t>
  </si>
  <si>
    <t>DESCRIPCIÓN</t>
  </si>
  <si>
    <t xml:space="preserve">REFERENCIA ECONÓMICA: </t>
  </si>
  <si>
    <t xml:space="preserve">LOCALIDAD: </t>
  </si>
  <si>
    <t xml:space="preserve">PROGRAMA PRESUPUESTAL: </t>
  </si>
  <si>
    <t>METAS:</t>
  </si>
  <si>
    <t>CLAVE</t>
  </si>
  <si>
    <t>CONCEPTOS DE TRABAJO</t>
  </si>
  <si>
    <t>UNIDAD</t>
  </si>
  <si>
    <t>CANTIDAD</t>
  </si>
  <si>
    <t>PRECIO UNITARIO</t>
  </si>
  <si>
    <t>IMPORTE</t>
  </si>
  <si>
    <t>01</t>
  </si>
  <si>
    <t>AMPLIACION DE LA RED DE DISTRIBUCION DE ENERGIA ELÉCTRICA</t>
  </si>
  <si>
    <t>01.1</t>
  </si>
  <si>
    <t>PRELIMINARES</t>
  </si>
  <si>
    <t>REC-POST11</t>
  </si>
  <si>
    <t>DESMANTELAMIENTO  DE POSTE EXISTENTE DE CONCRETO 11-</t>
  </si>
  <si>
    <t>PZA</t>
  </si>
  <si>
    <t xml:space="preserve">500 KG.INCLUYE: ACARREO AL ALMACEN DE CFE, ZONA </t>
  </si>
  <si>
    <t>ABASOLO,  MANO DE OBRA, EQUIPO Y HERRAMIENTA.</t>
  </si>
  <si>
    <t>DESM-EST</t>
  </si>
  <si>
    <t xml:space="preserve">DESMANTELAMIENTO DE ESTRUCTURA EN MEDIA TENSIÓN, </t>
  </si>
  <si>
    <t xml:space="preserve">INCLUYE: ACARREO AL ALMACEN DE CFE, ZONA </t>
  </si>
  <si>
    <t>ABASOLO, MANO DE OBRA, EQUIPO Y HERRAMIENTA.</t>
  </si>
  <si>
    <t>DESM-LMT</t>
  </si>
  <si>
    <t xml:space="preserve">DESMANTELAMIENTO DE LINEA DE MEDIA TENSIÓN, INCLUYE: </t>
  </si>
  <si>
    <t>ML</t>
  </si>
  <si>
    <t xml:space="preserve">ACARREO AL ALMACEN DE CFE, ZONA ABASOLO, </t>
  </si>
  <si>
    <t>MANO DE OBRA, EQUIPO Y HERRAMIENTA.</t>
  </si>
  <si>
    <t>TRAZO</t>
  </si>
  <si>
    <t xml:space="preserve">TRAZO Y LOCALIZACION DE CEPAS PARA POSTES  Y </t>
  </si>
  <si>
    <t xml:space="preserve">RETENIDAS, INCLUYE: MEDICION, ALINEACION  Y LIMPIEZA </t>
  </si>
  <si>
    <t>DEL AREA A TRAZAR.</t>
  </si>
  <si>
    <t xml:space="preserve">Total de </t>
  </si>
  <si>
    <t>01.2</t>
  </si>
  <si>
    <t>MEDIA TENSION</t>
  </si>
  <si>
    <t>PC12-750</t>
  </si>
  <si>
    <t xml:space="preserve">SUMINISTRO E INSTALACION DE POSTE DE CONCRETO REF.  </t>
  </si>
  <si>
    <t xml:space="preserve">OCTAG. PC 12-750.SEGUN NORMA DE CFE - J6200-003, </t>
  </si>
  <si>
    <t xml:space="preserve">MARCA CEN-MEX O JAMPA; INCLUYE: TRANSPORTE, </t>
  </si>
  <si>
    <t xml:space="preserve">EXCAVACION, HINCADO, PLOMEADO,COMPACTADO CON </t>
  </si>
  <si>
    <t xml:space="preserve">PIEDRA BOLA Y CON MATERIAL PRODUCTO DE LA </t>
  </si>
  <si>
    <t>EXCAVACION,  MANO DE OBRA, EQUIPO Y HERRAMIENTA.</t>
  </si>
  <si>
    <t>VS3N-0</t>
  </si>
  <si>
    <t xml:space="preserve">SUMINISTRO E INSTALACIÓN DE HERRAJE PARA VESTIR </t>
  </si>
  <si>
    <t xml:space="preserve">ESTRUCTURA TIPO VS3N PARA OPERAR UN VOLTAJE 13.2 </t>
  </si>
  <si>
    <t xml:space="preserve">KV.SEGUN NORMA DE CFE 05 V0 05. INCLUYE:MANO DE </t>
  </si>
  <si>
    <t>OBRA Y HERRAMIENTA. (NO INCLUYE POSTE).</t>
  </si>
  <si>
    <t>AD3N-0</t>
  </si>
  <si>
    <t xml:space="preserve">SUMINISTRO E INSTALACION DE HERRAJE PARA VESTIR </t>
  </si>
  <si>
    <t xml:space="preserve">ESTRUCTURA TIPO AD3N  PARA OPERAR UN VOLTAJE 13.2 </t>
  </si>
  <si>
    <t xml:space="preserve">KV.SEGUN NORMA DE CFE 05 A0 05. INCLUYE: MANO DE </t>
  </si>
  <si>
    <t>RD3N-0</t>
  </si>
  <si>
    <t xml:space="preserve">ESTRUCTURA RD3N PARA OPERAR UN VOLTAJE 13.2 </t>
  </si>
  <si>
    <t xml:space="preserve">KV.SEGUN NORMA DE CFE 05 R0 07. INCLUYE: MANO DE </t>
  </si>
  <si>
    <t>VR3N-0</t>
  </si>
  <si>
    <t xml:space="preserve">ESTRUCTURA VR3N  PARA OPERAR UN VOLTAJE 13.2 </t>
  </si>
  <si>
    <t xml:space="preserve">KV.SEGUN NORMA DE CFE 05 V0 11. INCLUYE:MANO DE </t>
  </si>
  <si>
    <t>TS3N-0</t>
  </si>
  <si>
    <t xml:space="preserve">ESTRUCTURA TIPO TS3N, PARA OPERAR UN VOLTAJE DE </t>
  </si>
  <si>
    <t xml:space="preserve">13.2 KV SEGÚN NORMA CFE 05 T0 05, INCLUYE: MANO DE </t>
  </si>
  <si>
    <t>OBRA Y HERRAMIENTA (NO INCLUYE POSTE).</t>
  </si>
  <si>
    <t>ET-CG</t>
  </si>
  <si>
    <t xml:space="preserve">SUMINISTRO E INSTALACIÓN DE ELECTRODO DE COBRE DE </t>
  </si>
  <si>
    <t xml:space="preserve">5/8"  DE 3M DE LARGO PARA 25 OHMS.INCLUYE :CONECTOR </t>
  </si>
  <si>
    <t xml:space="preserve">MECANICO TIPO GAR,2KG DE CABLE DE CU CAL. 4, MANO DE </t>
  </si>
  <si>
    <t>OBRA Y HERRAMIENTA.</t>
  </si>
  <si>
    <t>3CF3A-15KV</t>
  </si>
  <si>
    <t xml:space="preserve">SUMINISTRO Y COLOCACION DE CORTA CIRCUITO FUSIBLE </t>
  </si>
  <si>
    <t xml:space="preserve">3CF3A  .SEGÚN NORMAS DE CFE 08 CS 05.INCLUYE: 1 JUEGO </t>
  </si>
  <si>
    <t xml:space="preserve">DE  3 CORTA CIRCUITO FUSIBLE CCF-15-100-110 , MANO DE </t>
  </si>
  <si>
    <t xml:space="preserve">OBRA Y HERRAMIENTA. </t>
  </si>
  <si>
    <t>TA10-1</t>
  </si>
  <si>
    <t xml:space="preserve">SUMINISTRO E INSTALACIÓN DE  TRANSFORMADOR  </t>
  </si>
  <si>
    <t xml:space="preserve">MONOFASICO DE 10 KVA DE DOS BOQUILLAS  AL PRIMARIO  </t>
  </si>
  <si>
    <t xml:space="preserve">EN UN SISTEMA DE 3F, 4 HILOS AUTO-PROTEGIDO TIPO </t>
  </si>
  <si>
    <t xml:space="preserve">COSTA - 13.2 KV-120/240 V.C.A. 60 HZ. PROLEC. 1TR1AA </t>
  </si>
  <si>
    <t xml:space="preserve">SEGÚN NORMA DE C.F.E. 08 TR 06.INCLUYE: SISTEMA DE </t>
  </si>
  <si>
    <t xml:space="preserve">TIERRA 3K, HERRAJE PARA SU COLOCACION,  </t>
  </si>
  <si>
    <t xml:space="preserve">CORTACIRCUITO FUSIBLE CC-15-100-110, ESLABON FUSIBLE </t>
  </si>
  <si>
    <t>DE 3K,MANO DE OBRA, EQUIPO Y HERRAMIENTA.</t>
  </si>
  <si>
    <t>TA15-0</t>
  </si>
  <si>
    <t xml:space="preserve">MONOFASICO DE 15 KVA DE DOS BOQUILLAS  AL PRIMARIO  </t>
  </si>
  <si>
    <t xml:space="preserve">COSTA - 33 KV-120/240 V.C.A. 60 HZ. PROLEC. 1TR1AA </t>
  </si>
  <si>
    <t>AAC- 3/0</t>
  </si>
  <si>
    <t xml:space="preserve"> SUMINISTRO E INSTALACION DE CABLE AAC 3/0  DE </t>
  </si>
  <si>
    <t>KG</t>
  </si>
  <si>
    <t xml:space="preserve">ALUMINIO SEGÚN NORMA DE CFE 07 00 02.INCLUYE: TENDIDO, </t>
  </si>
  <si>
    <t xml:space="preserve">AMARRADO,TENSADO, 5 % DESPERDICIO POR CORTE, 5 % DE </t>
  </si>
  <si>
    <t xml:space="preserve">CATENARIA REALIZADA POR EL CABLE TENSADO,MANO DE </t>
  </si>
  <si>
    <t>OBRA, EQUIPO Y HERRAMIENTA.</t>
  </si>
  <si>
    <t>RNET</t>
  </si>
  <si>
    <t xml:space="preserve">ROTULADO DE NUMEROS ECONOMICOS EN </t>
  </si>
  <si>
    <t xml:space="preserve">TRANSFORMADORES, INCLUYE: PINTURA EPOXICA, MANO DE </t>
  </si>
  <si>
    <t>01.3</t>
  </si>
  <si>
    <t>BAJA TENSION</t>
  </si>
  <si>
    <t>1TR1AA</t>
  </si>
  <si>
    <t xml:space="preserve">SUMINISTRO E INSTALACION DE ESTRUCTURA DE CONEXIÓN </t>
  </si>
  <si>
    <t xml:space="preserve">A TRANSFORMADOR TIPO POSTE EN LINEA DE BAJA TENSION </t>
  </si>
  <si>
    <t xml:space="preserve">CON EQUIPO SARE SEGUN NORMA DE CFE 10 00 02. INCLUYE: </t>
  </si>
  <si>
    <t xml:space="preserve">SISTEMA DE ANTIRROBO DE ENERGÍA MARCA 3M O SIMILAR </t>
  </si>
  <si>
    <t xml:space="preserve">MOD. SARE CFE 24 PPR CON IPC, (2+1) CON EXTENSION PARA </t>
  </si>
  <si>
    <t xml:space="preserve">CONEXIÓN DIRECTA A LOS BORNES DEL SECUNDARIO DEL </t>
  </si>
  <si>
    <t xml:space="preserve">TRANSFORMADOR. SEGÚN NORMA C.F.E. 08 00 01, </t>
  </si>
  <si>
    <t xml:space="preserve">CONEXIONES PARA PROTECCION DE BOQUILLAS EN B.T. </t>
  </si>
  <si>
    <t xml:space="preserve">EXPUESTAS POR ROBO DE ENERGÍA, CAT. PPC-3/5., </t>
  </si>
  <si>
    <t xml:space="preserve">BASTIDOR B1, ABRAZADERA 2BD, MANGA </t>
  </si>
  <si>
    <t xml:space="preserve">TERMOCONTRACTIL, FLEJE DE ACERO INOXIDABLE DE 1/2", </t>
  </si>
  <si>
    <t xml:space="preserve">AISLADOR 1C, MANO DE OBRA Y HERRAMIENTA. </t>
  </si>
  <si>
    <t>RBT-SARE</t>
  </si>
  <si>
    <t xml:space="preserve">SUMINISTRO E INTALACION DE HERRAJE PARA VESTIR </t>
  </si>
  <si>
    <t xml:space="preserve">ESTRUCTURA DE REMATE DE BAJA TENSION CON SARE </t>
  </si>
  <si>
    <t xml:space="preserve">SEGÚN NORMA CFE-10 00 02, INCLUYE: RETENIDA RSA </t>
  </si>
  <si>
    <t xml:space="preserve">SEGUN NORMA DE CFE, SISTEMA DE ANTIRROBO DE ENERGÍA </t>
  </si>
  <si>
    <t xml:space="preserve">MOD. SARE CFE 24 PPR CON IPC, (2+1) , BASTIDOR B1, </t>
  </si>
  <si>
    <t xml:space="preserve">ABRAZADERA 2BD, MANGA TERMOCONTRACTIL, FLEJE DE </t>
  </si>
  <si>
    <t xml:space="preserve">ACERO INOXIDABLE DE 1/2", AISLADOR 1C, MANO DE OBRA, </t>
  </si>
  <si>
    <t>HERRAMIENTA Y EQUIPO.</t>
  </si>
  <si>
    <t>RDA-0</t>
  </si>
  <si>
    <t xml:space="preserve">SUMINISTRO E INSTALACIÓN DE RETENIDA TIPO RDA, SEGUN </t>
  </si>
  <si>
    <t xml:space="preserve">NORMA DE CFE 06 00 06. INCLUYE: EXCAVACION ,RELLENO </t>
  </si>
  <si>
    <t xml:space="preserve">EN CEPA, PIEDRA BOLA, TENSIONADO CON CABLE </t>
  </si>
  <si>
    <t>ENTORCHADO  5/16",MANO DE OBRA, HERRAMIENTA.</t>
  </si>
  <si>
    <t>RSA-0</t>
  </si>
  <si>
    <t xml:space="preserve">SUMINISTRO E INSTALACION DE RETENIDA TIPO RSA, SEGUN </t>
  </si>
  <si>
    <t xml:space="preserve">NORMA DE CFE 06 00 05. INCLUYE: INCLUYE: EXCAVACION, </t>
  </si>
  <si>
    <t xml:space="preserve">COMPACTADO CON PIEDRA BOLA Y CON MATERIAL </t>
  </si>
  <si>
    <t xml:space="preserve">PRODUCTO DE LA EXCAVACION, TENSADO, CON CABLE AG </t>
  </si>
  <si>
    <t xml:space="preserve">ENTORCHADO 5/16, MATERIALES, MANO DE OBRA, EQUIPO Y </t>
  </si>
  <si>
    <t>HERRAMIENTA.</t>
  </si>
  <si>
    <t>RVP-0</t>
  </si>
  <si>
    <t xml:space="preserve">SUMINISTRO E INSTALACION DE RETENIDA TIPO RVP SEGUN </t>
  </si>
  <si>
    <t xml:space="preserve">NORMA DE CFE 06 00 10. INCLUYE: EXCAVACIÓN ,RELLENO </t>
  </si>
  <si>
    <t>ACC-M-1/0</t>
  </si>
  <si>
    <t xml:space="preserve">SUMINISTRO Y COLOCACIÓN DE CABLE AAC MULTIPLE 2+1  </t>
  </si>
  <si>
    <t xml:space="preserve">CALIBRE 1/0 CON AISLAMIENTO TERMOPLASTICO DE ALTA </t>
  </si>
  <si>
    <t xml:space="preserve">DENSIDAD NOM-063-SCFI-NMX-J069. SEGÚN NORMA DE CFE </t>
  </si>
  <si>
    <t xml:space="preserve">07 00 03. INCLUYE: TENDIDO, AMARRADO,TENSADO, 5 % </t>
  </si>
  <si>
    <t xml:space="preserve">DESPERDICIO POR CORTE, 5 % DE CATENARIA REALIZADA </t>
  </si>
  <si>
    <t xml:space="preserve">POR EL CABLE TENSADO,MANO DE OBRA, EQUIPO Y </t>
  </si>
  <si>
    <t>AAC 1/0</t>
  </si>
  <si>
    <t xml:space="preserve"> SUMINISTRO E INSTALACION DE CABLE ACC-1/0  DE </t>
  </si>
  <si>
    <t xml:space="preserve">ALUMINIO DE TEMPLE DURO CON ALMA DE ACERO </t>
  </si>
  <si>
    <t xml:space="preserve">GALVANIZADO TIPO AAC.SEGÚN NORMA DE CFE 07 00 </t>
  </si>
  <si>
    <t xml:space="preserve">02.INCLUYE: TENDIDO, AMARRADO,TENSADO, 5 % </t>
  </si>
  <si>
    <t>LLSARE</t>
  </si>
  <si>
    <t xml:space="preserve">SUMINISTRO DE LLAVE DE SEGURIDAD SIST-SARE INCLUYE: </t>
  </si>
  <si>
    <t>JGO</t>
  </si>
  <si>
    <t>VERIFICACION EN EQUIPOS SARE Y ENTREGA A C.F.E.</t>
  </si>
  <si>
    <t>APOLO CO</t>
  </si>
  <si>
    <t xml:space="preserve">SUMINISTRO E INSTALACION DE LUMINARIO APOLO CO CON </t>
  </si>
  <si>
    <t xml:space="preserve">RECEPTACULO PARA FOTOCELDA MCA. SOLA BASIC O </t>
  </si>
  <si>
    <t xml:space="preserve">SIMILAR EN CALIDAD Y ESPECIFICACIONES., INCLUYE: </t>
  </si>
  <si>
    <t xml:space="preserve">BALASTRO ADITIVO METALICO 175 W DUAL 127/220V, FOCO </t>
  </si>
  <si>
    <t xml:space="preserve">DE ADITIVO METALICO DE 175 W 220V, FOTOCELDA DUAL </t>
  </si>
  <si>
    <t xml:space="preserve">110/220 MODELO 5237, BRAZO GALVANIZADO DE 1 1/2" DE </t>
  </si>
  <si>
    <t xml:space="preserve">DIAM X 1.20 ML. CED. 40 PARA POSTE DE CONCRETO, </t>
  </si>
  <si>
    <t xml:space="preserve">ABRAZADERA 2BS CON NORMA CFE, CABLE DE COBRE </t>
  </si>
  <si>
    <t xml:space="preserve">UNIPOLAR THW AWG, DESPERDICIOS, MATERIALES, MANO DE </t>
  </si>
  <si>
    <t>MUR-110</t>
  </si>
  <si>
    <t xml:space="preserve">SUMINISTRO E INSTALACION  DE MURETE PREFABRICADO  </t>
  </si>
  <si>
    <t xml:space="preserve">PARA SERVICIO MONOFASICO 1 FASE 2 HILOS, 127V, DONDE </t>
  </si>
  <si>
    <t xml:space="preserve">LO INDIQUE LA SUPERVISION, INCLUYE:  SISTEMA A TIERRA </t>
  </si>
  <si>
    <t xml:space="preserve">FISICA, SEGUN NORMAS DE CFE, BASE PARA MEDIDOR, TUBO </t>
  </si>
  <si>
    <t xml:space="preserve">DE MUFA DE 1 1/4", MUFA DE 1 1/4", CENTRO DE CARGA Q01, </t>
  </si>
  <si>
    <t xml:space="preserve">INTERRUPTOR TERMOMAGNETICO DE 1X30 , ELECTRODO DE </t>
  </si>
  <si>
    <t xml:space="preserve">TIERRA DE 1.50 MTS, CONECTOR PARA VARILLAS DE 5/8", </t>
  </si>
  <si>
    <t xml:space="preserve">CABLE DESNUDO DE CU CALIBRE 10 , CABLE CAL. 8 DE CU, </t>
  </si>
  <si>
    <t xml:space="preserve">INSTALACION DE MEDIDOR, APERTURA DE CEPA, HINCADO, </t>
  </si>
  <si>
    <t xml:space="preserve">PLOMEADO Y  COMPACTADO CON PIEDRA BOLA, MANO DE </t>
  </si>
  <si>
    <t>AE110AL</t>
  </si>
  <si>
    <t xml:space="preserve">SUMINISTRO E INSTALACION  DE ACOMETIDA ELECTRICA, </t>
  </si>
  <si>
    <t xml:space="preserve">PARA SERVICIO A 127 V.C.A. 60 HZ. INCLUYE: CABLE </t>
  </si>
  <si>
    <t xml:space="preserve">MULTIPLE DE ALUMINIO (1+1) #8 AWG, HASTA 40 M. </t>
  </si>
  <si>
    <t xml:space="preserve">ACARREO, DESPERDICIO, CONECTOR CILINDRICO AISLADO </t>
  </si>
  <si>
    <t>PARA ACOMETIDA, MANO DE OBRA Y HERRAMIENTA.</t>
  </si>
  <si>
    <t>01.4</t>
  </si>
  <si>
    <t>PAGOS POR INTERCONEXION Y LIBRANZA</t>
  </si>
  <si>
    <t>PYLCFE</t>
  </si>
  <si>
    <t xml:space="preserve">PAGO A LA C.F.E. POR CONCEPTO INTERCONEXION Y </t>
  </si>
  <si>
    <t>PAGO</t>
  </si>
  <si>
    <t>LIBRANZAS  A CFE.</t>
  </si>
  <si>
    <t>EOCFE</t>
  </si>
  <si>
    <t xml:space="preserve">ENTREGA DE OBRA A C.F.E., PROTOCOLOS, FACTURAS DE </t>
  </si>
  <si>
    <t>LOTE</t>
  </si>
  <si>
    <t xml:space="preserve">MATERIALES Y/O EQUIPOS INSTALADOS, ACTA DE ENTREGA </t>
  </si>
  <si>
    <t xml:space="preserve">DE C.F.E., TRAMITES ADMINISTRATIVOS, ELABORACION DE </t>
  </si>
  <si>
    <t xml:space="preserve">PROYECTO DEFINITIVO EN AUTOCAD Y DEPRORED, SEGUN </t>
  </si>
  <si>
    <t xml:space="preserve">NORMAS DE C.F.E. INCLUYE: PLANO IMPRESO EN MEDIDAS </t>
  </si>
  <si>
    <t xml:space="preserve">SEGUN PROYECTO, ENTREGA DE RESPALDO DE ARCHIVO </t>
  </si>
  <si>
    <t>DIGITAL EN CD.</t>
  </si>
  <si>
    <t>SUBTOTAL</t>
  </si>
  <si>
    <t>I. V. A. 16%</t>
  </si>
  <si>
    <t>TOTAL</t>
  </si>
  <si>
    <t>ELABORO:</t>
  </si>
  <si>
    <t>REVISO:</t>
  </si>
  <si>
    <t>NOMBRE</t>
  </si>
  <si>
    <t>PUESTO</t>
  </si>
  <si>
    <t>Vo.Bo.:</t>
  </si>
  <si>
    <t>____________________________________</t>
  </si>
  <si>
    <t>DIRECTOR DE OBRAS</t>
  </si>
  <si>
    <t>DOMICILIO:</t>
  </si>
  <si>
    <t>ESTADO</t>
  </si>
  <si>
    <t>PARTIDAS DE OBRA</t>
  </si>
  <si>
    <t>MONTO TOTAL</t>
  </si>
  <si>
    <t>SUBTOTAL:</t>
  </si>
  <si>
    <t>IVA:</t>
  </si>
  <si>
    <t>TOTAL:</t>
  </si>
  <si>
    <t xml:space="preserve">   SUPERVISION DE OBRA</t>
  </si>
  <si>
    <t>________________________________________</t>
  </si>
  <si>
    <t>CODIGO</t>
  </si>
  <si>
    <t>DESCRIPCION DEL INSUMO</t>
  </si>
  <si>
    <t>Material</t>
  </si>
  <si>
    <t>CLAVO DE 2 1/2" A 4"</t>
  </si>
  <si>
    <t>MADERA DE PINO DE 3A. EN BARROTE DE 2" X 4" X 10'</t>
  </si>
  <si>
    <t>PT</t>
  </si>
  <si>
    <t>CINTA AISLANTE VULCANIZABLE DE 2"</t>
  </si>
  <si>
    <t>PINTURA SPRAY COLOR NEGRO Y AMARILLO CATEPILLAR DE COMEX, ESPECIFICACIONES SEGUN NORMA DE CFE.</t>
  </si>
  <si>
    <t>ABRAZADERA 2-BS, FAB. Y GALV. BAJO ESPECIF. CFE-2A100-04</t>
  </si>
  <si>
    <t>AISLADOR 13PC</t>
  </si>
  <si>
    <t>ABRAZADERA 1-BS GALV. POR INMERSION EN CALIENTE</t>
  </si>
  <si>
    <t>AISLADOR 13 PD</t>
  </si>
  <si>
    <t>PZA.</t>
  </si>
  <si>
    <t>AISLADOR 13SHL45C</t>
  </si>
  <si>
    <t>AISLADOR 1C (MISMO QUE 1R)</t>
  </si>
  <si>
    <t>ABRAZADERA 1U, FABRICADA Y GALVANIZADA SEGUN NORMA CFE-2A100-05</t>
  </si>
  <si>
    <t>ABRAZADERA 2AG GALV. POR INMERSION EN CALIENTE</t>
  </si>
  <si>
    <t>AISLADOR 3R PARA RETENIDA</t>
  </si>
  <si>
    <t>ABRAZADERA 3AG</t>
  </si>
  <si>
    <t>ABRAZADERA 1BD GALV. POR INMERSION EN CALIENTE</t>
  </si>
  <si>
    <t>ABRAZADERA 2BD</t>
  </si>
  <si>
    <t>ABRAZADERA 3BS</t>
  </si>
  <si>
    <t>ABRAZADERA UC FABRICADA Y GALVANIZADA SEGUN ESPECIFICACION CFE-2C900-19</t>
  </si>
  <si>
    <t>ANCLA CONICA C3 GALV.</t>
  </si>
  <si>
    <t>ALAMBRE DE COBRE DESNUDO DIAMETRO 4.11 MM (8.46 M/KG)</t>
  </si>
  <si>
    <t>AISLADOR 7SVH10</t>
  </si>
  <si>
    <t>ALAMBRE DE ALUMINIO SUAVE CAL. 4</t>
  </si>
  <si>
    <t>AISLADOR DE PORCELANA TIPO 13-PC; ESP. CFE-52000-57 CH-APORSA</t>
  </si>
  <si>
    <t>LUMINARIO MODELO APOLO CO DE 250 WATT.</t>
  </si>
  <si>
    <t>BASTIDOR B1 GALV. POR INMERSION EN CALIENTE</t>
  </si>
  <si>
    <t>BASTIDOR B2</t>
  </si>
  <si>
    <t>BENDA O CINTA ESTRUCTURAL DE FIBRA DE VIDRIO SIGTRONIC O 33M</t>
  </si>
  <si>
    <t>BASTIDOR B3 GALV. POR INMERSION EN CALIENTE</t>
  </si>
  <si>
    <t>CABLE DE ACERO AG 5/16" (2.75 M/KG)</t>
  </si>
  <si>
    <t>CABLE AAC 1/0</t>
  </si>
  <si>
    <t>CABLE IUSA THW CAL. 12</t>
  </si>
  <si>
    <t>CABLE AAC MULTIPLE 2+1 CALIBRE 1/0 CON AISLAMIENTO TERMOPLATICO DE ALTA DENSIDAD NOM-063-SCFI-NMX-J069</t>
  </si>
  <si>
    <t>CABLE DE CU CAL. 2 TERMOPLASTICO 600V A 75°c FORRADO</t>
  </si>
  <si>
    <t>CABLE AAC-3/0  DE ALUMINIO (2.34 KGS X MTS). SEGÚN NORMA DE CFE 07 00 02</t>
  </si>
  <si>
    <t>CARRETE H</t>
  </si>
  <si>
    <t>CRUCETA C4R FABRICADA Y GALVANIZADA SEGUN ESPECIFICACION CFE-2C900-19</t>
  </si>
  <si>
    <t>CRUCETA C4T, FABRICADA Y GALVANIZADA SEGUN ESPECIFICACION CFE-2C900-19</t>
  </si>
  <si>
    <t>CRUCETA C4V FABRICADA Y GALVANIZADA SEGUN ESPECIFICACION CFE-2C900-19</t>
  </si>
  <si>
    <t xml:space="preserve">CONECTOR A COMPRESION AC </t>
  </si>
  <si>
    <t>CABLE DE COBRE THW 600 VOLTS 90 GRADOS C # 8</t>
  </si>
  <si>
    <t>DISCO COMPACTO</t>
  </si>
  <si>
    <t>CINTA AISLANTE</t>
  </si>
  <si>
    <t>CABLE MULTIPLE DE COBRE (1+1) # 8 AWG</t>
  </si>
  <si>
    <t>CONECTOR BIMETALICO 8-6</t>
  </si>
  <si>
    <t>CONECTADOR  ATP-AAC 266</t>
  </si>
  <si>
    <t>CONECTOR DE UNION CON TENSION PARA CABLE ACSR CALIBRE 3/0 CTRIG CFE  55000-89</t>
  </si>
  <si>
    <t>CONECTOR PARA VARILLA GKP642W (DELTA) DOMICILIARIO</t>
  </si>
  <si>
    <t>ALAMBRE DE COBRE CAL. 4</t>
  </si>
  <si>
    <t>DISPOSITIVO DE SEGURIDAD Y ANTIRROBO SARE, PARA LA INSTALACION DE ACOMETIDAS DE BAJA TENSION DOMICILIARIAS, SEGUN NORMA DE CFE.</t>
  </si>
  <si>
    <t>ELECTRODO O VARILLA PARA TIERRA 3 MTS X 5/8 C/PROTOCOLO</t>
  </si>
  <si>
    <t>ESLABON FUSIBLE 6K</t>
  </si>
  <si>
    <t>ESLABON FUSIBLE 2K</t>
  </si>
  <si>
    <t>ESTRIBO PARA TRANSFORMADOR TR06</t>
  </si>
  <si>
    <t>FLEJE DE ACERO INOXIDABLE 3/4 (ROLLO C/30.5 MTS)</t>
  </si>
  <si>
    <t>GUARDALINEAS CORTO PARA ACSR-1/0</t>
  </si>
  <si>
    <t>GUARDACABO G1, DE LAMINA DE ACERO GALVANIZADO</t>
  </si>
  <si>
    <t>GRAPA METALICA PARALELA GP1</t>
  </si>
  <si>
    <t>GRAPA PARA FLEJE FINOXSA 19MM (HEBILLA)</t>
  </si>
  <si>
    <t>GRAPA REMATE DE BRONCE F3</t>
  </si>
  <si>
    <t>GRILLETE A-1</t>
  </si>
  <si>
    <t>DADO PARA CRUCETA 46-RT; ESP. CFE2D100-29</t>
  </si>
  <si>
    <t>CONECTOR TIPO H HOMAC(4/0-4/0)</t>
  </si>
  <si>
    <t>PAGO A CFE POR CONEXION Y LIBRANZA DE RED</t>
  </si>
  <si>
    <t>CONECTOR ESTRIBO 3/0</t>
  </si>
  <si>
    <t>CONECTOR A COMPRESION DE 1/0-4</t>
  </si>
  <si>
    <t xml:space="preserve">CONECTOR PERICO LINEA VIVA ANDERSON BC 2/0FTP </t>
  </si>
  <si>
    <t>CORTACIRCUITO FUSIBLE CCF - 15 KV</t>
  </si>
  <si>
    <t>CORTACIRCUITO FUSIBLE CCF-15-100-110</t>
  </si>
  <si>
    <t>SOPORTE CV1 GALV. POR INMERSION EN CALIENTE</t>
  </si>
  <si>
    <t>TORNILLO MAQUINA 16 X 63 mm (5/8" x 2 1/2")</t>
  </si>
  <si>
    <t>VARILLA COPPERWELD DE 3.05 MTS X 5/8" CON PROTOCOLO</t>
  </si>
  <si>
    <t>CONECTOR P/VAR. 4-2/0 GAR 6426 CAT. TR5611 DELTA</t>
  </si>
  <si>
    <t>LLAVE PARA DISPOSITIVOS SARE</t>
  </si>
  <si>
    <t>ALAMBRE DE COBRE FORRADO TW CAL. 10</t>
  </si>
  <si>
    <t>CRUCETA PR200</t>
  </si>
  <si>
    <t>MURETE PARA MEDICION PREFABRICADO MCA. CEN-MEX PARA SERVICIO A 127 V / 100A.</t>
  </si>
  <si>
    <t>MOLDURA RE GALV.</t>
  </si>
  <si>
    <t>MUFA SECA GALV. DE 1 1/4"</t>
  </si>
  <si>
    <t>OJO RE GALV. FABRICADA Y GALVANIZADA POR INMERSION EN CALIENTE SEGUN NORMA CFE-20100-38</t>
  </si>
  <si>
    <t>PERNO ANCLA 1PA DE 5/8" X 2.00 MTS. GALV.</t>
  </si>
  <si>
    <t>PLACA DE ACERO GALVANIZADO 2PC</t>
  </si>
  <si>
    <t>PLACA DE ACERO GALVANIZADA 1PC, ESPECIFICACION CFE-2A600-11</t>
  </si>
  <si>
    <t>PIEDRA BOLA DE RIO</t>
  </si>
  <si>
    <t>M3</t>
  </si>
  <si>
    <t>POSTE DE CONCRETO REF. OCTAG. PC 12-750 SEGÚN NORMA CFE- J6200-003, MARCA CEN - MEX</t>
  </si>
  <si>
    <t>PERNO DOBLE ROSCA 16X356 MM</t>
  </si>
  <si>
    <t>PERNO DOBLE ROSCA 16X457 NORMA CFE-2P200-49</t>
  </si>
  <si>
    <t>PLOTEO DE PLANOS INCLUYE: PAPEL BOND</t>
  </si>
  <si>
    <t>PROTECTOR PARA RETENIDA R1</t>
  </si>
  <si>
    <t>PASTILLA TERMICA 1X30 A</t>
  </si>
  <si>
    <t>Remate preformado PRA</t>
  </si>
  <si>
    <t xml:space="preserve">REMATE PREFORMADO </t>
  </si>
  <si>
    <t>REMATE PREFORMADO PARA ACSR-1/0; CAT. DG - 4544 (AMARILLO)</t>
  </si>
  <si>
    <t>TRANSFORMADOR  MONOFASICO DE 15 KVA DE DOS BOQUILLAS  AL PRIMARIO  EN UN SISTEMA DE 3F, 4 HILOS AUTO-PROTEGIDO TIPO COSTA - 33 KV-120/240 V.C.A. 60 HZ. PROLEC.</t>
  </si>
  <si>
    <t>TRANSFORMADOR AUTOPROTEGIDO TIPO COSTA DE DOS BOQUILLAS, 10 KVA-13,200-120/240 V.C.A. 6O HZ MCA. PROLEC</t>
  </si>
  <si>
    <t>TUBO GALV. DE 1 1/4" X 3.00 MTS. CED. 30</t>
  </si>
  <si>
    <t>TIRANTE T2 GALV. POR INMERSION EN CALIENTE</t>
  </si>
  <si>
    <t>TORNILLO MAQUINA 16 X 76 MM, CON TUERCA</t>
  </si>
  <si>
    <t>Total de Materiales</t>
  </si>
  <si>
    <t>Mano de Obra</t>
  </si>
  <si>
    <t>AYUDANTE GENERAL</t>
  </si>
  <si>
    <t>JOR</t>
  </si>
  <si>
    <t>AYUDANTE DE LINIERO</t>
  </si>
  <si>
    <t>ING. ELECTRICO</t>
  </si>
  <si>
    <t>SOBRESTANTE DE OBRA ELECTRICA</t>
  </si>
  <si>
    <t>OFICIAL LINIERO ELECTRICISTA</t>
  </si>
  <si>
    <t>Total de Mano de Obra</t>
  </si>
  <si>
    <t>Herramienta</t>
  </si>
  <si>
    <t>HERRAMIENTAS MENORES LLAVES, DESARMADORES, CAVAHOYOS</t>
  </si>
  <si>
    <t>(%)mo</t>
  </si>
  <si>
    <t>EQUIPO DE SEGURIDAD, ROPA, GUANTES, BANDOLAS, MANEAS.</t>
  </si>
  <si>
    <t>Total de Herramienta</t>
  </si>
  <si>
    <t>Equipo</t>
  </si>
  <si>
    <t>CAMIONETA CHEVROLET DE 3 TON. MOTOR A GASOLINA DE 160 H.P.</t>
  </si>
  <si>
    <t>HORA</t>
  </si>
  <si>
    <t xml:space="preserve">CAMION PLATAFORMA FAMSA CON WINCHE Y CANASTILLA DE 5 TONELADAS DE CAPACIDAD. </t>
  </si>
  <si>
    <t>CAMION PLATAFORMA CON GRUA HIAB DE 6 TON.</t>
  </si>
  <si>
    <t>Total de Equipo</t>
  </si>
  <si>
    <t>A QUIEN CORRESPONDA:</t>
  </si>
  <si>
    <t>POR ESTE CONDUCTO ME PERMITO INFORMARLE QUE DESPUES DE HABER REVISADO Y ANALIZADO, LA DOCUMENTACION Y PROYECTO GENERAL DE LA OBRA:</t>
  </si>
  <si>
    <t>Meta</t>
  </si>
  <si>
    <t>Inversion</t>
  </si>
  <si>
    <t xml:space="preserve">EN LA FECHA: </t>
  </si>
  <si>
    <t>PARA LOS TRAMITES CORESPONDIENTES.</t>
  </si>
  <si>
    <t>A T E N T A M E N T E</t>
  </si>
  <si>
    <t>LOS ABAJOS FIRMANTES, HACEN CONSTAR QUE EL PRESENTE PROYECTO DE:</t>
  </si>
  <si>
    <t>CUMPLE CON LOS REQUISITOS Y NORMAS TÉCNICAS ESTABLECIDAS POR LA DEPENDENCIA NORMATIVA, POR LO QUE ES FACTIBLE SU EJECUCIÓN, COMPROMETIÉNDOSE LA MISMA A TRAVÉS DE LA DIRECCIÓN DE OBRAS, ORDENAMIENTO TERRITORIAL Y SERVICIOS MUNICIPALES, A PROPORCIONAR LA SUPERVISIÓN Y ASISTENCIA TÉCNICA  NECESARIA DURANTE EL PROCESO CONSTRUCTIVO.</t>
  </si>
  <si>
    <t>POR EL AREA NORMATIVA</t>
  </si>
  <si>
    <t>POR LA DEPENDENCIA O ENTIDAD</t>
  </si>
  <si>
    <t>_________________________________________</t>
  </si>
  <si>
    <t>__________________________________</t>
  </si>
  <si>
    <t>COMISIÓN FEDERAL DE ELECTRICIDAD</t>
  </si>
  <si>
    <t>LUGAR:</t>
  </si>
  <si>
    <t>FECHA:</t>
  </si>
  <si>
    <t>INFORMACIÓN ADICIONAL:</t>
  </si>
  <si>
    <t>FECHA DE TERMINACION:</t>
  </si>
  <si>
    <t>DURACION:</t>
  </si>
  <si>
    <t>CONCEPTOS A EJECUTAR</t>
  </si>
  <si>
    <t>P. UNIT.</t>
  </si>
  <si>
    <t>TOTAL DEL PRESUPUESTO</t>
  </si>
  <si>
    <t>ACUMULADO</t>
  </si>
  <si>
    <t>(JUNIO Y JULIO)</t>
  </si>
  <si>
    <t>PORCENTAJE PERIODO</t>
  </si>
  <si>
    <t>PORCENTAJE ACUMULADO</t>
  </si>
  <si>
    <t>___________________________________</t>
  </si>
  <si>
    <t>FECHA DE TERMINO:</t>
  </si>
  <si>
    <t>PROGRAMA ANUALIZADO FISICO FINANCIERO</t>
  </si>
  <si>
    <t>FISICO</t>
  </si>
  <si>
    <t>FINANCIERO</t>
  </si>
  <si>
    <t>UNIDAD DE MEDIDA</t>
  </si>
  <si>
    <t>MONTO (PESOS)</t>
  </si>
  <si>
    <t>MES</t>
  </si>
  <si>
    <t>PORCENTAJE</t>
  </si>
  <si>
    <t>ENERO</t>
  </si>
  <si>
    <t>FEBRERO</t>
  </si>
  <si>
    <t>MARZO</t>
  </si>
  <si>
    <t>ABRIL</t>
  </si>
  <si>
    <t>MAYO</t>
  </si>
  <si>
    <t>JUNIO</t>
  </si>
  <si>
    <t>JULIO</t>
  </si>
  <si>
    <t>AGOSTO</t>
  </si>
  <si>
    <t>SEPTIEMBRE</t>
  </si>
  <si>
    <t>OCTUBRE</t>
  </si>
  <si>
    <t>NOVIEMBRE</t>
  </si>
  <si>
    <t>DICIEMBRE</t>
  </si>
  <si>
    <t>T O T A L</t>
  </si>
  <si>
    <t>_____________________________________________</t>
  </si>
  <si>
    <t>Vo. Bo.:</t>
  </si>
  <si>
    <t xml:space="preserve">En asamblea celebrada con autoridades del municipio y de la comunidad referidos, se conformó al Comité de Participación Social, que representa a la comunidad en la realización de la obra mencionada, el cual está integrado por los CC: </t>
  </si>
  <si>
    <t xml:space="preserve">Presidente:  _________________________ suplente: ______________________ Secretario: ___________________________suplente: ______________________  Vocal:  _____________________________suplente: _______________________. 
Los integrantes del comité aceptaron el cargo, y se comprometieron a participar y/o colaborar en otorgar las facilidades para la construcción de la misma, sin que esto implique una percepción o estímulo económico alguno por las partes, por tratarse de una obra de beneficio social para la comunidad.  
</t>
  </si>
  <si>
    <t>CONSEJO DE DESARROLLO MUNICIPAL ______________________ __________________ ___________________ PRESIDENTE MUNICIPAL SÍNDICO REGIDOR ______________________ __________________ ___________________ SECRETARIO CONTRALOR INTERNO VOCAL DE CONTROL Y VIGILANCIA REPRESENTANTE DEL CONSEJO DE PLANEACIÓN PARA EL DESARROLLO MUNICIPAL ______________________________ EL COMITÉ DE CONTRALORÍA SOCIAL ____________________________ _____________________________ PRESIDENTE SUPLENTE DEL PRESIDENTE ____________________________ _____________________________ SECRETARIO SUPLENTE DEL SECRETARIO ____________________________ _____________________________ VOCAL SUPLENTE DEL VOCAL</t>
  </si>
  <si>
    <t>PROCEDENCIA DE LOS RECURSOS</t>
  </si>
  <si>
    <t>PARTICIPACIONES</t>
  </si>
  <si>
    <t>RECURSOS PROPIOS</t>
  </si>
  <si>
    <t>RECURSOS FISCALES</t>
  </si>
  <si>
    <t>RAMO 33</t>
  </si>
  <si>
    <t>ACTA DE CABILDO (PAGINA(S) REFERENTE A LA AUTORIZACIÓN DEL PROYECTO).</t>
  </si>
  <si>
    <t>ACTA DE COPLADEMUN</t>
  </si>
  <si>
    <t>ACUERDO DE EJECUCIÓN DE OBRA EMITIDO POR EL COMITÉ DE OBRA PÚBLICA MUNICIPAL.</t>
  </si>
  <si>
    <t>ACTA DE PRIORIZACIÓN</t>
  </si>
  <si>
    <t>ACTA DE ACEPTACIÓN POR LA COMUNIDAD</t>
  </si>
  <si>
    <t>ACTA DE INTEGRACION DE COMITÉ DE PARTICIPACIÓN SOCIAL</t>
  </si>
  <si>
    <t>DOCUMENTO QUE ACREDITE LA PROPIEDAD DEL PREDIO (SEGÚN CASO).</t>
  </si>
  <si>
    <t>CÉDULA DE PLANEACION Y PROGRAMACION PRESUPUESTARIA.</t>
  </si>
  <si>
    <t>CROQUIS DE UBICACIÓN DE LA OBRA.</t>
  </si>
  <si>
    <t xml:space="preserve">OBRA MENORES (CROQUIS DE LA OBRA O DETALLES CONSTRUCTIVOS CON ALCANCES Y ESPECIFICACIONES DEBIDAMENTE VALIDADOS). </t>
  </si>
  <si>
    <t>PROYECTO EJECUTIVO (DEBIDAMENTE VALIDADO POR DIRECTOR RESPONSABLE DE OBRA Y FUNCIONARIOS RESPONSABLES) 1.- MEMORIA DESCRIPTIVA DEL PROYECTO, 2.- PLANOS: ARQUITECTONICOS, INSTALACIONES, ESTRUCTURALES, ACABADOS, DETALLES CONSTRUCTIVOS, ETC. 3.- ESTUDIOS: MECANICA DE SUELOS, TOPOGRAFICOS, HIDROLOGICOS, ETC.</t>
  </si>
  <si>
    <t>DICTAMEN DE FACTIBILIDAD DE LAS ÁREAS RESPONSABLES MUNICIPALES</t>
  </si>
  <si>
    <t>DICTAMEN DE FACTIBILIDAD DE DEPENDENCIA NORMATIVA ESTATAL O FEDERAL (C.F.E., SEDATU, CNA, SECRETARIA DE SALUD, SECRETARIA DE EDUCACION, ETC..) SEGÚN CASO.</t>
  </si>
  <si>
    <t xml:space="preserve">MANIFIESTO O ESTUDIO EN MATERIAL DE IMPACTO AMBIENTAL </t>
  </si>
  <si>
    <t>PROGRAMA DE TRABAJO FÍSICO-FINANCIERO</t>
  </si>
  <si>
    <t>Dictamen de Viabilidad</t>
  </si>
  <si>
    <t xml:space="preserve">CUMPLE EN FORMA SATISFACTORIA, LOS REQUISITOS, MOTIVO POR EL CUAL ES VIABLE SU EJECUCION Y SE EXTIENDE LA PRESENTE: </t>
  </si>
  <si>
    <t>CONSTANCIA DE VIABILIDAD</t>
  </si>
  <si>
    <t>Artículo 27</t>
  </si>
  <si>
    <t>Quinto transitorio</t>
  </si>
  <si>
    <t>Artículos 48 y 51</t>
  </si>
  <si>
    <t>Artículos 16 y 40</t>
  </si>
  <si>
    <t>Artículo 19, fracción IV y  41</t>
  </si>
  <si>
    <t>Artículos 23 y 27, párrafo primero</t>
  </si>
  <si>
    <t>Artículo 19, fracción V, VI y Sexto Transitorio, alcances del acuerdo 1  D.O.F. 08/Agt/2013</t>
  </si>
  <si>
    <t>Artículo 55, con relación al Artículo 48</t>
  </si>
  <si>
    <t>Artículo 38, fracción I</t>
  </si>
  <si>
    <t>Artículo 38, fracción II</t>
  </si>
  <si>
    <t>Artículo 20</t>
  </si>
  <si>
    <t>Artículo 23, fracciones I, II y III, y Artículo 24</t>
  </si>
  <si>
    <t>Artículo 26, párrafo segundo</t>
  </si>
  <si>
    <t>Artículo 25</t>
  </si>
  <si>
    <t>Artículo 27, párrafo segundo</t>
  </si>
  <si>
    <t>Artículo 28</t>
  </si>
  <si>
    <t>Artículo 29</t>
  </si>
  <si>
    <t>Artículo 31</t>
  </si>
  <si>
    <t>Artículo 32</t>
  </si>
  <si>
    <t>Artículo 34</t>
  </si>
  <si>
    <t>Artículo 35</t>
  </si>
  <si>
    <t>Artículo 36</t>
  </si>
  <si>
    <t>Artículo 37</t>
  </si>
  <si>
    <t>Artículo 39</t>
  </si>
  <si>
    <t>Artículo 42</t>
  </si>
  <si>
    <t>Artículo 45</t>
  </si>
  <si>
    <t>Artículo 23, último párrafo</t>
  </si>
  <si>
    <t>Artículo 46 último párrafo</t>
  </si>
  <si>
    <t>Artículo 52, párrafo primero</t>
  </si>
  <si>
    <t>Artículo 79</t>
  </si>
  <si>
    <t xml:space="preserve">Artículo 79, párrafo segundo </t>
  </si>
  <si>
    <t>•Resultado de los programas, proyectos, estrategias y aspectos relevantes y/o prioritarios, entre los que se destaca:</t>
  </si>
  <si>
    <t>Objetivos, metas, políticas y estrategias de gobierno.</t>
  </si>
  <si>
    <t>Avances de programas sustantivos.</t>
  </si>
  <si>
    <t>Reformas de gobierno aprobadas.</t>
  </si>
  <si>
    <t>Proyectos de inversión terminados y en proceso.</t>
  </si>
  <si>
    <t>La información que se incorpore en este rubro deberá ser consistente con la contenida en los informes de gobierno, de labores o equivalentes; programas sectoriales, regionales y especiales previstos, así como en datos contenidos en las páginas de internet oficiales.</t>
  </si>
  <si>
    <t>•Principales logros alcanzados en los programas, proyectos, estrategias y aspectos relevantes y/o prioritarios. La información que se incorpore en este rubro deberá ser consistente con la contenida en los informes de gobierno, de labores o equivalentes; programas sectoriales, regionales y especiales previstos, así como en datos contenidos en las páginas de internet oficiales.</t>
  </si>
  <si>
    <t>•Recursos presupuestarios, financieros, humanos y materiales. La información que se incorpore en este rubro deberá ser consistente con la contenida en las Cuentas Públicas, así como con los datos de los informes y sistemas informáticos, relacionados con las finanzas públicas.</t>
  </si>
  <si>
    <t>•Convenios, procesos y procedimientos.</t>
  </si>
  <si>
    <t>Logros relevantes de los instrumentos jurídicos;</t>
  </si>
  <si>
    <t>Procesos de desincorporación;</t>
  </si>
  <si>
    <t>Relación de litigios o procedimientos ante otras autoridades;</t>
  </si>
  <si>
    <t>Relación de las observaciones de auditorías pendientes, y</t>
  </si>
  <si>
    <t>Grado de cumplimiento de las disposiciones en materia de: datos abiertos, ética e integridad pública, padrones de beneficiarios de programas gubernamentales, transparencia y acceso a la información</t>
  </si>
  <si>
    <t>•Prospectivas y recomendaciones. En este rubro se indicarán aquellos asuntos relevantes que requieren especial atención para dar continuidad a los proyectos, programas, servicios y funciones gubernamentales.</t>
  </si>
  <si>
    <t>•Archivos. Para efectos de lo dispuesto en la fracción VII del artículo 18 de los Lineamientos Generales, el Informe deberá contener la relación de los archivos institucionales.</t>
  </si>
  <si>
    <t>•Demás asuntos que consideren pertinentes o relevantes. Este rubro deberá indicar aquellos asuntos que no se hayan incorporado en cualquiera de los apartados del Informe, y que se considera que requieren dar a conocer, por la importancia e implicaciones de los mismos.</t>
  </si>
  <si>
    <t>AG - 11</t>
  </si>
  <si>
    <t>Informe de programas</t>
  </si>
  <si>
    <t>I. De Gobierno y Reglamentación;</t>
  </si>
  <si>
    <t>II. De Hacienda Municipal;</t>
  </si>
  <si>
    <t>III. De Seguridad Pública Municipal;</t>
  </si>
  <si>
    <t>IV. De Seguimiento del Plan Municipal de Desarrollo;</t>
  </si>
  <si>
    <t>V. De Salud Pública y Asistencia Social;</t>
  </si>
  <si>
    <t>VI. De Desarrollo Urbano y Obras Públicas;</t>
  </si>
  <si>
    <t>VII. De Servicios Públicos Municipales; y</t>
  </si>
  <si>
    <t>VIII. De Derechos Humanos.</t>
  </si>
  <si>
    <t>Otra (especificar)</t>
  </si>
  <si>
    <t>AG - 12</t>
  </si>
  <si>
    <t>Asuntos en trámite de las comisiones del Ayuntamiento</t>
  </si>
  <si>
    <t>Comisión</t>
  </si>
  <si>
    <t>Asunto</t>
  </si>
  <si>
    <t>Situación</t>
  </si>
  <si>
    <t>Documentación</t>
  </si>
  <si>
    <t xml:space="preserve">El nombre de la comisión: </t>
  </si>
  <si>
    <t>Breve descripción del estatus o situación que guarda el asunto en trámite, destacando las siguientes acciones que se deben realizar y ante que instancias.</t>
  </si>
  <si>
    <t>El Nombre o denominación del expediente, que contiene la documentación del asunto en cuestión.</t>
  </si>
  <si>
    <t>Descripción sintética del contenido del expediente (Asunto, Tomos, Fojas, Fecha, Anotaciones, etc.)</t>
  </si>
  <si>
    <t>La información complementaria y notas aclaratorias de los asuntos relacionados.</t>
  </si>
  <si>
    <t>Marco Jurídico</t>
  </si>
  <si>
    <t>Resultados del programa o proyecto</t>
  </si>
  <si>
    <t>Aspectos estratégicos</t>
  </si>
  <si>
    <t>Avances</t>
  </si>
  <si>
    <t>Normatividad aprobada</t>
  </si>
  <si>
    <t>Recursos presupuestarios</t>
  </si>
  <si>
    <t>Prospectivas</t>
  </si>
  <si>
    <t>Archivos</t>
  </si>
  <si>
    <t>Asuntos relevantes</t>
  </si>
  <si>
    <t>J).- EXPEDIENTES DE OBRAS</t>
  </si>
  <si>
    <t>Explosión de insumos</t>
  </si>
  <si>
    <t>Reporte fotográfico</t>
  </si>
  <si>
    <t>Registro y control de expediente técnico inicial</t>
  </si>
  <si>
    <t>Cédula de registro de obra</t>
  </si>
  <si>
    <t>Croquis 2</t>
  </si>
  <si>
    <t>Programa Físico-Financiero</t>
  </si>
  <si>
    <t>Miguel Ángel Salazar Rangel</t>
  </si>
  <si>
    <t>Alcalde 2021-2024</t>
  </si>
  <si>
    <t>(Cifras en Pesos)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</si>
  <si>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</si>
  <si>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</si>
  <si>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</si>
  <si>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</si>
  <si>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Bajo protesta de decir verdad declaramos que los Estados Financieros y sus notas, son razonablemente correctos y son responsabilidad del emisor.</t>
  </si>
  <si>
    <t>Firma de los responsables</t>
  </si>
  <si>
    <t>Instructivo de Llenado del Estado de Actividades</t>
  </si>
  <si>
    <r>
      <t>1.</t>
    </r>
    <r>
      <rPr>
        <b/>
        <sz val="7"/>
        <rFont val="Times New Roman"/>
        <family val="1"/>
      </rPr>
      <t xml:space="preserve">      </t>
    </r>
    <r>
      <rPr>
        <b/>
        <sz val="9"/>
        <rFont val="Arial"/>
        <family val="2"/>
      </rPr>
      <t>Nombre del Ente Público:</t>
    </r>
    <r>
      <rPr>
        <sz val="9"/>
        <rFont val="Arial"/>
        <family val="2"/>
      </rPr>
      <t xml:space="preserve"> Corresponde al nombre del ente público que emite el estado financiero.</t>
    </r>
  </si>
  <si>
    <r>
      <t>2.</t>
    </r>
    <r>
      <rPr>
        <b/>
        <sz val="7"/>
        <rFont val="Times New Roman"/>
        <family val="1"/>
      </rPr>
      <t xml:space="preserve">      </t>
    </r>
    <r>
      <rPr>
        <b/>
        <sz val="9"/>
        <rFont val="Arial"/>
        <family val="2"/>
      </rPr>
      <t>Estado de Actividades:</t>
    </r>
    <r>
      <rPr>
        <sz val="12"/>
        <rFont val="Arial"/>
        <family val="2"/>
      </rPr>
      <t xml:space="preserve"> </t>
    </r>
    <r>
      <rPr>
        <sz val="9"/>
        <rFont val="Arial"/>
        <family val="2"/>
      </rPr>
      <t>Nombre del estado financiero. En el caso de presentar el estado financiero consolidado se deberá anotar Estado de Actividades Consolidado.</t>
    </r>
  </si>
  <si>
    <r>
      <t>3.</t>
    </r>
    <r>
      <rPr>
        <b/>
        <sz val="7"/>
        <rFont val="Times New Roman"/>
        <family val="1"/>
      </rPr>
      <t xml:space="preserve">      </t>
    </r>
    <r>
      <rPr>
        <b/>
        <sz val="9"/>
        <rFont val="Arial"/>
        <family val="2"/>
      </rPr>
      <t>Del XXXX al XXXX:</t>
    </r>
    <r>
      <rPr>
        <sz val="9"/>
        <rFont val="Arial"/>
        <family val="2"/>
      </rPr>
      <t xml:space="preserve"> Corresponde a la fecha inicial y final del periodo que se reporta.</t>
    </r>
  </si>
  <si>
    <r>
      <t>4.</t>
    </r>
    <r>
      <rPr>
        <b/>
        <sz val="7"/>
        <rFont val="Times New Roman"/>
        <family val="1"/>
      </rPr>
      <t xml:space="preserve">      </t>
    </r>
    <r>
      <rPr>
        <b/>
        <sz val="9"/>
        <rFont val="Arial"/>
        <family val="2"/>
      </rPr>
      <t>(Cifras en Pesos):</t>
    </r>
    <r>
      <rPr>
        <sz val="9"/>
        <rFont val="Arial"/>
        <family val="2"/>
      </rPr>
      <t xml:space="preserve"> La unidad monetaria en que estará expresado el estado financiero será en Pesos</t>
    </r>
    <r>
      <rPr>
        <b/>
        <sz val="9"/>
        <rFont val="Arial"/>
        <family val="2"/>
      </rPr>
      <t>.</t>
    </r>
  </si>
  <si>
    <r>
      <t>5.</t>
    </r>
    <r>
      <rPr>
        <b/>
        <sz val="7"/>
        <rFont val="Times New Roman"/>
        <family val="1"/>
      </rPr>
      <t xml:space="preserve">      </t>
    </r>
    <r>
      <rPr>
        <b/>
        <sz val="9"/>
        <rFont val="Arial"/>
        <family val="2"/>
      </rPr>
      <t>Concepto:</t>
    </r>
    <r>
      <rPr>
        <sz val="9"/>
        <rFont val="Arial"/>
        <family val="2"/>
      </rPr>
      <t xml:space="preserve"> Muestra el nombre de los rubros conforme a la estructura del Plan de Cuentas, agrupados en Ingresos y Otros Beneficios, y Gastos y Otras Pérdidas.</t>
    </r>
  </si>
  <si>
    <r>
      <t>6.</t>
    </r>
    <r>
      <rPr>
        <b/>
        <sz val="7"/>
        <rFont val="Times New Roman"/>
        <family val="1"/>
      </rPr>
      <t xml:space="preserve">      </t>
    </r>
    <r>
      <rPr>
        <b/>
        <sz val="9"/>
        <rFont val="Arial"/>
        <family val="2"/>
      </rPr>
      <t>20XN:</t>
    </r>
    <r>
      <rPr>
        <sz val="9"/>
        <rFont val="Arial"/>
        <family val="2"/>
      </rPr>
      <t xml:space="preserve"> Corresponde al saldo final de cada uno de los rubros del periodo actual.</t>
    </r>
  </si>
  <si>
    <r>
      <t>7.</t>
    </r>
    <r>
      <rPr>
        <b/>
        <sz val="7"/>
        <rFont val="Times New Roman"/>
        <family val="1"/>
      </rPr>
      <t xml:space="preserve">      </t>
    </r>
    <r>
      <rPr>
        <b/>
        <sz val="9"/>
        <rFont val="Arial"/>
        <family val="2"/>
      </rPr>
      <t>20XN-1:</t>
    </r>
    <r>
      <rPr>
        <sz val="9"/>
        <rFont val="Arial"/>
        <family val="2"/>
      </rPr>
      <t xml:space="preserve"> Corresponde al saldo final de cada uno de los rubros del periodo anterior. El periodo será anual, sin embargo, podrá presentarse con cifras mensuales, trimestrales o semestrales de acuerdo a los requerimientos de información de cada ente.</t>
    </r>
  </si>
  <si>
    <t>Para elaborar el Estado de Actividades se utilizan los saldos del periodo actual y anterior de los rubros de Ingresos y Otros Beneficios y de Gastos y Otras Pérdidas.</t>
  </si>
  <si>
    <t>En el apartado de Notas al Estado de Actividades de las Notas a los Estados Financieros, se revelarán de manera detallada los rubros presentados.</t>
  </si>
  <si>
    <t>Cada ente público consignará sus cifras en los rubros que corresponda, en caso de no contar con cifra alguna se anotará cero, es decir, no se eliminarán las filas que no sean utilizadas; asimismo, no se deben agregar conceptos que no están definidos en este estado financiero.</t>
  </si>
  <si>
    <t xml:space="preserve">IA. Ingresos de Gestión </t>
  </si>
  <si>
    <t>(IA = a + b + c + d + e + f + g)</t>
  </si>
  <si>
    <t>a. Impuestos</t>
  </si>
  <si>
    <t>SR 4.1.1</t>
  </si>
  <si>
    <t>b. Cuotas y Aportaciones de Seguridad Social</t>
  </si>
  <si>
    <t>SR 4.1.2</t>
  </si>
  <si>
    <t xml:space="preserve">c. Contribuciones de Mejoras </t>
  </si>
  <si>
    <t>SR 4.1.3</t>
  </si>
  <si>
    <t>d. Derechos</t>
  </si>
  <si>
    <t>SR 4.1.4</t>
  </si>
  <si>
    <t>e. Productos</t>
  </si>
  <si>
    <t>SR 4.1.5</t>
  </si>
  <si>
    <t>f. Aprovechamientos</t>
  </si>
  <si>
    <t>SR 4.1.6</t>
  </si>
  <si>
    <t>g. Ingresos por Venta de Bienes y Prestación de Servicios</t>
  </si>
  <si>
    <t>SR 4.1.7</t>
  </si>
  <si>
    <t>(IB = a + b)</t>
  </si>
  <si>
    <t>a. Participaciones, Aportaciones, Convenios, Incentivos Derivados de la Colaboración Fiscal y Fondos Distintos de Aportaciones</t>
  </si>
  <si>
    <t>SR 4.2.1</t>
  </si>
  <si>
    <t>SR.4.2.2</t>
  </si>
  <si>
    <t>SR 4.2.2</t>
  </si>
  <si>
    <t>(IC = a + b + c + d + e)</t>
  </si>
  <si>
    <t>a. Ingresos Financieros</t>
  </si>
  <si>
    <t>SR 4.3.1</t>
  </si>
  <si>
    <t>b. Incremento por Variación de Inventarios</t>
  </si>
  <si>
    <t>SR 4.3.2</t>
  </si>
  <si>
    <t>c. Disminución del Exceso de Estimaciones por Pérdida o Deterioro u Obsolescencia</t>
  </si>
  <si>
    <t>SR 4.3.3</t>
  </si>
  <si>
    <t>d. Disminución del Exceso de Provisiones</t>
  </si>
  <si>
    <t>SR 4.3.4</t>
  </si>
  <si>
    <t>e. Otros Ingresos y Beneficios Varios</t>
  </si>
  <si>
    <t>SR 4.3.9</t>
  </si>
  <si>
    <t>(I = IA + IB + IC)</t>
  </si>
  <si>
    <t>(IIA = a + b + c)</t>
  </si>
  <si>
    <t>a. Servicios Personales</t>
  </si>
  <si>
    <t>SR 5.1.1</t>
  </si>
  <si>
    <t>b. Materiales y Suministros</t>
  </si>
  <si>
    <t>SR 5.1.2</t>
  </si>
  <si>
    <t>c. Servicios Generales</t>
  </si>
  <si>
    <t>SR 5.1.3</t>
  </si>
  <si>
    <t xml:space="preserve">IIB. Transferencias, Asignaciones, Subsidios y Otras Ayudas </t>
  </si>
  <si>
    <t>(IIB = a + b + c + d + e + f + g + h + i)</t>
  </si>
  <si>
    <t>a. Transferencias Internas y Asignaciones al Sector Público</t>
  </si>
  <si>
    <t>SR 5.2.1</t>
  </si>
  <si>
    <t>b. Transferencias al Resto del Sector Público</t>
  </si>
  <si>
    <t>SR 5.2.2</t>
  </si>
  <si>
    <t>c. Subsidios y Subvenciones</t>
  </si>
  <si>
    <t>SR 5.2.3</t>
  </si>
  <si>
    <t>d. Ayudas Sociales</t>
  </si>
  <si>
    <t>SR 5.2.4</t>
  </si>
  <si>
    <t>e. Pensiones y Jubilaciones</t>
  </si>
  <si>
    <t>SR 5.2.5</t>
  </si>
  <si>
    <t>f. Transferencias a Fideicomisos, Mandatos y Contratos Análogos</t>
  </si>
  <si>
    <t>SR 5.2.6</t>
  </si>
  <si>
    <t>g. Transferencias a la Seguridad Social</t>
  </si>
  <si>
    <t>SR 5.2.7</t>
  </si>
  <si>
    <t>h. Donativos</t>
  </si>
  <si>
    <t>SR 5.2.8</t>
  </si>
  <si>
    <t>i. Transferencias al Exterior</t>
  </si>
  <si>
    <t>SR 5.2.9</t>
  </si>
  <si>
    <t xml:space="preserve">IIC. Participaciones y Aportaciones </t>
  </si>
  <si>
    <t>(IIC = a + b + c)</t>
  </si>
  <si>
    <t>a. Participaciones</t>
  </si>
  <si>
    <t>SR 5.3.1</t>
  </si>
  <si>
    <t>b. Aportaciones</t>
  </si>
  <si>
    <t>SR 5.3.2</t>
  </si>
  <si>
    <t>c. Convenios</t>
  </si>
  <si>
    <t>SR 5.3.3</t>
  </si>
  <si>
    <t xml:space="preserve">IID. Intereses, Comisiones y Otros Gastos de la Deuda Pública </t>
  </si>
  <si>
    <t>(IID = a + b + c + d + e)</t>
  </si>
  <si>
    <t>a. Intereses de la Deuda Pública</t>
  </si>
  <si>
    <t>SR 5.4.1</t>
  </si>
  <si>
    <t>b. Comisiones de la Deuda Pública</t>
  </si>
  <si>
    <t>SR 5.4.2</t>
  </si>
  <si>
    <t>c. Gastos de la Deuda Pública</t>
  </si>
  <si>
    <t>SR 5.4.3</t>
  </si>
  <si>
    <t>d. Costo por Coberturas</t>
  </si>
  <si>
    <t>SR 5.4.4</t>
  </si>
  <si>
    <t>e. Apoyos Financieros</t>
  </si>
  <si>
    <t>SR 5.4.5</t>
  </si>
  <si>
    <t xml:space="preserve">IIE. Otros Gastos y Pérdidas Extraordinarias </t>
  </si>
  <si>
    <t>(IIE = a + b + c + d + e + f)</t>
  </si>
  <si>
    <t>a. Estimaciones, Depreciaciones, Deterioros, Obsolescencia y Amortizaciones</t>
  </si>
  <si>
    <t>SR 5.5.1</t>
  </si>
  <si>
    <t>b. Provisiones</t>
  </si>
  <si>
    <t>SR 5.5.2</t>
  </si>
  <si>
    <t>c. Disminución de Inventarios</t>
  </si>
  <si>
    <t>SR 5.5.3</t>
  </si>
  <si>
    <t>d. Aumento por Insuficiencia de Estimaciones por Pérdida o Deterioro u Obsolescencia</t>
  </si>
  <si>
    <t>SR 5.5.4</t>
  </si>
  <si>
    <t>e. Aumento por Insuficiencia de Provisiones</t>
  </si>
  <si>
    <t>SR 5.5.5</t>
  </si>
  <si>
    <t>f. Otros Gastos</t>
  </si>
  <si>
    <t>SR 5.5.9</t>
  </si>
  <si>
    <t xml:space="preserve">IIF. Inversión Pública </t>
  </si>
  <si>
    <t>a. Inversión Pública no Capitalizable</t>
  </si>
  <si>
    <t xml:space="preserve">II. Total de Gastos y Otras Pérdidas </t>
  </si>
  <si>
    <t>(II = IIA + IIB + IIC + IID + IIE + IIF)</t>
  </si>
  <si>
    <t xml:space="preserve">III. Resultados del Ejercicio (Ahorro/Desahorro) </t>
  </si>
  <si>
    <t>(III = I - II)</t>
  </si>
  <si>
    <t>SR: Saldo del rubro contenido en la Balanza de Comprobación.</t>
  </si>
  <si>
    <t>Reglas de validación del Estado de Actividades:</t>
  </si>
  <si>
    <r>
      <t>·</t>
    </r>
    <r>
      <rPr>
        <sz val="7"/>
        <rFont val="Times New Roman"/>
        <family val="1"/>
      </rPr>
      <t xml:space="preserve">         </t>
    </r>
    <r>
      <rPr>
        <sz val="9"/>
        <rFont val="Arial"/>
        <family val="2"/>
      </rPr>
      <t>Las cifras de la fila de Resultados del Ejercicio (Ahorro/Desahorro) de las columnas 20XN y 20XN-1, deben ser las mismas que se muestran en el Estado de Situación Financiera en la fila y columnas mencionadas.</t>
    </r>
  </si>
  <si>
    <r>
      <t>·</t>
    </r>
    <r>
      <rPr>
        <sz val="7"/>
        <rFont val="Times New Roman"/>
        <family val="1"/>
      </rPr>
      <t xml:space="preserve">         </t>
    </r>
    <r>
      <rPr>
        <sz val="9"/>
        <rFont val="Arial"/>
        <family val="2"/>
      </rPr>
      <t>La cifra de la fila de Resultados del Ejercicio (Ahorro / Desahorro) de la columna 20XN, debe ser la misma con la que se muestra en el Estado de Variación en la Hacienda Pública en la fila de Resultados del Ejercicio (Ahorro/Desahorro) del apartado Variaciones de la Hacienda Pública/Patrimonio Generado Neto de 20XN, en la columna de Hacienda Pública / Patrimonio Generado del Ejercicio.</t>
    </r>
  </si>
  <si>
    <r>
      <t>·</t>
    </r>
    <r>
      <rPr>
        <sz val="7"/>
        <rFont val="Times New Roman"/>
        <family val="1"/>
      </rPr>
      <t xml:space="preserve">         </t>
    </r>
    <r>
      <rPr>
        <sz val="9"/>
        <rFont val="Arial"/>
        <family val="2"/>
      </rPr>
      <t>La cifra de la fila de Resultados del Ejercicio (Ahorro / Desahorro) de la columna 20XN-1, debe ser la misma que se muestra en el Estado de Variación en la Hacienda Pública en la fila de Resultados del Ejercicio (Ahorro/Desahorro) del apartado Hacienda Pública/Patrimonio Generado Neto de 20XN-1, en la columna de Hacienda Pública / Patrimonio Generado del Ejercicio.</t>
    </r>
  </si>
  <si>
    <r>
      <t>·</t>
    </r>
    <r>
      <rPr>
        <sz val="7"/>
        <rFont val="Times New Roman"/>
        <family val="1"/>
      </rPr>
      <t xml:space="preserve">         </t>
    </r>
    <r>
      <rPr>
        <sz val="9"/>
        <rFont val="Arial"/>
        <family val="2"/>
      </rPr>
      <t>La cifra de la fila de Resultados del Ejercicio (Ahorro / Desahorro) de la columna 20XN-1, debe ser la misma que se muestra en el Estado de Variación en la Hacienda Pública, en la fila Resultados de Ejercicios Anteriores del apartado Variaciones de la Hacienda Pública / Patrimonio Generado Neto de 20XN, en la columna Hacienda Pública / Patrimonio Generado del Ejercicio, con naturaleza contraria.</t>
    </r>
  </si>
  <si>
    <t>IB. Participaciones, Aportaciones, Convenios, Incentivos Derivados de la Colaboración Fiscal, Fondos Distintos de Aportaciones, Transferencias, Asignaciones, Subsidios y Subvenciones, y Pensiones y Jubilaciones</t>
  </si>
  <si>
    <t>b. Transferencias, Asignaciones, Subsidios y Subvenciones, y Pensiones y Jubilaciones</t>
  </si>
  <si>
    <t>IC. Otros Ingresos y Beneficios</t>
  </si>
  <si>
    <t>i. Total de Ingresos y Otros Beneficios</t>
  </si>
  <si>
    <t>II A. Gastos de Funcionamiento</t>
  </si>
  <si>
    <t xml:space="preserve">Su finalidad es informar sobre el resultado de las transacciones y otros eventos relacionados con la operación del ente público que afectan o modifican su patrimonio. </t>
  </si>
  <si>
    <t>Contralor</t>
  </si>
  <si>
    <t>Síndico</t>
  </si>
  <si>
    <t>Testigo</t>
  </si>
  <si>
    <t>Ayuntamiento</t>
  </si>
  <si>
    <t>Toponimia</t>
  </si>
  <si>
    <t>Programas/proyectos</t>
  </si>
  <si>
    <t>Pueden señalarse e incluirse, las atribuciones contempladas en la Ley de Gobierno Municipal del Estado de Nuevo León. Las contempladas en los reglamentos internos u otro tipo de normatividad local.</t>
  </si>
  <si>
    <t>Porcentaje de logro</t>
  </si>
  <si>
    <t>Descripción del avance</t>
  </si>
  <si>
    <t>Los programas y proyectos derivados de los ejes del Plan de Desarrollo Municipal</t>
  </si>
  <si>
    <t>Describción de los principales logros alcanzados en los programas y proyectos.</t>
  </si>
  <si>
    <t>OR – 5</t>
  </si>
  <si>
    <t>Acciones de gobierno</t>
  </si>
  <si>
    <t>Organigrama.</t>
  </si>
  <si>
    <t>Plan de Desarrollo Municipal. Programas y proyectos.</t>
  </si>
  <si>
    <t>Estado de actividades detallado</t>
  </si>
  <si>
    <t>SERVICIOS PÚBLICOS</t>
  </si>
  <si>
    <t>SEGURIDAD PÚBLICA</t>
  </si>
  <si>
    <t>EDUCACIÓN, CULTURA Y DEPORTE</t>
  </si>
  <si>
    <t>NO APLICABLE</t>
  </si>
  <si>
    <t>DOCUMENTO INCLUIDO</t>
  </si>
  <si>
    <t>TODOS LOS N/A DEBEN ESTAR RELACIONADAS EN EL ANEXO AG-1</t>
  </si>
  <si>
    <t xml:space="preserve">•Marco jurídico de actuación. Se mencionan los ordenamientos jurídicos que les otorgan atribuciones y norman su funcionamiento. </t>
  </si>
  <si>
    <t>Porcentaje de avance de los programas y proyectos</t>
  </si>
  <si>
    <t>El número consecutivo que corresponda.</t>
  </si>
  <si>
    <t>3. Ingresos Derivados de Financiamientos (3 = 1 + 2)</t>
  </si>
  <si>
    <t>G. Ingresos por Venta de Bienes y Prestación de Servicios</t>
  </si>
  <si>
    <t xml:space="preserve">h1) Fondo General de Participaciones </t>
  </si>
  <si>
    <t>h6) Impuesto Especial Sobre Producción y Servicios</t>
  </si>
  <si>
    <t>h7) 0.136% de la Recaudación Federal Participable</t>
  </si>
  <si>
    <t>h11) Fondo de Estabilización de los Ingresos de las Entidades Federativas</t>
  </si>
  <si>
    <t>i4) Fondo de Compensación de Repecos-Intermedios</t>
  </si>
  <si>
    <t>J. Transferencias y Asignaciones</t>
  </si>
  <si>
    <t>Ingresos Excedentes de Ingresos de Libre Disposición</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</si>
  <si>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</si>
  <si>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</si>
  <si>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</si>
  <si>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</si>
  <si>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a6) Fondo de Aportaciones para la Educación Tecnológica y de Adultos</t>
  </si>
  <si>
    <t>a7) Fondo de Aportaciones para la Seguridad Pública de los Estados y del Distrito Federal</t>
  </si>
  <si>
    <t>a8) Fondo de Aportaciones para el Fortalecimiento de las Entidades Federativas</t>
  </si>
  <si>
    <t>c1) Fondo para Entidades Federativas y Municipios Productores de Hidrocarburos</t>
  </si>
  <si>
    <t>D. Transferencias, Asignaciones, Subsidios y Subvenciones, y Pensiones y Jubilaciones</t>
  </si>
  <si>
    <t>II. Total de Transferencias Federales Etiquetadas (II = A + B + C + D + E)</t>
  </si>
  <si>
    <t>1. Ingresos Derivados de Financiamientos con Fuente de Pago de Ingresos de Libre Disposición</t>
  </si>
  <si>
    <t>2. Ingresos Derivados de Financiamientos con Fuente de Pago de Transferencias Federales Etiquetadas</t>
  </si>
  <si>
    <t>Mecanismo de Verificación (d)</t>
  </si>
  <si>
    <t xml:space="preserve">Fecha estimada de cumplimiento (e) </t>
  </si>
  <si>
    <t>Unidad (pesos/porcentaje) (g)</t>
  </si>
  <si>
    <t>Estimada/Aprobado</t>
  </si>
  <si>
    <t>Cuenta Pública / Formato 4 LDF</t>
  </si>
  <si>
    <t xml:space="preserve">Iniciativa de Ley de Ingresos </t>
  </si>
  <si>
    <t>Estimada</t>
  </si>
  <si>
    <t xml:space="preserve">Ley de Ingresos </t>
  </si>
  <si>
    <t>Reporte Trim. Formato 6 a)</t>
  </si>
  <si>
    <t>Cuenta Pública / Formato 6 a)</t>
  </si>
  <si>
    <t>Autorizaciones de recursos aprobados por el FONDEN</t>
  </si>
  <si>
    <t>Cuenta Pública / Auxiliar de Cuentas</t>
  </si>
  <si>
    <t xml:space="preserve">a. </t>
  </si>
  <si>
    <t>Reporte Trim. Formato 6 d)</t>
  </si>
  <si>
    <t xml:space="preserve">b. </t>
  </si>
  <si>
    <t>Art. 13 fracc. V y 21 de la LDF</t>
  </si>
  <si>
    <t xml:space="preserve">Previsiones de gasto para compromisos de pago derivados de APPs (r) </t>
  </si>
  <si>
    <t>Proyecto de Presupuesto de Egresos</t>
  </si>
  <si>
    <t>Iniciativa de Ley de Ingresos y Proyecto de Presupuesto de Egresos / Formatos 7 a) y b)</t>
  </si>
  <si>
    <t>Iniciativa de Ley de Ingresos y Proyecto de Presupuesto de Egresos / Formatos 7 c) y d)</t>
  </si>
  <si>
    <t>Proyecto de Presupuesto de Egresos / Formato 8</t>
  </si>
  <si>
    <t xml:space="preserve">Cuenta Pública / Formato 5 </t>
  </si>
  <si>
    <t xml:space="preserve">f. </t>
  </si>
  <si>
    <t>g.</t>
  </si>
  <si>
    <t>Monto de Ingresos Excedentes derivados de ILD en un nivel de endeudamiento sostenible de acuerdo al Sistema de Alertas hasta por el 5% de los recursos para cubrir el Gasto Corriente (kk)</t>
  </si>
  <si>
    <t>Análisis Costo-Beneficio para programas o proyectos de inversión mayores a 10 millones de UDIS (ll)</t>
  </si>
  <si>
    <t>Análisis de conveniencia y análisis de transferencia de riesgos de los proyectos APPs (mm)</t>
  </si>
  <si>
    <t>Identificación de población objetivo, destino y temporalidad de subsidios (nn)</t>
  </si>
  <si>
    <t>Límite de Obligaciones a Corto Plazo (oo)</t>
  </si>
  <si>
    <t>Obligaciones a Corto Plazo (pp)</t>
  </si>
  <si>
    <r>
      <t xml:space="preserve">(j) Balance Presupuestario Sostenible: </t>
    </r>
    <r>
      <rPr>
        <sz val="9"/>
        <rFont val="Arial"/>
        <family val="2"/>
      </rPr>
      <t>Definido en términos del Artículo 2, fracción II de la LDF. Es el monto absoluto que corresponde al Balance Presupuestario. Se expresa como valor positivo en el caso de ser superávit, y como valor negativo en el caso de ser déficit. Se reportará en los momentos del ciclo presupuestario de: (a) Propuesto, el que se resulta de la Iniciativa de Ley de Ingresos y del proyecto de Presupuesto de Egresos; (b) Estimada/Aprobado, el que resulta de la Ley de Ingresos y el Presupuesto de Egresos aprobados por la Legislatura Local correspondiente, y (3) Devengado, el que resulta al final del ejercicio, expresado en la Cuenta Pública y se corresponderá con el monto señalado para este concepto en el Formato 4.</t>
    </r>
  </si>
  <si>
    <r>
      <t xml:space="preserve">(k) Balance Presupuestario de Recursos Disponibles Sostenible: </t>
    </r>
    <r>
      <rPr>
        <sz val="9"/>
        <rFont val="Arial"/>
        <family val="2"/>
      </rPr>
      <t>Definido en términos de los Artículos 2, fracción III, 6 y 19 de la LDF. Es el monto absoluto que corresponde al Balance Presupuestario de Recursos Disponibles. Se expresa como valor positivo en el caso de ser superávit, y como valor negativo en el caso de ser déficit. Se reportará en los momentos del ciclo presupuestario de: (a) Propuesto, el que se resulta de la Iniciativa de Ley de Ingresos y del proyecto de Presupuesto de Egresos; (b) Estimada/Aprobado, el que resulta de la Ley de Ingresos y el Presupuesto de Egresos aprobados por la Legislatura Local correspondiente, y (3) Devengado, el que resulta al final del ejercicio, expresado en la Cuenta Pública y se corresponderá con el monto señalado para este concepto en el Formato 4.</t>
    </r>
  </si>
  <si>
    <r>
      <t xml:space="preserve">(l) Financiamiento Neto dentro del Techo de Financiamiento Neto: </t>
    </r>
    <r>
      <rPr>
        <sz val="9"/>
        <rFont val="Arial"/>
        <family val="2"/>
      </rPr>
      <t>Definido en términos de los Artículos 2, fracción XII, 6, 19, y 46 de la LDF. El Financiamiento Neto no deberá ser mayor al Techo de Financiamiento Neto definido por el Sistema de Alertas para cada Ente Público, en los términos del Artículo 45 de la LDF. Se reportará en los momentos del ciclo presupuestario de: (a) Propuesto, el señalado en la Iniciativa de Ley de Ingresos; (b) Estimada, el expresado en la Ley de Ingresos aprobada por la Legislatura Local correspondiente, y (3) Devengado, el resultante al final del ejercicio, expresado en la Cuenta Pública y se corresponderá con el monto señalado para este concepto en el Formato 4.</t>
    </r>
  </si>
  <si>
    <r>
      <t xml:space="preserve">(m) Asignación al fideicomiso para desastres naturales: </t>
    </r>
    <r>
      <rPr>
        <sz val="9"/>
        <rFont val="Arial"/>
        <family val="2"/>
      </rPr>
      <t>Este indicador sólo aplica para Entidades Federativas. Definido en términos del Artículo 9 de la LDF. Es el monto asignado en el Presupuesto de Egresos al fideicomiso público constituido específicamente para dicho fin. Se reportará en los momentos del ciclo presupuestario de: (a.1) Aprobado, el señalado en el Presupuesto de Egresos aprobado por la Legislatura Local correspondiente, y (a.2) Pagado, el resultante al final del ejercicio, expresado en la Cuenta Pública y se corresponderá con el monto señalado para este concepto en el Formato 6a).</t>
    </r>
  </si>
  <si>
    <r>
      <t xml:space="preserve">(n) Aportación promedio realizada por la Entidad Federativa durante los 5 ejercicios previos, para infraestructura dañada por desastres naturales: </t>
    </r>
    <r>
      <rPr>
        <sz val="9"/>
        <rFont val="Arial"/>
        <family val="2"/>
      </rPr>
      <t>Definido en términos del Artículo 9 de la LDF. Es el monto que se utiliza como referencia para determinar la asignación anual en el Presupuesto de Egresos al fideicomiso público constituido específicamente para dicho fin.</t>
    </r>
  </si>
  <si>
    <r>
      <t xml:space="preserve">(q) Techo para servicios personales: </t>
    </r>
    <r>
      <rPr>
        <sz val="9"/>
        <rFont val="Arial"/>
        <family val="2"/>
      </rPr>
      <t>Definido en términos de los Artículos 10 fracción I, 11, 13, fracción V y 21 de la LDF. Es el monto total observado al cierre del ejercicio fiscal, del pago de servicios personales realizado por el Ente Público durante el ejercicio fiscal. Se reportará en los momentos del ciclo presupuestario de: (a) Asignación en el Presupuesto de Egresos, que será la señalada en el Presupuesto de Egresos aprobado por la Legislatura Local correspondiente y reflejado en el Formato 6 d), y (b) Devengado, que será el resultante al final del ejercicio, expresado en la Cuenta Pública y se corresponderá con el monto señalado para este concepto en el Formato 6d). La asignación no deberá rebasar el límite anual establecido en la LDF.</t>
    </r>
  </si>
  <si>
    <r>
      <t xml:space="preserve">(s) Techo de ADEFAS para el ejercicio fiscal: </t>
    </r>
    <r>
      <rPr>
        <sz val="9"/>
        <rFont val="Arial"/>
        <family val="2"/>
      </rPr>
      <t>Definido en términos de los Artículos 12 y 20 de la LDF, para las Entidades Federativas y los Municipios, respectivamente. Es el monto total que se considera en el Presupuesto de Egresos del Ente Público destinado al pago anual de los adeudos de ejercicios fiscales anteriores. Se reportará en los momentos del ciclo presupuestario de: (a) Propuesto, el que se señala en el proyecto de Presupuesto de Egresos; (b) Aprobado, el que establece el Presupuesto de Egresos aprobado por la Legislatura Local correspondiente y contenido en el Formato 6 a), y (3) Devengado, el que resulta al final del ejercicio, expresado en la Cuenta Pública y se corresponderá con el monto señalado para este concepto en el Formato 6a).</t>
    </r>
  </si>
  <si>
    <r>
      <t xml:space="preserve">(ff) Monto de Ingresos Excedentes derivados de ILD destinados al fin señalado por los Artículos 14, fracción I y 21 de la LDF: </t>
    </r>
    <r>
      <rPr>
        <sz val="9"/>
        <rFont val="Arial"/>
        <family val="2"/>
      </rPr>
      <t>Definido en términos de los Artículos 2, fracción XX y 14, fracción I de la LDF. Se calculará con base en el gasto devengado en los fines determinados por el Artículo y fracción señalados, al cierre del ejercicio, financiado por los ingresos excedentes generados conforme a la LDF y considerando el nivel de endeudamiento del sistema de alertas. Se señalarán de manera específica en la Cuenta Pública del ejercicio fiscal que se trate.</t>
    </r>
  </si>
  <si>
    <r>
      <t>(kk) Monto de Ingresos Excedentes derivados de ILD destinados al fin señalado por el Artículo 14, párrafo tercero y en el artículo 21 Noveno Transitorio de la LDF:</t>
    </r>
    <r>
      <rPr>
        <sz val="9"/>
        <rFont val="Arial"/>
        <family val="2"/>
      </rPr>
      <t xml:space="preserve"> Definido en términos de los Artículos 2, fracción XX y Cuarto Transitorio de la LDF. Se calculará con base en el gasto devengado en los fines determinados en el párrafo tercero del Artículo 14 de la LDF el Artículo Noveno Transitorio de la LDF y en los términos del mismo, al cierre del ejercicio, financiado por los ingresos excedentes generados.</t>
    </r>
  </si>
  <si>
    <r>
      <t xml:space="preserve">(ll) Análisis Costo-Beneficio para programas o proyectos de inversión mayores a 10 millones de UDIS: </t>
    </r>
    <r>
      <rPr>
        <sz val="9"/>
        <rFont val="Arial"/>
        <family val="2"/>
      </rPr>
      <t>Definido en términos del Artículo 13, fracción III de la LDF. Todo análisis que se realice bajo este supuesto, en todos los casos, será público; por lo que deberá publicarse en la Página Oficial de Internet de la Secretaría de Finanzas, Tesorería Municipal o su equivalente.</t>
    </r>
  </si>
  <si>
    <r>
      <t xml:space="preserve">(mm) Análisis de conveniencia y análisis de transferencia de riesgos de los proyectos APPs: </t>
    </r>
    <r>
      <rPr>
        <sz val="9"/>
        <rFont val="Arial"/>
        <family val="2"/>
      </rPr>
      <t>Definido en términos del Artículo 13, fracción III de la LDF. Todo análisis que se realice bajo este supuesto, en todos los casos, será público; por lo que deberá publicarse en la Página Oficial de Internet de la Secretaría de Finanzas, Tesorería Municipal o su equivalente.</t>
    </r>
  </si>
  <si>
    <r>
      <t xml:space="preserve">(nn) Identificación de población objetivo, destino y temporalidad de subsidios: </t>
    </r>
    <r>
      <rPr>
        <sz val="9"/>
        <rFont val="Arial"/>
        <family val="2"/>
      </rPr>
      <t>Definida en términos del Artículo 13, fracción VII de la LDF. La información generada por esta identificación será pública; por lo que deberá publicarse en la Página Oficial de Internet de la Secretaría de Finanzas, Tesorería Municipal o su equivalente.</t>
    </r>
  </si>
  <si>
    <r>
      <t xml:space="preserve">(oo) Límite a Obligaciones a Corto Plazo: </t>
    </r>
    <r>
      <rPr>
        <sz val="9"/>
        <rFont val="Arial"/>
        <family val="2"/>
      </rPr>
      <t>Definido en términos del Artículo 30, fracción I de la LDF. Se corresponde con el monto equivalente al seis por ciento de la suma de los Ingresos Totales del Ente Público, en términos del Artículo 2, fracción XXII de la LDF.</t>
    </r>
  </si>
  <si>
    <r>
      <t xml:space="preserve">(pp) Obligaciones a Corto Plazo: </t>
    </r>
    <r>
      <rPr>
        <sz val="9"/>
        <rFont val="Arial"/>
        <family val="2"/>
      </rPr>
      <t>Definido en términos del Artículo 30, fracción I de la LDF. Se corresponde con la suma de las obligaciones de este tipo contratadas por el Ente Público, y se reportan mediante el Formato 2.</t>
    </r>
  </si>
  <si>
    <t>(ii) Monto de Ingresos Excedentes derivados de ILD destinados al fin señalado por el Artículo Noveno Transitorio de la LDF: Definido en términos de los Artículos 2, fracción XX y Noveno Transitorio de la LDF. Se calculará con base en el gasto devengado en los fines determinados por el Artículo Noveno Transitorio de la LDF y en los términos del mismo, al cierre del ejercicio, financiado por los ingresos excedentes generados. Se señalarán de manera específica en la Cuenta Pública del ejercicio fiscal que se trate.</t>
  </si>
  <si>
    <r>
      <t>Monto de Ingresos Excedentes derivados de ILD destinados al fin señalado por el Artículo 14, párrafo segundo y en el artículo 21 y Noveno Transitorio de la LDF</t>
    </r>
    <r>
      <rPr>
        <sz val="9"/>
        <rFont val="Times New Roman"/>
        <family val="1"/>
      </rPr>
      <t xml:space="preserve"> </t>
    </r>
    <r>
      <rPr>
        <i/>
        <sz val="9"/>
        <rFont val="Arial"/>
        <family val="2"/>
      </rPr>
      <t>(jj)</t>
    </r>
  </si>
  <si>
    <r>
      <t>"INSTRUCTIVO DE LLENADO DE LA GUÍA DE CUMPLIMIENTO DE LA </t>
    </r>
    <r>
      <rPr>
        <b/>
        <sz val="10"/>
        <color rgb="FF000000"/>
        <rFont val="Arial"/>
        <family val="2"/>
      </rPr>
      <t>LEY DE DISCIPLINA</t>
    </r>
  </si>
  <si>
    <t>C. Presidente</t>
  </si>
  <si>
    <t>OP - 6.1.1</t>
  </si>
  <si>
    <t>OP - 6.1.2</t>
  </si>
  <si>
    <t>Aceptación de la comunidad, de realización de la obra</t>
  </si>
  <si>
    <t>OP - 6.1.3</t>
  </si>
  <si>
    <t>Carátula</t>
  </si>
  <si>
    <t>OP - 6.1.5</t>
  </si>
  <si>
    <t>OP - 6.1.4</t>
  </si>
  <si>
    <t xml:space="preserve">Expediente técnico </t>
  </si>
  <si>
    <t>Hechos</t>
  </si>
  <si>
    <t>Registro de obras y acciones</t>
  </si>
  <si>
    <t>AVANCE FÍSICO PROGRAMADO AL 30/SEPTIEMBRE/2021:</t>
  </si>
  <si>
    <t>No. DE JORNALES A GENERAR EN  2021:</t>
  </si>
  <si>
    <t>OP - 6.1.6</t>
  </si>
  <si>
    <t>Resumen del presupuesto</t>
  </si>
  <si>
    <t>OP - 6.1.7</t>
  </si>
  <si>
    <t>Constancia de viabilidad</t>
  </si>
  <si>
    <t>OP - 6.1.12</t>
  </si>
  <si>
    <t>OP - 6.1.13</t>
  </si>
  <si>
    <t>Factibilidad de dependencias</t>
  </si>
  <si>
    <t>OP - 6.1.14</t>
  </si>
  <si>
    <t>OP - 6.1.15</t>
  </si>
  <si>
    <t>Programa anual</t>
  </si>
  <si>
    <t>Participación ciudadana</t>
  </si>
  <si>
    <t>Comité de Participación Ciudadana</t>
  </si>
  <si>
    <t>OP - 6.1.16</t>
  </si>
  <si>
    <t>Registro y control</t>
  </si>
  <si>
    <t>OP - 6.1.17</t>
  </si>
  <si>
    <t>Croquis 1</t>
  </si>
  <si>
    <t>Croquis 3</t>
  </si>
  <si>
    <t>OP-6.1.8</t>
  </si>
  <si>
    <t>OP-6.1.11</t>
  </si>
  <si>
    <t>OP-6.1.10</t>
  </si>
  <si>
    <t>OP-6.1.9</t>
  </si>
  <si>
    <t>1.-</t>
  </si>
  <si>
    <t>Anexo OR – 1</t>
  </si>
  <si>
    <t>2.-</t>
  </si>
  <si>
    <t>Anexo OR – 2</t>
  </si>
  <si>
    <t>Organigrama</t>
  </si>
  <si>
    <t>3.-</t>
  </si>
  <si>
    <t>Anexo OR – 3</t>
  </si>
  <si>
    <t>4.-</t>
  </si>
  <si>
    <t>Anexo OR – 4</t>
  </si>
  <si>
    <t>5.-</t>
  </si>
  <si>
    <t>Anexo RP – 1</t>
  </si>
  <si>
    <t>6.-</t>
  </si>
  <si>
    <t>Anexo RP – 1.1</t>
  </si>
  <si>
    <t>Estado Analítico de ingresos detallado</t>
  </si>
  <si>
    <t>7.-</t>
  </si>
  <si>
    <t>Anexo RP – 2</t>
  </si>
  <si>
    <t>8.-</t>
  </si>
  <si>
    <t>Anexo RP – 2.1</t>
  </si>
  <si>
    <t>9.-</t>
  </si>
  <si>
    <t>Anexo RP – 2.2</t>
  </si>
  <si>
    <t>10.-</t>
  </si>
  <si>
    <t>Anexo RP – 2.3</t>
  </si>
  <si>
    <t>11.-</t>
  </si>
  <si>
    <t>Anexo RP – 2.4</t>
  </si>
  <si>
    <t>12.-</t>
  </si>
  <si>
    <t>Anexo RP – 2.5</t>
  </si>
  <si>
    <t>13.-</t>
  </si>
  <si>
    <t>Anexo RP – 3</t>
  </si>
  <si>
    <t>14.-</t>
  </si>
  <si>
    <t>Anexo RP - 4</t>
  </si>
  <si>
    <t>15.-</t>
  </si>
  <si>
    <t>Anexo RP – 5</t>
  </si>
  <si>
    <t>16.-</t>
  </si>
  <si>
    <t>Anexo RF – 1</t>
  </si>
  <si>
    <t>17.-</t>
  </si>
  <si>
    <t>Anexo RF – 1.1</t>
  </si>
  <si>
    <t>18.-</t>
  </si>
  <si>
    <t>Anexo RF – 2</t>
  </si>
  <si>
    <t>19.-</t>
  </si>
  <si>
    <t>Anexo RF – 3</t>
  </si>
  <si>
    <t>20.-</t>
  </si>
  <si>
    <t>Anexo RF – 4</t>
  </si>
  <si>
    <t>21.-</t>
  </si>
  <si>
    <t>Anexo RF – 5</t>
  </si>
  <si>
    <t>22.-</t>
  </si>
  <si>
    <t>Anexo RF – 6</t>
  </si>
  <si>
    <t>23.-</t>
  </si>
  <si>
    <t>Anexo RF – 7</t>
  </si>
  <si>
    <t>24.-</t>
  </si>
  <si>
    <t>Anexo RF – 7.1</t>
  </si>
  <si>
    <t>25.-</t>
  </si>
  <si>
    <t>Anexo RF – 7.2</t>
  </si>
  <si>
    <t>26.-</t>
  </si>
  <si>
    <t>Anexo RF – 8</t>
  </si>
  <si>
    <t>27.-</t>
  </si>
  <si>
    <t>Anexo RF – 8.1</t>
  </si>
  <si>
    <t>28.-</t>
  </si>
  <si>
    <t>Anexo RF – 8.1.1</t>
  </si>
  <si>
    <t>29.-</t>
  </si>
  <si>
    <t>Anexo RF - 8.1.2</t>
  </si>
  <si>
    <t>30.-</t>
  </si>
  <si>
    <t>Anexo RF – 8.2</t>
  </si>
  <si>
    <t>31.-</t>
  </si>
  <si>
    <t>Anexo RF - 9</t>
  </si>
  <si>
    <t>32.-</t>
  </si>
  <si>
    <t>Anexo RF - 9.1</t>
  </si>
  <si>
    <t>33.-</t>
  </si>
  <si>
    <t>Anexo RF - 10</t>
  </si>
  <si>
    <t>34.-</t>
  </si>
  <si>
    <t>Anexo RF - 10.1</t>
  </si>
  <si>
    <t>35.-</t>
  </si>
  <si>
    <t>Anexo RF - 10.2</t>
  </si>
  <si>
    <t>36.-</t>
  </si>
  <si>
    <t>Anexo RF - 11</t>
  </si>
  <si>
    <t>37.-</t>
  </si>
  <si>
    <t>Anexo RF - 11.1</t>
  </si>
  <si>
    <t>38.-</t>
  </si>
  <si>
    <t>Anexo RF - 12</t>
  </si>
  <si>
    <t>39.-</t>
  </si>
  <si>
    <t>Anexo RF - 12.1</t>
  </si>
  <si>
    <t>40.-</t>
  </si>
  <si>
    <t>Anexo RF - 13</t>
  </si>
  <si>
    <t>41.-</t>
  </si>
  <si>
    <t>Anexo RF – 14</t>
  </si>
  <si>
    <t>42.-</t>
  </si>
  <si>
    <t>Anexo RM - 1</t>
  </si>
  <si>
    <t>43.-</t>
  </si>
  <si>
    <t>Anexo RM - 2</t>
  </si>
  <si>
    <t>44.-</t>
  </si>
  <si>
    <t>Anexo RM - 3</t>
  </si>
  <si>
    <t>45.-</t>
  </si>
  <si>
    <t>Anexo RM - 4</t>
  </si>
  <si>
    <t>46.-</t>
  </si>
  <si>
    <t>Anexo RM - 5</t>
  </si>
  <si>
    <t>47.-</t>
  </si>
  <si>
    <t>Anexo RM - 6</t>
  </si>
  <si>
    <t>48.-</t>
  </si>
  <si>
    <t>Anexo RM - 7</t>
  </si>
  <si>
    <t>49.-</t>
  </si>
  <si>
    <t>Anexo RM - 8</t>
  </si>
  <si>
    <t>50.-</t>
  </si>
  <si>
    <t>Anexo RH - 1</t>
  </si>
  <si>
    <t>51.-</t>
  </si>
  <si>
    <t>Anexo RH - 1.1</t>
  </si>
  <si>
    <t>53.-</t>
  </si>
  <si>
    <t>Anexo RH - 1.2</t>
  </si>
  <si>
    <t>54.-</t>
  </si>
  <si>
    <t>Anexo RH - 2</t>
  </si>
  <si>
    <t>55.-</t>
  </si>
  <si>
    <t>Anexo RH - 3</t>
  </si>
  <si>
    <t>56.-</t>
  </si>
  <si>
    <t>Anexo RH - 4</t>
  </si>
  <si>
    <t>57.-</t>
  </si>
  <si>
    <t>Anexo OP - 1</t>
  </si>
  <si>
    <t>58.-</t>
  </si>
  <si>
    <t>Anexo OP - 2</t>
  </si>
  <si>
    <t>59.-</t>
  </si>
  <si>
    <t>Anexo OP - 3</t>
  </si>
  <si>
    <t>60.-</t>
  </si>
  <si>
    <t>Anexo OP - 4</t>
  </si>
  <si>
    <t>61.-</t>
  </si>
  <si>
    <t>Anexo OP - 5</t>
  </si>
  <si>
    <t>62.-</t>
  </si>
  <si>
    <t>Anexo OP - 5.1</t>
  </si>
  <si>
    <t>63.-</t>
  </si>
  <si>
    <t>Anexo OP - 6</t>
  </si>
  <si>
    <t>64.-</t>
  </si>
  <si>
    <t>Anexo AJ - 1</t>
  </si>
  <si>
    <t>65.-</t>
  </si>
  <si>
    <t>Anexo AJ - 2</t>
  </si>
  <si>
    <t>66.-</t>
  </si>
  <si>
    <t>Anexo AJ - 3</t>
  </si>
  <si>
    <t>67.-</t>
  </si>
  <si>
    <t>Anexo AJ - 4</t>
  </si>
  <si>
    <t>68.-</t>
  </si>
  <si>
    <t>Anexo AJ - 5</t>
  </si>
  <si>
    <t>69.-</t>
  </si>
  <si>
    <t>Anexo AJ - 6</t>
  </si>
  <si>
    <t>70.-</t>
  </si>
  <si>
    <t>Anexo AJ - 7</t>
  </si>
  <si>
    <t>71.-</t>
  </si>
  <si>
    <t>Anexo AJ - 8</t>
  </si>
  <si>
    <t>72.-</t>
  </si>
  <si>
    <t>Anexo AJ - 9</t>
  </si>
  <si>
    <t>73.-</t>
  </si>
  <si>
    <t>Anexo AJ - 10</t>
  </si>
  <si>
    <t>74.-</t>
  </si>
  <si>
    <t>Anexo AJ - 10.1</t>
  </si>
  <si>
    <t>75.-</t>
  </si>
  <si>
    <t>Anexo AJ - 11</t>
  </si>
  <si>
    <t>76.-</t>
  </si>
  <si>
    <t>Anexo AJ - 12</t>
  </si>
  <si>
    <t>77.-</t>
  </si>
  <si>
    <t>Anexo AJ - 13</t>
  </si>
  <si>
    <t>78.-</t>
  </si>
  <si>
    <t>Anexo AG - 1</t>
  </si>
  <si>
    <t>79.-</t>
  </si>
  <si>
    <t>Anexo AG - 2</t>
  </si>
  <si>
    <t>80.-</t>
  </si>
  <si>
    <t>Anexo AG - 3</t>
  </si>
  <si>
    <t>81.-</t>
  </si>
  <si>
    <t>Anexo AG - 3.1</t>
  </si>
  <si>
    <t>82.-</t>
  </si>
  <si>
    <t>Anexo AG - 4</t>
  </si>
  <si>
    <t>83.-</t>
  </si>
  <si>
    <t>Anexo AG - 5</t>
  </si>
  <si>
    <t>84.-</t>
  </si>
  <si>
    <t>Anexo AG - 6</t>
  </si>
  <si>
    <t>85.-</t>
  </si>
  <si>
    <t>Anexo AG - 7</t>
  </si>
  <si>
    <t>86.-</t>
  </si>
  <si>
    <t>Anexo AG - 8</t>
  </si>
  <si>
    <t>87.-</t>
  </si>
  <si>
    <t>Anexo AG - 8.1</t>
  </si>
  <si>
    <t>88.-</t>
  </si>
  <si>
    <t>Anexo AG - 9</t>
  </si>
  <si>
    <t>89.-</t>
  </si>
  <si>
    <t>Anexo AG - 10</t>
  </si>
  <si>
    <t>90.-</t>
  </si>
  <si>
    <t>Anexo CG – 1</t>
  </si>
  <si>
    <t>91.-</t>
  </si>
  <si>
    <t>Anexo CG – 1.1</t>
  </si>
  <si>
    <t>92.-</t>
  </si>
  <si>
    <t>Anexo CG – 1.1.1</t>
  </si>
  <si>
    <t>93.-</t>
  </si>
  <si>
    <t>Anexo CG – 1.2</t>
  </si>
  <si>
    <t>94.-</t>
  </si>
  <si>
    <t>Anexo CG – 1.3</t>
  </si>
  <si>
    <t xml:space="preserve">43.- </t>
  </si>
  <si>
    <t>52.-</t>
  </si>
  <si>
    <r>
      <rPr>
        <b/>
        <sz val="11"/>
        <color theme="1"/>
        <rFont val="Calibri"/>
        <family val="2"/>
        <scheme val="minor"/>
      </rPr>
      <t>1.5</t>
    </r>
    <r>
      <rPr>
        <sz val="10"/>
        <rFont val="Arial"/>
      </rPr>
      <t xml:space="preserve"> Fortalecer los mecanismos de rendición de cuentas a través de la actualización de la infomación municipal en la Plataforma de la Comisión Nacional de Transparencia y Acceso a la Información Pública</t>
    </r>
  </si>
  <si>
    <t>Dictámen de Factibilidad</t>
  </si>
  <si>
    <t>RF – 2</t>
  </si>
  <si>
    <t>RF – 2.1</t>
  </si>
  <si>
    <t xml:space="preserve">Yajaira Karely Gutiérrez Colunga </t>
  </si>
  <si>
    <t xml:space="preserve">Samara Kareli Nuñez Ibarra </t>
  </si>
  <si>
    <t>Alcalde 2024-2027</t>
  </si>
  <si>
    <t>Montemorelos, N.L.</t>
  </si>
  <si>
    <t>Leyes, reglamentos, manuales administrativos, libros y publicaciones. Se incorpora el listado de los ordenamientos jurídicos que le otorgan atribuciones y norman el funcionamiento del municipio. Con fundamento legal en el artículo 5, fracción I, del Reglamento de Entrega-Recepción para el Municipio de Montemorelos, Nuevo León y el artículo 28 fracción I, de la Ley de Gobierno Municipal del Estado de Nuevo León.</t>
  </si>
  <si>
    <t>Organigrama. Se muestran las principales funciones de la organización y las relaciones que existen en ella. Con fundamento legal en el artículo 5, fracción I, del Reglamento de Entrega-Recepción para el Municipio de Montemorelos, Nuevo León y en el artículo 28 fracción VII de la Ley de Gobierno Municipal del Estado de Nuevo León.</t>
  </si>
  <si>
    <t>Funciones generales. Se incorporan las principales funciones que se realizan conforme las atribuciones normativas. Con fundamento legal en el artículo 5, fracción I, del Reglamento de Entrega-Recepción para el Municipio de Montemorelos, Nuevo León y en el artículo 28 fracción XIII de la Ley de Gobierno Municipal del Estado de Nuevo León.</t>
  </si>
  <si>
    <t>Programas y proyectos del Plan de Desarrollo Municipal. La información que se incorpore en este rubro deberá ser consistente con la contenida en los documentos publicados por el gobierno municipal. Con fundamento legal en el artículo 5, fracción I, del Reglamento de Entrega-Recepción para el Municipio de Montemorelos, Nuevo León y en el artículo 28 fracción IX de la Ley de Gobierno Municipal del Estado de Nuevo León.</t>
  </si>
  <si>
    <t>Principales logros alcanzados en la implementación de los programas, derivado de la acción gubernamental. La información que se incorpore en este rubro deberá ser consistente con la contenida en los informes de gobierno, de labores o equivalentes; programas operativos previstos, así como en datos contenidos en las páginas de internet oficiales. Con fundamento legal en el artículo 5, fracción I, del Reglamento de Entrega-Recepción para el Municipio de Montemorelos, Nuevo León y en el artículo 28 fracción IX de la Ley de Gobierno Municipal del Estado de Nuevo León.</t>
  </si>
  <si>
    <t>Estado analítico de ingresos. Su finalidad es conocer en forma periódica y confiable el comportamiento de los ingresos públicos, mostrando tanto la Clasificación por Rubros de Ingresos, así como por la fuente de financiamiento. Con fundamento legal en el artículo 5, fracción IX, del Reglamento de Entrega-Recepción para el Municipio de Montemorelos, Nuevo León y en el artículo 28 fracción II de la Ley de Gobierno Municipal del Estado de Nuevo León.</t>
  </si>
  <si>
    <t>Estado analítico de ingresos detallado. Su finalidad es conocer en forma periódica y confiable el comportamiento de los ingresos públicos, mostrando tanto la Clasificación por Rubros de Ingresos, así como por la fuente de financiamiento.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</si>
  <si>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Su finalidad es mostrar los movimientos y la situación de las cuentas, del ejercicio del Presupuesto de Egresos.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</si>
  <si>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Su finalidad es realizar periódicamente el seguimiento del ejercicio de los egresos presupuestarios de conformidad con los Artículos 4 y 58 de la LDF, los Entes Públicos deben presentar lo dispuesto en este formato.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</si>
  <si>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Detallado. Su finalidad es mostrar los movimientos y la situación de las cuentas (Por clasificación administrativa), del ejercicio del Presupuesto de Egresos.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</si>
  <si>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Su finalidad es mostrar los movimientos y la situación de las cuentas (por clasificación administrativa), del ejercicio del Presupuesto de Egresos.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</si>
  <si>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Su finalidad es mostrar los movimientos y la situación de las cuentas (por clasificación funcional), del ejercicio del Presupuesto de Egresos. Con fundamento legal en el artículo 5, fracción IX, del Reglamento de Entrega-Recepción para el Municipio de Montemorelos, Nuevo León y en el artículo 28 fracción II de la Ley de Gobierno Municipal del Estado de Nuevo León.</t>
  </si>
  <si>
    <t>Estado Analítico del Ejercicio del Presupuesto de Egresos Detallado. Su finalidad es mostrar los movimientos y la situación de las cuentas (Por clasificación administrativa), del ejercicio del Presupuesto de Egresos. Con fundamento legal en el artículo 5, fracción IX, del Reglamento de Entrega-Recepción para el Municipio de Montemorelos, Nuevo León y en el artículo 28 fracción II de la Ley de Gobierno Municipal del Estado de Nuevo León.</t>
  </si>
  <si>
    <t>Gasto por Categoría Programática. Se incorpora el ejercicio del presupuesto de egresos por categoría programática. Con fundamento legal en el artículo 5, fracción IX, del Reglamento de Entrega-Recepción para el Municipio de Montemorelos, Nuevo León y en el artículo 28 fracción II de la Ley de Gobierno Municipal del Estado de Nuevo León.</t>
  </si>
  <si>
    <t>Relación de beneficiarios de los programas federales y estatales. Con fundamento legal en el artículo 5, fracción IX, del Reglamento de Entrega-Recepción para el Municipio de Montemorelos, Nuevo León y en el artículo 28 fracción VI de la Ley de Gobierno Municipal del Estado de Nuevo León.</t>
  </si>
  <si>
    <t>Balance presupuestario. Su finalidad es mostrar los movimientos y la situación de las cuentas (por clasificación funcional), del ejercicio del Presupuesto de Egresos. Con fundamento legal en el artículo 5, fracción IX, del Reglamento de Entrega-Recepción para el Municipio de Montemorelos, Nuevo León y en el artículo 28 fracción II de la Ley de Gobierno Municipal del Estado de Nuevo León.</t>
  </si>
  <si>
    <t>Estado de actividades. Muestra una relación resumida de los ingresos y otros beneficios y, de los gastos y otras pérdidas del ente durante un periodo determinado. La diferencia positiva o negativa determina el ahorro o desahorro (resultado) del ejercicio. Con fundamento legal en el artículo 5, fracción II, del Reglamento de Entrega-Recepción para el Municipio de Montemorelos, Nuevo León y en el artículo 28 fracción II de la Ley de Gobierno Municipal del Estado de Nuevo León.</t>
  </si>
  <si>
    <t>Estado de actividades. La información que muestra este estado contable está estrechamente vinculada con los ingresos y gastos en el momento contable del devengado.Con fundamento legal en el artículo 5, fracción II, del Reglamento de Entrega-Recepción para el Municipio de Montemorelos, Nuevo León y en el artículo 28 fracción II de la Ley de Gobierno Municipal del Estado de Nuevo León.</t>
  </si>
  <si>
    <t>Estado de Situación Financiera. Su finalidad es mostrar información relativa a los recursos y obligaciones. Con fundamento legal en el artículo 5, fracción II, del Reglamento de Entrega-Recepción para el Municipio de Montemorelos, Nuevo León y en el artículo 28 fracción II de la Ley de Gobierno Municipal del Estado de Nuevo León.</t>
  </si>
  <si>
    <t>Estado de Situación Financiera detallado. Dsposiciones de la Ley de Disciplina Financiera. Con fundamento legal en el artículo 5, fracción II, del Reglamento de Entrega-Recepción para el Municipio de Montemorelos, Nuevo León y en el artículo 28 fracción II de la Ley de Gobierno Municipal del Estado de Nuevo León.</t>
  </si>
  <si>
    <t>Estado de variación en la Hacienda Pública. Su finalidad es mostrar los cambios o variaciones que sufrieron los distintos elementos que componen la Hacienda Pública de un ente público, entre el inicio y el final del periodo. Con fundamento legal en el artículo 5, fracción II, del Reglamento de Entrega-Recepción para el Municipio de Montemorelos, Nuevo León y en el artículo 28 fracción II de la Ley de Gobierno Municipal del Estado de Nuevo León.</t>
  </si>
  <si>
    <t>Estado de Cambios en la Situación Financiera. Su finalidad es proveer de información sobre los orígenes y aplicaciones de los recursos del ente público. Con fundamento legal en el artículo 5, fracción II, del Reglamento de Entrega-Recepción para el Municipio de Montemorelos, Nuevo León y en el artículo 28 fracción II de la Ley de Gobierno Municipal del Estado de Nuevo León.</t>
  </si>
  <si>
    <t>Estados de flujo de efectivo. Su finalidad es proveer de información sobre los flujos de efectivo del ente público identificando las fuentes de entradas y salidas de recursos, clasificadas por actividades de operación, de inversión y de financiamiento.Con fundamento legal en el artículo 5, fracción II, del Reglamento de Entrega-Recepción para el Municipio de Montemorelos, Nuevo León y en el artículo 28 fracción II de la Ley de Gobierno Municipal del Estado de Nuevo León.</t>
  </si>
  <si>
    <t>Estado Analítico del Activo. Su finalidad es mostrar el comportamiento de los fondos, valores, derechos y bienes debidamente identificados y cuantificados en términos monetarios, que dispone el ente público para realizar sus actividades, entre el inicio y el fin del período. Con fundamento legal en el artículo 5, fracción II, del Reglamento de Entrega-Recepción para el Municipio de Montemorelos, Nuevo León y en el artículo 28 fracción II de la Ley de Gobierno Municipal del Estado de Nuevo León.</t>
  </si>
  <si>
    <t>Estado Analítico de la Deuda y Otros Pasivos. Su finalidad es mostrar las obligaciones insolutas de los entes públicos, al inicio y fin de cada período, derivadas del endeudamiento interno y externo, realizado en el marco de la legislación vigente, así como suministrar a los usuarios información analítica relevante sobre la variación de la deuda del ente público entre el inicio y el fin del período, ya sea que tenga su origen en operaciones de crédito público (deuda pública) o en cualquier otro tipo de endeudamiento. Con fundamento legal en el artículo 5, fracción II, del Reglamento de Entrega-Recepción para el Municipio de Montemorelos, Nuevo León y en el artículo 28 fracción IV de la Ley de Gobierno Municipal del Estado de Nuevo León.</t>
  </si>
  <si>
    <t>Estado Analítico de la Deuda y Otros Pasivos. Su finalidad es mostrar las obligaciones insolutas de los entes públicos, al inicio y fin de cada período, derivadas del endeudamiento interno y externo. Con fundamento legal en el artículo 5, fracción II, del Reglamento de Entrega-Recepción para el Municipio de Montemorelos, Nuevo León y en el artículo 28 fracción IV de la Ley de Gobierno Municipal del Estado de Nuevo León.</t>
  </si>
  <si>
    <t>Informe Analítico de Obligaciones Diferentes de Financiamientos.LDF. Su finalidad es mostrar las obligaciones insolutas de los entes públicos, al inicio y fin de cada período, de obligaciones diferentes de financiamientos. Con fundamento legal en el artículo 5, fracción II, del Reglamento de Entrega-Recepción para el Municipio de Montemorelos, Nuevo León y en el artículo 28 fracción IV de la Ley de Gobierno Municipal del Estado de Nuevo León.</t>
  </si>
  <si>
    <t>Relación de cuentas bancarias. Se incorpora la información de todas las cuentas bancarias (Saldo a la fecha de corte). Con fundamento legal en el artículo 5, fracción II, del Reglamento de Entrega-Recepción para el Municipio de Montemorelos, Nuevo León y en el artículo 28 fracción II de la Ley de Gobierno Municipal del Estado de Nuevo León.</t>
  </si>
  <si>
    <t>Detalle  de cuentas de cheques. Se incorpora la información de todas las cuentas bancarias (Último cheque expedido por cada institución bancaria). Con fundamento legal en el artículo 5, fracción II, del Reglamento de Entrega-Recepción para el Municipio de Montemorelos, Nuevo León y en el artículo 28 fracción II de la Ley de Gobierno Municipal del Estado de Nuevo León.</t>
  </si>
  <si>
    <t>Cheques pendientes de entregar. Información de los cheques pendientes de entregan (Internos y externos). Con fundamento legal en el artículo 5, fracción II, del Reglamento de Entrega-Recepción para el Municipio de Montemorelos, Nuevo León y en el artículo 28 fracción II de la Ley de Gobierno Municipal del Estado de Nuevo León.</t>
  </si>
  <si>
    <t>Relación de cheques protestados. Se relacionan los cheques protestados. Con fundamento legal en el artículo 5, fracción II, del Reglamento de Entrega-Recepción para el Municipio de Montemorelos, Nuevo León y en el artículo 28 fracción II de la Ley de Gobierno Municipal del Estado de Nuevo León.</t>
  </si>
  <si>
    <t>Detalle de las cuentas de inversión. Se incorpora la información de todas las cuentas de inversión. Con fundamento legal en el artículo 5, fracción II, del Reglamento de Entrega-Recepción para el Municipio de Montemorelos, Nuevo León y en el artículo 28 fracción II de la Ley de Gobierno Municipal del Estado de Nuevo León.</t>
  </si>
  <si>
    <t>Relación de compromisos por pagar. Se relacionan los compromisos contraidos, pendientes de pagar. Con fundamento legal en el artículo 5, fracción II, del Reglamento de Entrega-Recepción para el Municipio de Montemorelos, Nuevo León y en el artículo 28 fracción II de la Ley de Gobierno Municipal del Estado de Nuevo León.</t>
  </si>
  <si>
    <t>Relación de documentos por pagar. Se relacionan los documentos pendientes de pagar, por parte del municipio. Con fundamento legal en el artículo 5, fracción II, del Reglamento de Entrega-Recepción para el Municipio de Montemorelos, Nuevo León y en el artículo 28 fracción II de la Ley de Gobierno Municipal del Estado de Nuevo León.</t>
  </si>
  <si>
    <t>Relación de cuentas por cobrar. Se relaciona la información de los deudores ante el municipio. Con fundamento legal en el artículo 5, fracción II, del Reglamento de Entrega-Recepción para el Municipio de Montemorelos, Nuevo León y en el artículo 28 fracción II de la Ley de Gobierno Municipal del Estado de Nuevo León.</t>
  </si>
  <si>
    <t>Relación de documentos por cobrar. Se relaciona la información de los deudores ante el municipio. Con fundamento legal en el artículo 5, fracción II, del Reglamento de Entrega-Recepción para el Municipio de Montemorelos, Nuevo León y en el artículo 28 fracción II de la Ley de Gobierno Municipal del Estado de Nuevo León.</t>
  </si>
  <si>
    <t>Relación de depósitos en garantía otorgados al municipio. Se relacionan las garantías a favor del municipio. Con fundamento legal en el artículo 5, fracción II, del Reglamento de Entrega-Recepción para el Municipio de Montemorelos, Nuevo León y en el artículo 28 fracción II de la Ley de Gobierno Municipal del Estado de Nuevo León.</t>
  </si>
  <si>
    <t>Relación de notas presentadas por notarías públicas con importes depositados. Se relacionan las notas y sus importes. Con fundamento legal en el artículo 5, fracción II, del Reglamento de Entrega-Recepción para el Municipio de Montemorelos, Nuevo León y en el artículo 28 fracción II de la Ley de Gobierno Municipal del Estado de Nuevo León.</t>
  </si>
  <si>
    <t>Arqueo de importes depositados por notarías públicas. Se relacionan los recursos depositados y sus importes. Con fundamento legal en el artículo 5, fracción II, del Reglamento de Entrega-Recepción para el Municipio de Montemorelos, Nuevo León y en el artículo 28 fracción II de la Ley de Gobierno Municipal del Estado de Nuevo León.</t>
  </si>
  <si>
    <t>Asignación de fondos fijos y revolventes. Se relacionan los responsables de los fondos asignados y sus importes. Con fundamento legal en el artículo 5, fracción II, del Reglamento de Entrega-Recepción para el Municipio de Montemorelos, Nuevo León y en el artículo 28 fracción II de la Ley de Gobierno Municipal del Estado de Nuevo León.</t>
  </si>
  <si>
    <t>Arqueo de fondo fijo. Se menciona el resultado obtenido del arqueo de los fondos fijos. Con fundamento legal en el artículo 5, fracción II, del Reglamento de Entrega-Recepción para el Municipio de Montemorelos, Nuevo León y en el artículo 28 fracción II de la Ley de Gobierno Municipal del Estado de Nuevo León.</t>
  </si>
  <si>
    <t>Fondo para el pago de los compromisos pendientes (Salarios devengados, aguinaldo, prima vacacional y demás prestaciones) con los empleados del municipio. Se muestra la informacion detallada del fondo y mecanismos para asegurar la disponibilidad de los recursos para el pago de compromisos pendientes.  Con fundamento legal en el artículo 5, fracción II, del Reglamento de Entrega-Recepción para el Municipio de Montemorelos, Nuevo León y en el artículo 28 fracción II de la Ley de Gobierno Municipal del Estado de Nuevo León.</t>
  </si>
  <si>
    <t>Informe sobre Estudios Actuariales. Su finalidad es mostrar los cambios o variaciones que sufrieron los distintos elementos que componen la Hacienda Pública de un ente público, entre el inicio y el final del periodo. Con fundamento legal en el artículo 5, fracción II, del Reglamento de Entrega-Recepción para el Municipio de Montemorelos, Nuevo León y en el artículo 28 fracción II de la Ley de Gobierno Municipal del Estado de Nuevo León.</t>
  </si>
  <si>
    <t>Relación de bienes inmuebles. Se relacionan los bienes inmuebles del municipio. Con fundamento legal en el artículo 5, fracción IV, del Reglamento de Entrega-Recepción para el Municipio de Montemorelos, Nuevo León y en el artículo 28 fracción X de la Ley de Gobierno Municipal del Estado de Nuevo León.</t>
  </si>
  <si>
    <t>Relación de bienes muebles. Se relacionan los bienes muebles del municipio. Con fundamento legal en el artículo 5, fracción IV, del Reglamento de Entrega-Recepción para el Municipio de Montemorelos, Nuevo León y en el artículo 28 fracción X de la Ley de Gobierno Municipal del Estado de Nuevo León.</t>
  </si>
  <si>
    <t>Conciliación de bienes patrimoniales. Se relacionan las cuentas de los bienes muebles e inmuebles del municipio. Con fundamento legal en el artículo 5, fracción IV, del Reglamento de Entrega-Recepción para el Municipio de Montemorelos, Nuevo León y en el artículo 28 fracción X de la Ley de Gobierno Municipal del Estado de Nuevo León.</t>
  </si>
  <si>
    <t>Inventario de bienes muebles e inmuebles recibidos  en comodato. Se relacionan los bienes muebles e inmuebles recibidos por el municipio, a través de contratos de comodato por conducto de otras dependencias, mostrando el valor del inventario. Con fundamento legal en el artículo 5, fracción IV, del Reglamento de Entrega-Recepción para el Municipio de Montemorelos, Nuevo León y en el artículo 28 fracción X de la Ley de Gobierno Municipal del Estado de Nuevo León.</t>
  </si>
  <si>
    <t>Armamento. Se relacionan los bienes de defensa y seguridad del municipio. Con fundamento legal en el artículo 5, fracción IV, del Reglamento de Entrega-Recepción para el Municipio de Montemorelos, Nuevo León y en el artículo 28 fracción X de la Ley de Gobierno Municipal del Estado de Nuevo León.</t>
  </si>
  <si>
    <t>Existencia en almacén. Se relacionan los bienes existentes en el almacén del municipio. Con fundamento legal en el artículo 5, fracción IV, del Reglamento de Entrega-Recepción para el Municipio de Montemorelos, Nuevo León y en el artículo 28 fracción X de la Ley de Gobierno Municipal del Estado de Nuevo León.</t>
  </si>
  <si>
    <t>Activos intangibles. Se relacionan los bienes intangibles (Software, licencias,etc.) que posee el municipio. Con fundamento legal en el artículo 5, fracción IV, del Reglamento de Entrega-Recepción para el Municipio de Montemorelos, Nuevo León y en el artículo 28 fracción X de la Ley de Gobierno Municipal del Estado de Nuevo León.</t>
  </si>
  <si>
    <t>Relación de papelería oficial en existencia. Se relacionan las formas valoradas del municipio. Con fundamento legal en el artículo 5, fracción IV, del Reglamento de Entrega-Recepción para el Municipio de Montemorelos, Nuevo León y en el artículo 28 fracción X de la Ley de Gobierno Municipal del Estado de Nuevo León.</t>
  </si>
  <si>
    <t>Plantilla de personal. Se muestra la informacion de la plantilla de personal a nivel de los rubros de categoría del municipio. Con fundamento legal en el artículo 5, fracción III, del Reglamento de Entrega-Recepción para el Municipio de Montemorelos, Nuevo León y en el artículo 28 fracción VII de la Ley de Gobierno Municipal del Estado de Nuevo León.</t>
  </si>
  <si>
    <t>Relación de personal sujeto a pago de honorarios. Con fundamento legal en el artículo 5, fracción III, del Reglamento de Entrega-Recepción para el Municipio de Montemorelos, Nuevo León y en el artículo 28 fracción VII de la Ley de Gobierno Municipal del Estado de Nuevo León.</t>
  </si>
  <si>
    <t>Relación de personal jubilado y pensionado. Con fundamento legal en el artículo 5, fracción III, del Reglamento de Entrega-Recepción para el Municipio de Montemorelos, Nuevo León y en el artículo 28 fracción VII de la Ley de Gobierno Municipal del Estado de Nuevo León.</t>
  </si>
  <si>
    <t>Relación de personal. Se muestra la informacion detallada del personal que labora en el municipio. Con fundamento legal en el artículo 5, fracción III, del Reglamento de Entrega-Recepción para el Municipio de Montemorelos, Nuevo León y en el artículo 28 fracción VII de la Ley de Gobierno Municipal del Estado de Nuevo León.</t>
  </si>
  <si>
    <t>Expediente de personal. Se muestra la informacion detallada del personal que labora en el municipio. Con fundamento legal en el artículo 5, fracción III, del Reglamento de Entrega-Recepción para el Municipio de Montemorelos, Nuevo León y en el artículo 28 fracción VII de la Ley de Gobierno Municipal del Estado de Nuevo León.</t>
  </si>
  <si>
    <t>Relación de personal con licencia, permiso o comisión. Con fundamento legal en el artículo 5, fracción III, del Reglamento de Entrega-Recepción para el Municipio de Montemorelos, Nuevo León y en el artículo 28 fracción VII de la Ley de Gobierno Municipal del Estado de Nuevo León.</t>
  </si>
  <si>
    <t>Padrón de contratistas. Se relacionan los contratistas vigentes. Con fundamento legal en el artículo 5, fracción V, del Reglamento de Entrega-Recepción para el Municipio de Montemorelos, Nuevo León y en el artículo 28 fracción V de la Ley de Gobierno Municipal del Estado de Nuevo León.</t>
  </si>
  <si>
    <t>Relación de contratos financiados con recursos federales. Se relacionan los contratos del municipio. Con fundamento legal en el artículo 5, fracción V, del Reglamento de Entrega-Recepción para el Municipio de Montemorelos, Nuevo León y en el artículo 28 fracción V de la Ley de Gobierno Municipal del Estado de Nuevo León.</t>
  </si>
  <si>
    <t>Relación de contratos financiados con recursos estatales. Se relacionan los contratos del municipio. Con fundamento legal en el artículo 5, fracción V, del Reglamento de Entrega-Recepción para el Municipio de Montemorelos, Nuevo León y en el artículo 28 fracción V de la Ley de Gobierno Municipal del Estado de Nuevo León.</t>
  </si>
  <si>
    <t>Relación de contratos financiados con recursos propios. Se relacionan los contratos del municipio. Con fundamento legal en el artículo 5, fracción V, del Reglamento de Entrega-Recepción para el Municipio de Montemorelos, Nuevo León y en el artículo 28 fracción V de la Ley de Gobierno Municipal del Estado de Nuevo León.</t>
  </si>
  <si>
    <t>Relación de obras públicas del municipio. Se relacionan las obras públicas del municipio. Con fundamento legal en el artículo 5, fracción V, del Reglamento de Entrega-Recepción para el Municipio de Montemorelos, Nuevo León y en el artículo 28 fracción V de la Ley de Gobierno Municipal del Estado de Nuevo León.</t>
  </si>
  <si>
    <t>Relación de obras públicas en proceso, del municipio. Se relacionan las obras públicas del municipio. Con fundamento legal en el artículo 5, fracción V, del Reglamento de Entrega-Recepción para el Municipio de Montemorelos, Nuevo León y en el artículo 28 fracción V de la Ley de Gobierno Municipal del Estado de Nuevo León.</t>
  </si>
  <si>
    <t>Expedientes de obras públicas del municipio. Se relacionan los contratos del municipio. Con fundamento legal en el artículo 5, fracción V, del Reglamento de Entrega-Recepción para el Municipio de Montemorelos, Nuevo León y en el artículo 28 fracción V de la Ley de Gobierno Municipal del Estado de Nuevo León.</t>
  </si>
  <si>
    <t>Asuntos Jurídicos. Se relacionan la totalidad de asuntos jurídicos en trámite. Con fundamento legal en el artículo 5, fracción VI, del Reglamento de Entrega-Recepción para el Municipio de Montemorelos, Nuevo León y en el artículo 28 fracción XII de la Ley de Gobierno Municipal del Estado de Nuevo León.</t>
  </si>
  <si>
    <t>Relación de amparos. Se relacionan la totalidad de asuntos de amparo. Con fundamento legal en el artículo 5, fracción VI, del Reglamento de Entrega-Recepción para el Municipio de Montemorelos, Nuevo León y en el artículo 28 fracción XII de la Ley de Gobierno Municipal del Estado de Nuevo León.</t>
  </si>
  <si>
    <t>Relación de juicios contenciosos. Se relacionan la totalidad de los juicios contenciosos del municipio. Con fundamento legal en el artículo 5, fracción VI, del Reglamento de Entrega-Recepción para el Municipio de Montemorelos, Nuevo León y en el artículo 28 fracción XII de la Ley de Gobierno Municipal del Estado de Nuevo León.</t>
  </si>
  <si>
    <t>Relación de asuntos penales. Se relacionan la totalidad de los asuntos penales del municipio. Con fundamento legal en el artículo 5, fracción VI, del Reglamento de Entrega-Recepción para el Municipio de Montemorelos, Nuevo León y en el artículo 28 fracción XII de la Ley de Gobierno Municipal del Estado de Nuevo León.</t>
  </si>
  <si>
    <t>Relación de asuntos civiles. Se relacionan la totalidad de los asuntos en materia civil del municipio. Con fundamento legal en el artículo 5, fracción VI, del Reglamento de Entrega-Recepción para el Municipio de Montemorelos, Nuevo León y en el artículo 28 fracción XII de la Ley de Gobierno Municipal del Estado de Nuevo León.</t>
  </si>
  <si>
    <t>Relación de asuntos mercantiles. Se relacionan la totalidad de los asuntos en materia mertcantil. Con fundamento legal en el artículo 5, fracción VI, del Reglamento de Entrega-Recepción para el Municipio de Montemorelos, Nuevo León y en el artículo 28 fracción XII de la Ley de Gobierno Municipal del Estado de Nuevo León.</t>
  </si>
  <si>
    <t>Relación de asuntos laborales. Se relacionan los asuntos laborales del municipio. Con fundamento legal en el artículo 5, fracción VI, del Reglamento de Entrega-Recepción para el Municipio de Montemorelos, Nuevo León y en el artículo 28 fracción XII de la Ley de Gobierno Municipal del Estado de Nuevo León.</t>
  </si>
  <si>
    <t>Relación de Acuerdos, Contratos, Convenios. Con fundamento legal en el artículo 5, fracción VI, del Reglamento de Entrega-Recepción para el Municipio de Montemorelos, Nuevo León y en el artículo 28 fracción XII de la Ley de Gobierno Municipal del Estado de Nuevo León.</t>
  </si>
  <si>
    <t>Relación de: Consejos, Comité, Fideicomisos, Patronatos, Asociaciones y Hermanamientos vigentes. Con fundamento legal en el artículo 5, fracción VI, del Reglamento de Entrega-Recepción para el Municipio de Montemorelos, Nuevo León y en el artículo 28 fracción XII de la Ley de Gobierno Municipal del Estado de Nuevo León.</t>
  </si>
  <si>
    <t>Beneficiarios de los programas federales y estatales. Con fundamento legal en el artículo 5, fracción VI, del Reglamento de Entrega-Recepción para el Municipio de Montemorelos, Nuevo León y en el artículo 28 fracción XII de la Ley de Gobierno Municipal del Estado de Nuevo León.</t>
  </si>
  <si>
    <t>Relación de beneficiarios de los programas federales y estatales. Con fundamento legal en el artículo 5, fracción VI, del Reglamento de Entrega-Recepción para el Municipio de Montemorelos, Nuevo León y en el artículo 28 fracción XII de la Ley de Gobierno Municipal del Estado de Nuevo León.</t>
  </si>
  <si>
    <t>Relación de bienes embargados y decomisados por el Municipio. Con fundamento legal en el artículo 5, fracción VI, del Reglamento de Entrega-Recepción para el Municipio de Montemorelos, Nuevo León y en el artículo 28 fracción XII de la Ley de Gobierno Municipal del Estado de Nuevo León.</t>
  </si>
  <si>
    <t>Relación de inmuebles desafectados. Con fundamento legal en el artículo 5, fracción VI, del Reglamento de Entrega-Recepción para el Municipio de Montemorelos, Nuevo León y en el artículo 28 fracción XII de la Ley de Gobierno Municipal del Estado de Nuevo León.</t>
  </si>
  <si>
    <t>Relación de regularización de colonias. Con fundamento legal en el artículo 5, fracción VI, del Reglamento de Entrega-Recepción para el Municipio de Montemorelos, Nuevo León y en el artículo 28 fracción XII de la Ley de Gobierno Municipal del Estado de Nuevo León.</t>
  </si>
  <si>
    <t>Relación de anexos que no aplican. Se mencionan los archivos que no aplican para su llenado. Con fundamento legal en el artículo 5, fracción VII, del Reglamento de Entrega-Recepción para el Municipio de Montemorelos, Nuevo León y en el artículo 28 fracción XIII de la Ley de Gobierno Municipal del Estado de Nuevo León.</t>
  </si>
  <si>
    <t>Libros de actas. Se incorpora el listado de los libros de actas. Con fundamento legal en el artículo 5, fracción VII, del Reglamento de Entrega-Recepción para el Municipio de Montemorelos, Nuevo León y en el artículo 28 fracción I de la Ley de Gobierno Municipal del Estado de Nuevo León.</t>
  </si>
  <si>
    <t>Acuerdos de Cabildo pendientes de cumplir. Se mencionan los acuerdos pendientes. Con fundamento legal en el artículo 5, fracción VII, del Reglamento de Entrega-Recepción para el Municipio de Montemorelos, Nuevo León y en el artículo 28 fracción XIII de la Ley de Gobierno Municipal del Estado de Nuevo León.</t>
  </si>
  <si>
    <t>Asuntos de la sindicatura y regidurías. Se presenta la información de las actividades que desempeñaron en el periodo de su encargo. Con fundamento legal en el artículo 5, fracción VII, del Reglamento de Entrega-Recepción para el Municipio de Montemorelos, Nuevo León y en el artículo 28 fracción XIII de la Ley de Gobierno Municipal del Estado de Nuevo León.</t>
  </si>
  <si>
    <t>Asuntos prioritarios de atención. Se relacionan los asuntos que el ayuntamiento entrante deberá darle atención. Con fundamento legal en el artículo 5, fracción VII, del Reglamento de Entrega-Recepción para el Municipio de Montemorelos, Nuevo León y en el artículo 28 fracción XIII de la Ley de Gobierno Municipal del Estado de Nuevo León.</t>
  </si>
  <si>
    <t>Relación expedientes en archivo. Con fundamento legal en el artículo 5, fracción VII, del Reglamento de Entrega-Recepción para el Municipio de Montemorelos, Nuevo León y en el artículo 28 fracción XIII de la Ley de Gobierno Municipal del Estado de Nuevo León.</t>
  </si>
  <si>
    <t>Relación documentos de tesorería. Se relacionan los: expedientes, documentación operativa, libros de consulta y cualquier otro documento físico que se considere relevante para las funciones y operación de la Dependencia. Con fundamento legal en el artículo 5, fracción VII, del Reglamento de Entrega-Recepción para el Municipio de Montemorelos, Nuevo León y en el artículo 28 fracción XIII de la Ley de Gobierno Municipal del Estado de Nuevo León.</t>
  </si>
  <si>
    <t>Concesiones, permisos y autorizaciones que involucran bienes municipales o la prestación de servicios públicos. Con fundamento legal en el artículo 5, fracción VII, del Reglamento de Entrega-Recepción para el Municipio de Montemorelos, Nuevo León y en el artículo 28 fracción XIII de la Ley de Gobierno Municipal del Estado de Nuevo León.</t>
  </si>
  <si>
    <t>Relación de los convenios, contratos y acuerdos que el Municipio tenga celebrado. Relación con otros Municipios, con el Gobierno del Estado, el Gobierno Federal o con particulares, a través de estos instrumentos. Con fundamento legal en el artículo 5, fracción VII, del Reglamento de Entrega-Recepción para el Municipio de Montemorelos, Nuevo León y en el artículo 28 fracción VIII de la Ley de Gobierno Municipal del Estado de Nuevo León.</t>
  </si>
  <si>
    <t>Relación de contratos de fideicomiso. Con fundamento legal en el artículo 5, fracción VII, del Reglamento de Entrega-Recepción para el Municipio de Montemorelos, Nuevo León y en el artículo 28 fracción XIII de la Ley de Gobierno Municipal del Estado de Nuevo León.</t>
  </si>
  <si>
    <t>Informe del estado que guarda la cuenta pública del Municipio. Con fundamento legal en el artículo 5, fracción VII, del Reglamento de Entrega-Recepción para el Municipio de Montemorelos, Nuevo León y en el artículo 28 fracción III de la Ley de Gobierno Municipal del Estado de Nuevo León.</t>
  </si>
  <si>
    <t>Observaciones y recomendaciones de la cuenta pública del Municipio. Con fundamento legal en el artículo 5, fracción VII, del Reglamento de Entrega-Recepción para el Municipio de Montemorelos, Nuevo León y en el artículo 28 fracción III de la Ley de Gobierno Municipal del Estado de Nuevo León.</t>
  </si>
  <si>
    <t>Guía de cumplimiento de la ley general de contabilidad gubernamental. Se incorpora la evidencia para transparentar y armonizar la información de la contabilidad gubernamental del municipio. Con fundamento legal en el artículo 5, fracción VIII, del Reglamento de Entrega-Recepción para el Municipio de Montemorelos, Nuevo León y en el artículo 28 fracción II de la Ley de Gobierno Municipal del Estado de Nuevo León.</t>
  </si>
  <si>
    <t>Obligaciones previstas en ley. Se incorpora la evidencia. Con fundamento legal en el artículo 5, fracción VIII, del Reglamento de Entrega-Recepción para el Municipio de Montemorelos, Nuevo León y en el artículo 28 fracción II de la Ley de Gobierno Municipal del Estado de Nuevo León.</t>
  </si>
  <si>
    <t>Avance en las obligacione. Se incorpora la evidencia. Con fundamento legal en el artículo 5, fracción VIII, del Reglamento de Entrega-Recepción para el Municipio de Montemorelos, Nuevo León y en el artículo 28 fracción II de la Ley de Gobierno Municipal del Estado de Nuevo León.</t>
  </si>
  <si>
    <t>Avance en las obligaciones. Se incorpora la evidencia. Con fundamento legal en el artículo 5, fracción VIII, del Reglamento de Entrega-Recepción para el Municipio de Montemorelos, Nuevo León y en el artículo 28 fracción II de la Ley de Gobierno Municipal del Estado de Nuevo León.</t>
  </si>
  <si>
    <t>Programas y proyectos aprobados y ejecutados por el Municipio y de aquellos que se encuentren en proceso de ejecución, con su documentación respectiva. Con fundamento legal en el artículo 28 fracción IX de la Ley de Gobierno Municipal del Estado de Nuevo León.</t>
  </si>
  <si>
    <t>Informe y documentación relativa a los asuntos en trámite en las comisiones del Ayuntamiento. Con fundamento legal en el artículo 28 fracción XI de la Ley de Gobierno Municipal del Estado de Nuevo León.</t>
  </si>
  <si>
    <t>Guía de Cumplimiento de la Ley de Disciplina Financiera de las Entidades Federativas y Municipios. Con fundamento legal en el artículo 28 fracción XIII de la Ley de Gobierno Municipal del Estado de Nuevo León.</t>
  </si>
  <si>
    <t>Expediente técnico de obras públicas del municipio. Se relaciona la información general de la obra. Con fundamento legal en el artículo 28 fracción V de la Ley de Gobierno Municipal del Estado de Nuevo León.</t>
  </si>
  <si>
    <t>REVISÓ:</t>
  </si>
  <si>
    <t>ELABORÓ:</t>
  </si>
  <si>
    <t>PRESIDENTE MUNICIPAL DE ------- N.L.</t>
  </si>
  <si>
    <t>REFERENCIA ECONÓMICA:</t>
  </si>
  <si>
    <t>Anexo OR – 5</t>
  </si>
  <si>
    <t>Programas y Proyectos</t>
  </si>
  <si>
    <t>95.-</t>
  </si>
  <si>
    <t>ÚLTIMA REFORMA PUBLICADA EN EL PERIÓDICO OFICIAL DEL ESTADO DE FECHA 20 DE MAYO DE 2022.</t>
  </si>
  <si>
    <t>LISTA DE COTEJO DEL ACTA DE ENTREGA RECEPCION 2024</t>
  </si>
  <si>
    <t>DIRECCION DE ARCHIVOS MUNICIPAL</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</si>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</sst>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7" formatCode="&quot;$&quot;#,##0.00;\-&quot;$&quot;#,##0.00"/>
    <numFmt numFmtId="8" formatCode="&quot;$&quot;#,##0.00;[Red]\-&quot;$&quot;#,##0.00"/>
    <numFmt numFmtId="164" formatCode="00"/>
    <numFmt numFmtId="165" formatCode="&quot;$&quot;#,##0"/>
    <numFmt numFmtId="166" formatCode="&quot;$&quot;#,##0.0"/>
    <numFmt numFmtId="167" formatCode="d\ &quot;de&quot;\ mmmm\ &quot;de&quot;\ yyyy"/>
    <numFmt numFmtId="168" formatCode="_ * #,##0.00_ ;_ * \-#,##0.00_ ;_ * &quot;-&quot;??_ ;_ @_ "/>
    <numFmt numFmtId="169" formatCode="&quot;$&quot;#,##0.00"/>
    <numFmt numFmtId="170" formatCode="_(&quot;$&quot;* #,##0.00_);_(&quot;$&quot;* \(#,##0.00\);_(&quot;$&quot;* &quot;-&quot;??_);_(@_)"/>
    <numFmt numFmtId="171" formatCode="_(* #,##0.00_);_(* \(#,##0.00\);_(* &quot;-&quot;??_);_(@_)"/>
    <numFmt numFmtId="172" formatCode="_(* &quot;$&quot;\ #,##0.00_)"/>
    <numFmt numFmtId="173" formatCode="[$$-80A]#,##0.00"/>
    <numFmt numFmtId="174" formatCode="[$-80A]d&quot; de &quot;mmmm&quot; de &quot;yyyy;@"/>
    <numFmt numFmtId="175" formatCode="d\-mmm\-\a\a"/>
    <numFmt numFmtId="176" formatCode="###,###,##0.&quot;DC&quot;"/>
    <numFmt numFmtId="177" formatCode="0.000%"/>
    <numFmt numFmtId="178" formatCode="#,##0.000"/>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14"/>
      <name val="Arial"/>
      <family val="2"/>
    </font>
    <font>
      <b/>
      <sz val="12"/>
      <name val="Arial"/>
      <family val="2"/>
    </font>
    <font>
      <b/>
      <sz val="11"/>
      <name val="Arial"/>
      <family val="2"/>
    </font>
    <font>
      <sz val="11"/>
      <name val="Arial"/>
      <family val="2"/>
    </font>
    <font>
      <b/>
      <sz val="8"/>
      <name val="Arial"/>
      <family val="2"/>
    </font>
    <font>
      <b/>
      <sz val="18"/>
      <color theme="3"/>
      <name val="Cambria"/>
      <family val="2"/>
      <scheme val="major"/>
    </font>
    <font>
      <b/>
      <sz val="10"/>
      <color theme="1"/>
      <name val="Arial"/>
      <family val="2"/>
    </font>
    <font>
      <b/>
      <sz val="14"/>
      <color rgb="FF000000"/>
      <name val="Arial"/>
      <family val="2"/>
    </font>
    <font>
      <sz val="12"/>
      <color rgb="FF000000"/>
      <name val="Arial"/>
      <family val="2"/>
    </font>
    <font>
      <sz val="12"/>
      <name val="Arial"/>
      <family val="2"/>
    </font>
    <font>
      <sz val="12"/>
      <color indexed="10"/>
      <name val="Arial"/>
      <family val="2"/>
    </font>
    <font>
      <sz val="9"/>
      <name val="Arial"/>
      <family val="2"/>
    </font>
    <font>
      <b/>
      <sz val="8.5"/>
      <name val="Arial"/>
      <family val="2"/>
    </font>
    <font>
      <sz val="8.5"/>
      <name val="Arial"/>
      <family val="2"/>
    </font>
    <font>
      <b/>
      <sz val="9"/>
      <color theme="1"/>
      <name val="Arial"/>
      <family val="2"/>
    </font>
    <font>
      <b/>
      <sz val="10"/>
      <color rgb="FF000000"/>
      <name val="Arial"/>
      <family val="2"/>
    </font>
    <font>
      <sz val="8"/>
      <color indexed="8"/>
      <name val="Arial"/>
      <family val="2"/>
    </font>
    <font>
      <b/>
      <sz val="8"/>
      <color indexed="8"/>
      <name val="Arial"/>
      <family val="2"/>
    </font>
    <font>
      <b/>
      <sz val="10"/>
      <color indexed="8"/>
      <name val="Arial"/>
      <family val="2"/>
    </font>
    <font>
      <b/>
      <sz val="11"/>
      <color theme="1" tint="0.24994659260841701"/>
      <name val="Calibri"/>
      <family val="2"/>
      <scheme val="minor"/>
    </font>
    <font>
      <sz val="12"/>
      <color theme="1" tint="0.24994659260841701"/>
      <name val="Cambria"/>
      <family val="2"/>
      <scheme val="major"/>
    </font>
    <font>
      <sz val="11"/>
      <color theme="1" tint="0.24994659260841701"/>
      <name val="Cambria"/>
      <family val="2"/>
      <scheme val="major"/>
    </font>
    <font>
      <sz val="14"/>
      <color theme="1" tint="0.24994659260841701"/>
      <name val="Calibri"/>
      <family val="2"/>
      <scheme val="minor"/>
    </font>
    <font>
      <sz val="12"/>
      <color theme="1" tint="0.24994659260841701"/>
      <name val="Calibri"/>
      <family val="2"/>
    </font>
    <font>
      <b/>
      <sz val="11"/>
      <color theme="1" tint="0.34998626667073579"/>
      <name val="Calibri"/>
      <family val="2"/>
      <scheme val="minor"/>
    </font>
    <font>
      <b/>
      <sz val="13"/>
      <color theme="1" tint="0.24994659260841701"/>
      <name val="Cambria"/>
      <family val="2"/>
      <scheme val="major"/>
    </font>
    <font>
      <b/>
      <sz val="13"/>
      <color theme="7"/>
      <name val="Cambria"/>
      <family val="2"/>
      <scheme val="major"/>
    </font>
    <font>
      <b/>
      <sz val="8"/>
      <color rgb="FF000000"/>
      <name val="Arial"/>
      <family val="2"/>
    </font>
    <font>
      <sz val="11"/>
      <color theme="1"/>
      <name val="Arial"/>
      <family val="2"/>
    </font>
    <font>
      <sz val="7"/>
      <color rgb="FF000000"/>
      <name val="Arial"/>
      <family val="2"/>
    </font>
    <font>
      <sz val="14"/>
      <color rgb="FF000000"/>
      <name val="Arial"/>
      <family val="2"/>
    </font>
    <font>
      <b/>
      <sz val="11"/>
      <color theme="1"/>
      <name val="Arial"/>
      <family val="2"/>
    </font>
    <font>
      <sz val="9"/>
      <name val="Wingdings"/>
      <charset val="2"/>
    </font>
    <font>
      <b/>
      <i/>
      <sz val="9"/>
      <name val="Arial"/>
      <family val="2"/>
    </font>
    <font>
      <sz val="10"/>
      <name val="Arial Narrow"/>
      <family val="2"/>
    </font>
    <font>
      <sz val="10"/>
      <color theme="1"/>
      <name val="Arial"/>
      <family val="2"/>
    </font>
    <font>
      <sz val="10"/>
      <name val="Arial"/>
      <family val="2"/>
    </font>
    <font>
      <b/>
      <sz val="10"/>
      <color theme="1" tint="0.24994659260841701"/>
      <name val="Calibri"/>
      <family val="2"/>
    </font>
    <font>
      <sz val="10"/>
      <color theme="1" tint="0.24994659260841701"/>
      <name val="Calibri"/>
      <family val="2"/>
    </font>
    <font>
      <b/>
      <sz val="8"/>
      <color theme="1"/>
      <name val="Arial"/>
      <family val="2"/>
    </font>
    <font>
      <b/>
      <sz val="12"/>
      <color rgb="FF000000"/>
      <name val="Arial"/>
      <family val="2"/>
    </font>
    <font>
      <b/>
      <sz val="12"/>
      <name val="Arial Narrow"/>
      <family val="2"/>
    </font>
    <font>
      <b/>
      <sz val="42"/>
      <color theme="7"/>
      <name val="Cambria"/>
      <family val="2"/>
      <scheme val="major"/>
    </font>
    <font>
      <i/>
      <sz val="11"/>
      <color theme="7"/>
      <name val="Calibri"/>
      <family val="2"/>
      <scheme val="minor"/>
    </font>
    <font>
      <sz val="12"/>
      <color theme="1" tint="0.24994659260841701"/>
      <name val="Calibri"/>
      <family val="2"/>
    </font>
    <font>
      <b/>
      <sz val="13"/>
      <color theme="7"/>
      <name val="Calibri"/>
      <family val="2"/>
    </font>
    <font>
      <b/>
      <sz val="33"/>
      <color theme="7"/>
      <name val="Cambria"/>
      <family val="2"/>
      <scheme val="major"/>
    </font>
    <font>
      <sz val="10"/>
      <name val="Times New Roman"/>
      <family val="1"/>
    </font>
    <font>
      <b/>
      <sz val="9"/>
      <name val="Arial"/>
      <family val="2"/>
    </font>
    <font>
      <b/>
      <i/>
      <sz val="10"/>
      <name val="Arial"/>
      <family val="2"/>
    </font>
    <font>
      <i/>
      <sz val="10"/>
      <name val="Arial"/>
      <family val="2"/>
    </font>
    <font>
      <b/>
      <u/>
      <sz val="10"/>
      <name val="Arial"/>
      <family val="2"/>
    </font>
    <font>
      <b/>
      <sz val="7"/>
      <name val="Arial"/>
      <family val="2"/>
    </font>
    <font>
      <b/>
      <sz val="7"/>
      <color rgb="FF000000"/>
      <name val="Arial"/>
      <family val="2"/>
    </font>
    <font>
      <sz val="7"/>
      <name val="Arial"/>
      <family val="2"/>
    </font>
    <font>
      <u/>
      <sz val="9"/>
      <name val="Arial"/>
      <family val="2"/>
    </font>
    <font>
      <i/>
      <sz val="9"/>
      <name val="Arial"/>
      <family val="2"/>
    </font>
    <font>
      <b/>
      <sz val="11"/>
      <color theme="1"/>
      <name val="Calibri"/>
      <family val="2"/>
      <scheme val="minor"/>
    </font>
    <font>
      <b/>
      <sz val="9"/>
      <color rgb="FF000000"/>
      <name val="Arial"/>
      <family val="2"/>
    </font>
    <font>
      <b/>
      <sz val="10"/>
      <color theme="1"/>
      <name val="Calibri"/>
      <family val="2"/>
      <scheme val="minor"/>
    </font>
    <font>
      <sz val="10"/>
      <color rgb="FF000000"/>
      <name val="Arial"/>
      <family val="2"/>
    </font>
    <font>
      <sz val="10"/>
      <color indexed="8"/>
      <name val="Arial"/>
      <family val="2"/>
    </font>
    <font>
      <b/>
      <sz val="18"/>
      <color indexed="8"/>
      <name val="Arial"/>
      <family val="2"/>
    </font>
    <font>
      <sz val="11"/>
      <color indexed="8"/>
      <name val="Calibri"/>
      <family val="2"/>
      <scheme val="minor"/>
    </font>
    <font>
      <sz val="9"/>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b/>
      <sz val="12"/>
      <color rgb="FF000000"/>
      <name val="Calibri"/>
      <family val="2"/>
    </font>
    <font>
      <sz val="12"/>
      <name val="Calibri"/>
      <family val="2"/>
      <scheme val="minor"/>
    </font>
    <font>
      <b/>
      <sz val="12"/>
      <color rgb="FFFF0000"/>
      <name val="Calibri"/>
      <family val="2"/>
      <scheme val="minor"/>
    </font>
    <font>
      <sz val="10"/>
      <color theme="1"/>
      <name val="Calibri"/>
      <family val="2"/>
      <scheme val="minor"/>
    </font>
    <font>
      <b/>
      <sz val="9"/>
      <color theme="1"/>
      <name val="Calibri"/>
      <family val="2"/>
      <scheme val="minor"/>
    </font>
    <font>
      <sz val="12"/>
      <color rgb="FF000000"/>
      <name val="Calibri"/>
      <family val="2"/>
    </font>
    <font>
      <b/>
      <sz val="12"/>
      <name val="Calibri"/>
      <family val="2"/>
      <scheme val="minor"/>
    </font>
    <font>
      <sz val="10"/>
      <color rgb="FF2F2F2F"/>
      <name val="Arial"/>
      <family val="2"/>
    </font>
    <font>
      <sz val="9"/>
      <color rgb="FF000000"/>
      <name val="Arial"/>
      <family val="2"/>
    </font>
    <font>
      <sz val="10"/>
      <color rgb="FF000000"/>
      <name val="Times New Roman"/>
      <family val="1"/>
    </font>
    <font>
      <sz val="9"/>
      <color rgb="FF2F2F2F"/>
      <name val="Arial"/>
      <family val="2"/>
    </font>
    <font>
      <sz val="10"/>
      <color rgb="FF000000"/>
      <name val="Calibri"/>
      <family val="2"/>
      <scheme val="minor"/>
    </font>
    <font>
      <b/>
      <sz val="10"/>
      <color rgb="FF2F2F2F"/>
      <name val="Arial"/>
      <family val="2"/>
    </font>
    <font>
      <sz val="10"/>
      <color rgb="FF2F2F2F"/>
      <name val="Times New Roman"/>
      <family val="1"/>
    </font>
    <font>
      <b/>
      <sz val="12"/>
      <color theme="1"/>
      <name val="Arial"/>
      <family val="2"/>
    </font>
    <font>
      <b/>
      <sz val="8"/>
      <name val="Lucida Sans Unicode"/>
      <family val="2"/>
    </font>
    <font>
      <b/>
      <u/>
      <sz val="20"/>
      <name val="Arial"/>
      <family val="2"/>
    </font>
    <font>
      <sz val="20"/>
      <name val="Arial"/>
      <family val="2"/>
    </font>
    <font>
      <b/>
      <sz val="18"/>
      <name val="Arial"/>
      <family val="2"/>
    </font>
    <font>
      <b/>
      <sz val="22"/>
      <name val="Arial"/>
      <family val="2"/>
    </font>
    <font>
      <u/>
      <sz val="8"/>
      <name val="Arial"/>
      <family val="2"/>
    </font>
    <font>
      <b/>
      <u/>
      <sz val="12"/>
      <name val="Arial"/>
      <family val="2"/>
    </font>
    <font>
      <b/>
      <u/>
      <sz val="8"/>
      <name val="Arial"/>
      <family val="2"/>
    </font>
    <font>
      <b/>
      <sz val="7.5"/>
      <name val="Arial"/>
      <family val="2"/>
    </font>
    <font>
      <b/>
      <sz val="8"/>
      <color indexed="9"/>
      <name val="Arial"/>
      <family val="2"/>
    </font>
    <font>
      <sz val="8"/>
      <color indexed="9"/>
      <name val="Arial"/>
      <family val="2"/>
    </font>
    <font>
      <sz val="7.5"/>
      <name val="Arial"/>
      <family val="2"/>
    </font>
    <font>
      <sz val="8"/>
      <color rgb="FFFF0000"/>
      <name val="Arial"/>
      <family val="2"/>
    </font>
    <font>
      <b/>
      <sz val="11"/>
      <name val="Times New Roman"/>
      <family val="1"/>
    </font>
    <font>
      <sz val="12"/>
      <name val="Times New Roman"/>
      <family val="1"/>
    </font>
    <font>
      <b/>
      <sz val="12"/>
      <name val="Lucida Sans Unicode"/>
      <family val="2"/>
    </font>
    <font>
      <sz val="12"/>
      <color rgb="FFFF0000"/>
      <name val="Arial"/>
      <family val="2"/>
    </font>
    <font>
      <b/>
      <sz val="10"/>
      <color rgb="FFFF0000"/>
      <name val="Arial"/>
      <family val="2"/>
    </font>
    <font>
      <b/>
      <sz val="12"/>
      <color rgb="FFFF0000"/>
      <name val="Arial"/>
      <family val="2"/>
    </font>
    <font>
      <sz val="9"/>
      <color indexed="8"/>
      <name val="Arial"/>
      <family val="2"/>
    </font>
    <font>
      <sz val="18"/>
      <color rgb="FF000000"/>
      <name val="Calibri"/>
      <family val="2"/>
    </font>
    <font>
      <sz val="8"/>
      <color rgb="FF000000"/>
      <name val="Calibri"/>
      <family val="2"/>
    </font>
    <font>
      <b/>
      <sz val="7"/>
      <name val="Times New Roman"/>
      <family val="1"/>
    </font>
    <font>
      <sz val="7"/>
      <name val="Times New Roman"/>
      <family val="1"/>
    </font>
    <font>
      <sz val="11"/>
      <name val="Calibri"/>
      <family val="2"/>
    </font>
    <font>
      <sz val="9"/>
      <color theme="1"/>
      <name val="Arial"/>
      <family val="2"/>
    </font>
    <font>
      <sz val="12"/>
      <color theme="1"/>
      <name val="Arial"/>
      <family val="2"/>
    </font>
    <font>
      <b/>
      <sz val="6"/>
      <name val="Arial"/>
      <family val="2"/>
    </font>
    <font>
      <sz val="9"/>
      <name val="Times New Roman"/>
      <family val="1"/>
    </font>
    <font>
      <b/>
      <sz val="18"/>
      <color theme="1"/>
      <name val="Arial"/>
      <family val="2"/>
    </font>
    <font>
      <b/>
      <sz val="16"/>
      <color theme="1"/>
      <name val="Arial"/>
      <family val="2"/>
    </font>
    <font>
      <b/>
      <u/>
      <sz val="14"/>
      <name val="Arial"/>
      <family val="2"/>
    </font>
    <font>
      <sz val="16"/>
      <color rgb="FF000000"/>
      <name val="Arial"/>
      <family val="2"/>
    </font>
    <font>
      <sz val="14"/>
      <name val="Arial"/>
      <family val="2"/>
    </font>
    <font>
      <sz val="12"/>
      <name val="Arial"/>
    </font>
    <font>
      <b/>
      <sz val="12"/>
      <name val="Arial"/>
    </font>
    <font>
      <sz val="8"/>
      <color theme="1"/>
      <name val="Arial"/>
      <family val="2"/>
    </font>
    <font>
      <sz val="10"/>
      <name val="Calibri"/>
      <family val="2"/>
    </font>
  </fonts>
  <fills count="25">
    <fill>
      <patternFill patternType="none"/>
    </fill>
    <fill>
      <patternFill patternType="gray125"/>
    </fill>
    <fill>
      <patternFill patternType="solid">
        <fgColor indexed="15"/>
        <bgColor indexed="64"/>
      </patternFill>
    </fill>
    <fill>
      <patternFill patternType="solid">
        <fgColor theme="9" tint="0.59996337778862885"/>
        <bgColor indexed="64"/>
      </patternFill>
    </fill>
    <fill>
      <patternFill patternType="lightUp">
        <fgColor theme="7"/>
      </patternFill>
    </fill>
    <fill>
      <patternFill patternType="lightUp">
        <fgColor theme="7"/>
        <bgColor theme="7" tint="0.59996337778862885"/>
      </patternFill>
    </fill>
    <fill>
      <patternFill patternType="solid">
        <fgColor theme="7"/>
        <bgColor auto="1"/>
      </patternFill>
    </fill>
    <fill>
      <patternFill patternType="lightUp">
        <fgColor theme="7"/>
        <bgColor theme="9" tint="0.59996337778862885"/>
      </patternFill>
    </fill>
    <fill>
      <patternFill patternType="solid">
        <fgColor theme="9"/>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FFCC"/>
      </patternFill>
    </fill>
    <fill>
      <patternFill patternType="solid">
        <fgColor theme="9" tint="0.39997558519241921"/>
        <bgColor indexed="64"/>
      </patternFill>
    </fill>
    <fill>
      <patternFill patternType="solid">
        <fgColor rgb="FFF2F2F2"/>
        <bgColor indexed="64"/>
      </patternFill>
    </fill>
    <fill>
      <patternFill patternType="solid">
        <fgColor theme="0"/>
        <bgColor indexed="64"/>
      </patternFill>
    </fill>
    <fill>
      <patternFill patternType="solid">
        <fgColor rgb="FFD9D9D9"/>
        <bgColor indexed="64"/>
      </patternFill>
    </fill>
    <fill>
      <patternFill patternType="solid">
        <fgColor rgb="FFBFBFBF"/>
        <bgColor indexed="64"/>
      </patternFill>
    </fill>
    <fill>
      <patternFill patternType="solid">
        <fgColor rgb="FFA6A6A6"/>
        <bgColor indexed="64"/>
      </patternFill>
    </fill>
    <fill>
      <patternFill patternType="solid">
        <fgColor rgb="FFFFFF00"/>
        <bgColor indexed="64"/>
      </patternFill>
    </fill>
    <fill>
      <patternFill patternType="solid">
        <fgColor indexed="9"/>
        <bgColor indexed="64"/>
      </patternFill>
    </fill>
    <fill>
      <patternFill patternType="solid">
        <fgColor rgb="FFF2DCDB"/>
        <bgColor indexed="64"/>
      </patternFill>
    </fill>
    <fill>
      <patternFill patternType="solid">
        <fgColor rgb="FFE9EDF4"/>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bgColor indexed="64"/>
      </patternFill>
    </fill>
  </fills>
  <borders count="2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ck">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ck">
        <color indexed="64"/>
      </left>
      <right style="medium">
        <color auto="1"/>
      </right>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right/>
      <top style="thin">
        <color theme="9" tint="-0.24994659260841701"/>
      </top>
      <bottom style="thin">
        <color theme="9" tint="-0.24994659260841701"/>
      </bottom>
      <diagonal/>
    </border>
    <border>
      <left style="thick">
        <color theme="0"/>
      </left>
      <right style="thick">
        <color theme="0"/>
      </right>
      <top style="thin">
        <color theme="0"/>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style="thick">
        <color theme="0"/>
      </top>
      <bottom style="thick">
        <color theme="0"/>
      </bottom>
      <diagonal/>
    </border>
    <border>
      <left/>
      <right/>
      <top style="thin">
        <color theme="9" tint="-0.24994659260841701"/>
      </top>
      <bottom/>
      <diagonal/>
    </border>
    <border>
      <left/>
      <right/>
      <top/>
      <bottom style="thin">
        <color theme="7"/>
      </bottom>
      <diagonal/>
    </border>
    <border>
      <left/>
      <right style="medium">
        <color auto="1"/>
      </right>
      <top style="medium">
        <color indexed="64"/>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rgb="FF000000"/>
      </left>
      <right style="thin">
        <color auto="1"/>
      </right>
      <top/>
      <bottom style="thin">
        <color auto="1"/>
      </bottom>
      <diagonal/>
    </border>
    <border>
      <left style="thin">
        <color auto="1"/>
      </left>
      <right style="medium">
        <color rgb="FF000000"/>
      </right>
      <top/>
      <bottom style="thin">
        <color auto="1"/>
      </bottom>
      <diagonal/>
    </border>
    <border>
      <left style="medium">
        <color rgb="FF000000"/>
      </left>
      <right style="thin">
        <color auto="1"/>
      </right>
      <top style="thin">
        <color auto="1"/>
      </top>
      <bottom style="thin">
        <color auto="1"/>
      </bottom>
      <diagonal/>
    </border>
    <border>
      <left style="thin">
        <color auto="1"/>
      </left>
      <right style="medium">
        <color rgb="FF000000"/>
      </right>
      <top style="thin">
        <color auto="1"/>
      </top>
      <bottom style="thin">
        <color auto="1"/>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right style="thick">
        <color indexed="64"/>
      </right>
      <top/>
      <bottom style="medium">
        <color indexed="64"/>
      </bottom>
      <diagonal/>
    </border>
    <border>
      <left/>
      <right style="thick">
        <color indexed="64"/>
      </right>
      <top/>
      <bottom style="thick">
        <color indexed="64"/>
      </bottom>
      <diagonal/>
    </border>
    <border>
      <left style="medium">
        <color indexed="64"/>
      </left>
      <right/>
      <top style="medium">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indexed="64"/>
      </left>
      <right style="medium">
        <color auto="1"/>
      </right>
      <top style="medium">
        <color indexed="64"/>
      </top>
      <bottom/>
      <diagonal/>
    </border>
    <border>
      <left style="thin">
        <color indexed="64"/>
      </left>
      <right style="medium">
        <color auto="1"/>
      </right>
      <top/>
      <bottom/>
      <diagonal/>
    </border>
    <border>
      <left style="thin">
        <color indexed="64"/>
      </left>
      <right style="medium">
        <color auto="1"/>
      </right>
      <top/>
      <bottom style="medium">
        <color auto="1"/>
      </bottom>
      <diagonal/>
    </border>
    <border>
      <left/>
      <right style="thin">
        <color auto="1"/>
      </right>
      <top/>
      <bottom style="thin">
        <color auto="1"/>
      </bottom>
      <diagonal/>
    </border>
    <border>
      <left style="thick">
        <color indexed="64"/>
      </left>
      <right/>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thin">
        <color auto="1"/>
      </right>
      <top/>
      <bottom/>
      <diagonal/>
    </border>
    <border>
      <left/>
      <right/>
      <top style="thin">
        <color indexed="64"/>
      </top>
      <bottom/>
      <diagonal/>
    </border>
    <border>
      <left/>
      <right/>
      <top/>
      <bottom style="thin">
        <color auto="1"/>
      </bottom>
      <diagonal/>
    </border>
    <border>
      <left style="thick">
        <color indexed="64"/>
      </left>
      <right/>
      <top style="thin">
        <color indexed="64"/>
      </top>
      <bottom/>
      <diagonal/>
    </border>
    <border>
      <left style="thick">
        <color indexed="64"/>
      </left>
      <right/>
      <top/>
      <bottom style="thin">
        <color auto="1"/>
      </bottom>
      <diagonal/>
    </border>
    <border>
      <left style="thin">
        <color rgb="FFB2B2B2"/>
      </left>
      <right style="thin">
        <color rgb="FFB2B2B2"/>
      </right>
      <top style="thin">
        <color rgb="FFB2B2B2"/>
      </top>
      <bottom style="thin">
        <color rgb="FFB2B2B2"/>
      </bottom>
      <diagonal/>
    </border>
    <border>
      <left style="thick">
        <color indexed="64"/>
      </left>
      <right/>
      <top style="medium">
        <color auto="1"/>
      </top>
      <bottom style="thick">
        <color indexed="64"/>
      </bottom>
      <diagonal/>
    </border>
    <border>
      <left/>
      <right/>
      <top style="medium">
        <color auto="1"/>
      </top>
      <bottom style="thick">
        <color indexed="64"/>
      </bottom>
      <diagonal/>
    </border>
    <border>
      <left/>
      <right style="medium">
        <color indexed="64"/>
      </right>
      <top style="medium">
        <color auto="1"/>
      </top>
      <bottom style="thick">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top style="thin">
        <color auto="1"/>
      </top>
      <bottom style="thin">
        <color auto="1"/>
      </bottom>
      <diagonal/>
    </border>
    <border>
      <left/>
      <right style="medium">
        <color rgb="FF000000"/>
      </right>
      <top style="medium">
        <color indexed="64"/>
      </top>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style="dotted">
        <color indexed="64"/>
      </right>
      <top/>
      <bottom style="dotted">
        <color indexed="64"/>
      </bottom>
      <diagonal/>
    </border>
    <border>
      <left/>
      <right style="dotted">
        <color indexed="64"/>
      </right>
      <top/>
      <bottom style="dotted">
        <color indexed="64"/>
      </bottom>
      <diagonal/>
    </border>
    <border>
      <left/>
      <right style="medium">
        <color indexed="64"/>
      </right>
      <top/>
      <bottom style="medium">
        <color rgb="FF000000"/>
      </bottom>
      <diagonal/>
    </border>
    <border>
      <left/>
      <right style="medium">
        <color rgb="FF000000"/>
      </right>
      <top style="medium">
        <color auto="1"/>
      </top>
      <bottom style="medium">
        <color indexed="64"/>
      </bottom>
      <diagonal/>
    </border>
    <border>
      <left style="medium">
        <color auto="1"/>
      </left>
      <right style="medium">
        <color auto="1"/>
      </right>
      <top style="medium">
        <color rgb="FF000000"/>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style="medium">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tted">
        <color indexed="64"/>
      </right>
      <top/>
      <bottom/>
      <diagonal/>
    </border>
    <border>
      <left style="medium">
        <color indexed="64"/>
      </left>
      <right style="medium">
        <color indexed="64"/>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bottom style="dotted">
        <color indexed="64"/>
      </bottom>
      <diagonal/>
    </border>
    <border>
      <left/>
      <right/>
      <top/>
      <bottom style="thick">
        <color indexed="64"/>
      </bottom>
      <diagonal/>
    </border>
    <border>
      <left style="medium">
        <color rgb="FF000000"/>
      </left>
      <right style="medium">
        <color auto="1"/>
      </right>
      <top style="medium">
        <color rgb="FF000000"/>
      </top>
      <bottom style="medium">
        <color rgb="FF000000"/>
      </bottom>
      <diagonal/>
    </border>
    <border>
      <left/>
      <right style="medium">
        <color auto="1"/>
      </right>
      <top style="thin">
        <color auto="1"/>
      </top>
      <bottom/>
      <diagonal/>
    </border>
    <border>
      <left style="thick">
        <color indexed="64"/>
      </left>
      <right/>
      <top/>
      <bottom style="medium">
        <color indexed="64"/>
      </bottom>
      <diagonal/>
    </border>
    <border>
      <left style="medium">
        <color indexed="64"/>
      </left>
      <right style="medium">
        <color indexed="64"/>
      </right>
      <top style="medium">
        <color auto="1"/>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auto="1"/>
      </right>
      <top style="thin">
        <color indexed="64"/>
      </top>
      <bottom style="medium">
        <color auto="1"/>
      </bottom>
      <diagonal/>
    </border>
    <border>
      <left style="medium">
        <color auto="1"/>
      </left>
      <right style="medium">
        <color auto="1"/>
      </right>
      <top/>
      <bottom style="thin">
        <color auto="1"/>
      </bottom>
      <diagonal/>
    </border>
    <border>
      <left style="thick">
        <color indexed="64"/>
      </left>
      <right style="medium">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ck">
        <color indexed="64"/>
      </right>
      <top style="medium">
        <color auto="1"/>
      </top>
      <bottom/>
      <diagonal/>
    </border>
    <border>
      <left/>
      <right style="thick">
        <color indexed="64"/>
      </right>
      <top style="thin">
        <color indexed="64"/>
      </top>
      <bottom style="thick">
        <color indexed="64"/>
      </bottom>
      <diagonal/>
    </border>
    <border>
      <left/>
      <right style="thin">
        <color auto="1"/>
      </right>
      <top/>
      <bottom style="medium">
        <color auto="1"/>
      </bottom>
      <diagonal/>
    </border>
    <border>
      <left style="thick">
        <color indexed="64"/>
      </left>
      <right/>
      <top style="thin">
        <color indexed="64"/>
      </top>
      <bottom style="medium">
        <color auto="1"/>
      </bottom>
      <diagonal/>
    </border>
    <border>
      <left/>
      <right style="thick">
        <color indexed="64"/>
      </right>
      <top style="thin">
        <color auto="1"/>
      </top>
      <bottom style="medium">
        <color auto="1"/>
      </bottom>
      <diagonal/>
    </border>
    <border>
      <left style="thick">
        <color indexed="64"/>
      </left>
      <right style="thin">
        <color auto="1"/>
      </right>
      <top style="medium">
        <color auto="1"/>
      </top>
      <bottom style="thin">
        <color auto="1"/>
      </bottom>
      <diagonal/>
    </border>
    <border>
      <left style="thin">
        <color auto="1"/>
      </left>
      <right style="thick">
        <color indexed="64"/>
      </right>
      <top style="medium">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3333"/>
      </left>
      <right style="medium">
        <color rgb="FF003333"/>
      </right>
      <top style="medium">
        <color rgb="FF003333"/>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top/>
      <bottom style="hair">
        <color indexed="64"/>
      </bottom>
      <diagonal/>
    </border>
    <border>
      <left/>
      <right/>
      <top style="hair">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style="hair">
        <color indexed="64"/>
      </top>
      <bottom/>
      <diagonal/>
    </border>
    <border>
      <left/>
      <right/>
      <top style="hair">
        <color indexed="64"/>
      </top>
      <bottom style="dash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auto="1"/>
      </left>
      <right style="double">
        <color indexed="64"/>
      </right>
      <top style="thin">
        <color auto="1"/>
      </top>
      <bottom style="thin">
        <color auto="1"/>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thin">
        <color indexed="64"/>
      </left>
      <right style="thin">
        <color indexed="64"/>
      </right>
      <top/>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style="double">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top style="hair">
        <color indexed="64"/>
      </top>
      <bottom/>
      <diagonal/>
    </border>
    <border>
      <left/>
      <right style="hair">
        <color indexed="64"/>
      </right>
      <top style="hair">
        <color indexed="64"/>
      </top>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ck">
        <color indexed="64"/>
      </right>
      <top style="thin">
        <color indexed="64"/>
      </top>
      <bottom style="medium">
        <color auto="1"/>
      </bottom>
      <diagonal/>
    </border>
    <border>
      <left style="medium">
        <color rgb="FFFFFFFF"/>
      </left>
      <right style="medium">
        <color rgb="FFFFFFFF"/>
      </right>
      <top style="medium">
        <color rgb="FFFFFFFF"/>
      </top>
      <bottom style="medium">
        <color rgb="FFFFFFFF"/>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rgb="FFFFFFFF"/>
      </left>
      <right style="medium">
        <color rgb="FFFFFFFF"/>
      </right>
      <top/>
      <bottom style="medium">
        <color rgb="FFFFFFFF"/>
      </bottom>
      <diagonal/>
    </border>
    <border>
      <left style="thin">
        <color rgb="FF000000"/>
      </left>
      <right/>
      <top style="thin">
        <color rgb="FF000000"/>
      </top>
      <bottom style="medium">
        <color auto="1"/>
      </bottom>
      <diagonal/>
    </border>
    <border>
      <left/>
      <right style="thin">
        <color rgb="FF000000"/>
      </right>
      <top style="thin">
        <color rgb="FF000000"/>
      </top>
      <bottom style="medium">
        <color auto="1"/>
      </bottom>
      <diagonal/>
    </border>
    <border>
      <left style="thick">
        <color auto="1"/>
      </left>
      <right/>
      <top style="medium">
        <color auto="1"/>
      </top>
      <bottom style="thin">
        <color auto="1"/>
      </bottom>
      <diagonal/>
    </border>
    <border>
      <left/>
      <right/>
      <top style="thick">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s>
  <cellStyleXfs count="2298">
    <xf numFmtId="0" fontId="0" fillId="0" borderId="0"/>
    <xf numFmtId="0" fontId="32" fillId="3" borderId="36" applyNumberFormat="0" applyProtection="0">
      <alignment horizontal="left" vertical="center"/>
    </xf>
    <xf numFmtId="1" fontId="33" fillId="3" borderId="36">
      <alignment horizontal="center" vertical="center"/>
    </xf>
    <xf numFmtId="0" fontId="34" fillId="4" borderId="37" applyNumberFormat="0" applyFont="0" applyAlignment="0">
      <alignment horizontal="center"/>
    </xf>
    <xf numFmtId="0" fontId="35" fillId="0" borderId="0" applyNumberFormat="0" applyFill="0" applyBorder="0" applyProtection="0">
      <alignment horizontal="left" vertical="center"/>
    </xf>
    <xf numFmtId="0" fontId="34" fillId="5" borderId="40" applyNumberFormat="0" applyFont="0" applyAlignment="0">
      <alignment horizontal="center"/>
    </xf>
    <xf numFmtId="0" fontId="34" fillId="6" borderId="40" applyNumberFormat="0" applyFont="0" applyAlignment="0">
      <alignment horizontal="center"/>
    </xf>
    <xf numFmtId="0" fontId="34" fillId="7" borderId="40" applyNumberFormat="0" applyFont="0" applyAlignment="0">
      <alignment horizontal="center"/>
    </xf>
    <xf numFmtId="0" fontId="34" fillId="8" borderId="40" applyNumberFormat="0" applyFont="0" applyAlignment="0">
      <alignment horizontal="center"/>
    </xf>
    <xf numFmtId="0" fontId="37" fillId="0" borderId="0" applyFill="0" applyBorder="0" applyProtection="0">
      <alignment horizontal="center" wrapText="1"/>
    </xf>
    <xf numFmtId="3" fontId="37" fillId="0" borderId="42" applyFill="0" applyProtection="0">
      <alignment horizontal="center"/>
    </xf>
    <xf numFmtId="0" fontId="38" fillId="0" borderId="0" applyFill="0" applyBorder="0" applyProtection="0">
      <alignment horizontal="left" wrapText="1"/>
    </xf>
    <xf numFmtId="9" fontId="39" fillId="0" borderId="0" applyFill="0" applyBorder="0" applyProtection="0">
      <alignment horizontal="center" vertical="center"/>
    </xf>
    <xf numFmtId="0" fontId="9" fillId="0" borderId="0"/>
    <xf numFmtId="9" fontId="49" fillId="0" borderId="0" applyFont="0" applyFill="0" applyBorder="0" applyAlignment="0" applyProtection="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8" fillId="11" borderId="87" applyNumberFormat="0" applyFon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4" fillId="0" borderId="0" applyNumberFormat="0" applyFill="0" applyBorder="0" applyProtection="0">
      <alignment horizontal="center" vertical="center"/>
    </xf>
    <xf numFmtId="0" fontId="37" fillId="0" borderId="0" applyFill="0" applyProtection="0">
      <alignment horizontal="center" vertical="center" wrapText="1"/>
    </xf>
    <xf numFmtId="0" fontId="37" fillId="0" borderId="0" applyFill="0" applyProtection="0">
      <alignment vertical="center"/>
    </xf>
    <xf numFmtId="0" fontId="37" fillId="0" borderId="0" applyFill="0" applyProtection="0">
      <alignment horizontal="left"/>
    </xf>
    <xf numFmtId="0" fontId="56" fillId="0" borderId="0" applyNumberFormat="0" applyFill="0" applyBorder="0" applyProtection="0">
      <alignment vertical="center"/>
    </xf>
    <xf numFmtId="0" fontId="55" fillId="0" borderId="0" applyNumberFormat="0" applyFill="0" applyBorder="0" applyAlignment="0" applyProtection="0"/>
    <xf numFmtId="0" fontId="55" fillId="0" borderId="0" applyNumberFormat="0" applyFill="0" applyBorder="0" applyProtection="0">
      <alignment vertical="center"/>
    </xf>
    <xf numFmtId="0" fontId="7" fillId="0" borderId="0"/>
    <xf numFmtId="9" fontId="11" fillId="0" borderId="0" applyFont="0" applyFill="0" applyBorder="0" applyAlignment="0" applyProtection="0"/>
    <xf numFmtId="0" fontId="6" fillId="0" borderId="0"/>
    <xf numFmtId="0" fontId="3" fillId="0" borderId="0"/>
    <xf numFmtId="0" fontId="76" fillId="0" borderId="0"/>
    <xf numFmtId="0" fontId="2" fillId="0" borderId="0"/>
    <xf numFmtId="0" fontId="1" fillId="0" borderId="0"/>
    <xf numFmtId="170" fontId="11" fillId="0" borderId="0" applyFont="0" applyFill="0" applyBorder="0" applyAlignment="0" applyProtection="0"/>
    <xf numFmtId="171" fontId="11" fillId="0" borderId="0" applyFont="0" applyFill="0" applyBorder="0" applyAlignment="0" applyProtection="0"/>
    <xf numFmtId="8" fontId="11" fillId="0" borderId="0" applyFont="0" applyFill="0" applyProtection="0"/>
  </cellStyleXfs>
  <cellXfs count="2638">
    <xf numFmtId="0" fontId="0" fillId="0" borderId="0" xfId="0"/>
    <xf numFmtId="0" fontId="0" fillId="0" borderId="0" xfId="0" applyFill="1"/>
    <xf numFmtId="0" fontId="11" fillId="0" borderId="0" xfId="0" applyFont="1" applyFill="1"/>
    <xf numFmtId="0" fontId="13" fillId="0" borderId="0" xfId="0" applyFont="1" applyAlignment="1">
      <alignment horizontal="center" vertical="center"/>
    </xf>
    <xf numFmtId="0" fontId="0" fillId="0" borderId="0" xfId="0" applyAlignment="1">
      <alignment horizontal="center" vertical="center"/>
    </xf>
    <xf numFmtId="0" fontId="15" fillId="0" borderId="0" xfId="0" applyFont="1" applyAlignment="1">
      <alignment horizontal="center" vertical="center"/>
    </xf>
    <xf numFmtId="0" fontId="17" fillId="0" borderId="0" xfId="0" applyFont="1" applyAlignment="1">
      <alignment horizontal="center" vertical="center"/>
    </xf>
    <xf numFmtId="0" fontId="10" fillId="0" borderId="0" xfId="0" applyFont="1"/>
    <xf numFmtId="0" fontId="11" fillId="0" borderId="0" xfId="0" applyFont="1"/>
    <xf numFmtId="0" fontId="0" fillId="0" borderId="0" xfId="0" applyAlignment="1">
      <alignment horizontal="center"/>
    </xf>
    <xf numFmtId="0" fontId="20" fillId="0" borderId="0" xfId="0" applyFont="1" applyAlignment="1">
      <alignment vertical="center" readingOrder="1"/>
    </xf>
    <xf numFmtId="0" fontId="10" fillId="0" borderId="0" xfId="0" applyFont="1" applyAlignment="1">
      <alignment horizontal="center" vertical="center"/>
    </xf>
    <xf numFmtId="0" fontId="10" fillId="0" borderId="6" xfId="0" applyFont="1" applyBorder="1" applyAlignment="1">
      <alignment horizontal="center" vertical="center"/>
    </xf>
    <xf numFmtId="0" fontId="21" fillId="0" borderId="0" xfId="0" applyFont="1" applyAlignment="1">
      <alignment vertical="justify" wrapText="1" readingOrder="1"/>
    </xf>
    <xf numFmtId="0" fontId="14" fillId="0" borderId="0" xfId="0" applyFont="1" applyAlignment="1">
      <alignment vertical="justify" wrapText="1"/>
    </xf>
    <xf numFmtId="0" fontId="22" fillId="0" borderId="0" xfId="0" applyFont="1" applyAlignment="1">
      <alignment vertical="justify" wrapText="1"/>
    </xf>
    <xf numFmtId="0" fontId="26" fillId="0" borderId="0" xfId="0" applyFont="1" applyAlignment="1">
      <alignment vertical="center"/>
    </xf>
    <xf numFmtId="0" fontId="25" fillId="0" borderId="0" xfId="0" applyFont="1" applyAlignment="1">
      <alignment horizontal="center" vertical="center"/>
    </xf>
    <xf numFmtId="0" fontId="10" fillId="0" borderId="0" xfId="0" applyFont="1" applyBorder="1" applyAlignment="1">
      <alignment horizontal="center" vertical="center"/>
    </xf>
    <xf numFmtId="0" fontId="20" fillId="0" borderId="9" xfId="0" applyFont="1" applyBorder="1" applyAlignment="1">
      <alignment horizontal="center" vertical="center" readingOrder="1"/>
    </xf>
    <xf numFmtId="0" fontId="20" fillId="0" borderId="10" xfId="0" applyFont="1" applyBorder="1" applyAlignment="1">
      <alignment horizontal="center" vertical="center" readingOrder="1"/>
    </xf>
    <xf numFmtId="0" fontId="0" fillId="0" borderId="18" xfId="0" applyBorder="1"/>
    <xf numFmtId="0" fontId="0" fillId="0" borderId="4"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9" xfId="0" applyBorder="1"/>
    <xf numFmtId="0" fontId="0" fillId="0" borderId="30" xfId="0" applyBorder="1"/>
    <xf numFmtId="0" fontId="0" fillId="0" borderId="31" xfId="0" applyBorder="1"/>
    <xf numFmtId="0" fontId="0" fillId="0" borderId="35" xfId="0" applyBorder="1"/>
    <xf numFmtId="0" fontId="32" fillId="3" borderId="36" xfId="1">
      <alignment horizontal="left" vertical="center"/>
    </xf>
    <xf numFmtId="1" fontId="33" fillId="3" borderId="36" xfId="2">
      <alignment horizontal="center" vertical="center"/>
    </xf>
    <xf numFmtId="0" fontId="0" fillId="4" borderId="37" xfId="3" applyFont="1" applyAlignment="1">
      <alignment horizontal="center"/>
    </xf>
    <xf numFmtId="0" fontId="0" fillId="5" borderId="40" xfId="5" applyFont="1" applyAlignment="1">
      <alignment horizontal="center"/>
    </xf>
    <xf numFmtId="0" fontId="0" fillId="6" borderId="40" xfId="6" applyFont="1" applyAlignment="1">
      <alignment horizontal="center"/>
    </xf>
    <xf numFmtId="0" fontId="0" fillId="7" borderId="40" xfId="7" applyFont="1" applyAlignment="1">
      <alignment horizontal="center"/>
    </xf>
    <xf numFmtId="0" fontId="0" fillId="8" borderId="40" xfId="8" applyFont="1" applyAlignment="1">
      <alignment horizontal="center"/>
    </xf>
    <xf numFmtId="0" fontId="37" fillId="0" borderId="0" xfId="9" applyAlignment="1">
      <alignment horizontal="center" wrapText="1"/>
    </xf>
    <xf numFmtId="3" fontId="37" fillId="0" borderId="42" xfId="10">
      <alignment horizontal="center"/>
    </xf>
    <xf numFmtId="0" fontId="38" fillId="0" borderId="0" xfId="11">
      <alignment horizontal="left" wrapText="1"/>
    </xf>
    <xf numFmtId="9" fontId="39" fillId="0" borderId="0" xfId="12">
      <alignment horizontal="center" vertical="center"/>
    </xf>
    <xf numFmtId="0" fontId="0" fillId="0" borderId="24" xfId="0" applyBorder="1"/>
    <xf numFmtId="0" fontId="0" fillId="0" borderId="25" xfId="0" applyBorder="1"/>
    <xf numFmtId="0" fontId="0" fillId="0" borderId="26" xfId="0" applyBorder="1"/>
    <xf numFmtId="0" fontId="0" fillId="0" borderId="27"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15" fillId="0" borderId="0" xfId="0" applyFont="1" applyAlignment="1">
      <alignment horizontal="center" vertical="justify" wrapText="1"/>
    </xf>
    <xf numFmtId="49" fontId="11" fillId="0" borderId="0" xfId="0" applyNumberFormat="1" applyFont="1" applyAlignment="1">
      <alignment horizontal="center" vertical="center"/>
    </xf>
    <xf numFmtId="0" fontId="9" fillId="0" borderId="0" xfId="13"/>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8" xfId="0" applyBorder="1" applyAlignment="1">
      <alignment horizontal="left" vertical="center" wrapText="1"/>
    </xf>
    <xf numFmtId="0" fontId="0" fillId="0" borderId="4"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41" fillId="0" borderId="4" xfId="13" applyFont="1" applyBorder="1"/>
    <xf numFmtId="0" fontId="41" fillId="0" borderId="29" xfId="13" applyFont="1" applyBorder="1"/>
    <xf numFmtId="0" fontId="41" fillId="0" borderId="30" xfId="13" applyFont="1" applyBorder="1"/>
    <xf numFmtId="0" fontId="41" fillId="0" borderId="20" xfId="13" applyFont="1" applyBorder="1"/>
    <xf numFmtId="0" fontId="41" fillId="0" borderId="21" xfId="13" applyFont="1" applyBorder="1"/>
    <xf numFmtId="0" fontId="45" fillId="0" borderId="0" xfId="0" applyFont="1" applyAlignment="1">
      <alignment horizontal="justify" vertical="center"/>
    </xf>
    <xf numFmtId="0" fontId="24" fillId="0" borderId="0" xfId="0" applyFont="1" applyAlignment="1">
      <alignment horizontal="justify" vertical="center"/>
    </xf>
    <xf numFmtId="0" fontId="46" fillId="0" borderId="0" xfId="0" applyFont="1" applyAlignment="1">
      <alignment horizontal="justify" vertical="center"/>
    </xf>
    <xf numFmtId="0" fontId="41" fillId="0" borderId="31" xfId="13" applyFont="1" applyBorder="1"/>
    <xf numFmtId="0" fontId="41" fillId="0" borderId="22" xfId="13" applyFont="1" applyBorder="1"/>
    <xf numFmtId="0" fontId="19" fillId="0" borderId="16" xfId="0" applyFont="1" applyBorder="1" applyAlignment="1">
      <alignment horizontal="center" vertical="center" wrapText="1"/>
    </xf>
    <xf numFmtId="0" fontId="19" fillId="0" borderId="16" xfId="13" applyFont="1" applyBorder="1" applyAlignment="1">
      <alignment horizontal="center" vertical="center" wrapText="1"/>
    </xf>
    <xf numFmtId="0" fontId="11" fillId="0" borderId="0" xfId="0" applyFont="1" applyFill="1" applyBorder="1" applyAlignment="1">
      <alignment horizontal="left" vertical="justify"/>
    </xf>
    <xf numFmtId="0" fontId="0" fillId="0" borderId="0" xfId="0" applyFill="1" applyBorder="1" applyAlignment="1">
      <alignment horizontal="left" vertical="justify"/>
    </xf>
    <xf numFmtId="0" fontId="0" fillId="0" borderId="0" xfId="0" applyBorder="1" applyAlignment="1">
      <alignment horizontal="left" vertical="justify"/>
    </xf>
    <xf numFmtId="0" fontId="0" fillId="0" borderId="0" xfId="0" applyFill="1" applyAlignment="1">
      <alignment horizontal="left" vertical="justify"/>
    </xf>
    <xf numFmtId="0" fontId="11" fillId="0" borderId="0" xfId="0" applyFont="1" applyFill="1" applyAlignment="1">
      <alignment horizontal="left" vertical="justify"/>
    </xf>
    <xf numFmtId="0" fontId="0" fillId="0" borderId="0" xfId="0" applyAlignment="1">
      <alignment horizontal="center" vertical="justify"/>
    </xf>
    <xf numFmtId="0" fontId="11" fillId="0" borderId="0" xfId="0" applyFont="1" applyFill="1" applyBorder="1" applyAlignment="1">
      <alignment horizontal="center" vertical="justify"/>
    </xf>
    <xf numFmtId="0" fontId="13" fillId="0" borderId="0" xfId="0" applyFont="1" applyBorder="1" applyAlignment="1">
      <alignment horizontal="center" vertical="justify"/>
    </xf>
    <xf numFmtId="0" fontId="13" fillId="0" borderId="0" xfId="0" applyFont="1" applyFill="1" applyBorder="1" applyAlignment="1">
      <alignment horizontal="center" vertical="justify"/>
    </xf>
    <xf numFmtId="0" fontId="0" fillId="0" borderId="0" xfId="0" applyFill="1" applyAlignment="1">
      <alignment horizontal="center" vertical="justify"/>
    </xf>
    <xf numFmtId="0" fontId="11" fillId="0" borderId="0" xfId="0" applyFont="1" applyFill="1" applyAlignment="1">
      <alignment horizontal="center" vertical="justify"/>
    </xf>
    <xf numFmtId="0" fontId="13" fillId="0" borderId="0" xfId="0" applyFont="1" applyFill="1" applyAlignment="1">
      <alignment horizontal="center" vertical="justify"/>
    </xf>
    <xf numFmtId="0" fontId="0" fillId="0" borderId="0" xfId="0" applyFill="1" applyAlignment="1">
      <alignment horizontal="left"/>
    </xf>
    <xf numFmtId="0" fontId="11" fillId="0" borderId="0" xfId="0" applyFont="1" applyFill="1" applyAlignment="1">
      <alignment horizontal="left"/>
    </xf>
    <xf numFmtId="0" fontId="0" fillId="0" borderId="0" xfId="0" applyAlignment="1">
      <alignment horizontal="left"/>
    </xf>
    <xf numFmtId="0" fontId="11" fillId="0" borderId="4" xfId="0" applyFont="1" applyBorder="1" applyAlignment="1">
      <alignment horizontal="center" vertical="center" wrapText="1"/>
    </xf>
    <xf numFmtId="0" fontId="0" fillId="0" borderId="4" xfId="0" applyBorder="1" applyAlignment="1">
      <alignment horizontal="center" vertical="center" wrapText="1"/>
    </xf>
    <xf numFmtId="0" fontId="15" fillId="0" borderId="0" xfId="0" applyFont="1" applyBorder="1" applyAlignment="1">
      <alignment vertical="center" wrapText="1"/>
    </xf>
    <xf numFmtId="0" fontId="11" fillId="0" borderId="66" xfId="0" applyFont="1" applyBorder="1" applyAlignment="1">
      <alignment horizontal="center" vertical="center" wrapText="1"/>
    </xf>
    <xf numFmtId="0" fontId="11" fillId="0" borderId="68" xfId="0" applyFont="1" applyBorder="1" applyAlignment="1">
      <alignment horizontal="center" vertical="center" wrapText="1"/>
    </xf>
    <xf numFmtId="0" fontId="15" fillId="10" borderId="63" xfId="0" applyFont="1" applyFill="1" applyBorder="1" applyAlignment="1">
      <alignment horizontal="center" vertical="center" wrapText="1"/>
    </xf>
    <xf numFmtId="0" fontId="15" fillId="10" borderId="66" xfId="0" applyFont="1" applyFill="1" applyBorder="1" applyAlignment="1">
      <alignment horizontal="center" vertical="center" wrapText="1"/>
    </xf>
    <xf numFmtId="0" fontId="11" fillId="0" borderId="0" xfId="0" applyFont="1" applyAlignment="1">
      <alignment vertical="center" wrapText="1"/>
    </xf>
    <xf numFmtId="0" fontId="14" fillId="2" borderId="1" xfId="0" applyFont="1" applyFill="1" applyBorder="1" applyAlignment="1">
      <alignment horizontal="center" vertical="justify"/>
    </xf>
    <xf numFmtId="0" fontId="14" fillId="0" borderId="1" xfId="0" applyFont="1" applyFill="1" applyBorder="1" applyAlignment="1">
      <alignment horizontal="center" vertical="justify"/>
    </xf>
    <xf numFmtId="0" fontId="14" fillId="0" borderId="30" xfId="0" applyFont="1" applyFill="1" applyBorder="1" applyAlignment="1">
      <alignment horizontal="center" vertical="justify"/>
    </xf>
    <xf numFmtId="0" fontId="27" fillId="0" borderId="81" xfId="0" applyFont="1" applyBorder="1" applyAlignment="1">
      <alignment horizontal="center" vertical="center" wrapText="1"/>
    </xf>
    <xf numFmtId="0" fontId="14" fillId="0" borderId="25" xfId="0" applyFont="1" applyFill="1" applyBorder="1" applyAlignment="1">
      <alignment horizontal="center" vertical="center"/>
    </xf>
    <xf numFmtId="0" fontId="50" fillId="0" borderId="0" xfId="11" applyFont="1" applyAlignment="1">
      <alignment horizontal="left" vertical="center" wrapText="1"/>
    </xf>
    <xf numFmtId="0" fontId="30" fillId="0" borderId="21" xfId="0" applyFont="1" applyFill="1" applyBorder="1" applyAlignment="1">
      <alignment horizontal="center" vertical="center" shrinkToFit="1"/>
    </xf>
    <xf numFmtId="0" fontId="52" fillId="0" borderId="21" xfId="0" applyFont="1" applyBorder="1" applyAlignment="1">
      <alignment horizontal="center"/>
    </xf>
    <xf numFmtId="9" fontId="0" fillId="0" borderId="0" xfId="14" applyFont="1"/>
    <xf numFmtId="0" fontId="19" fillId="0" borderId="13" xfId="0" applyFont="1" applyBorder="1" applyAlignment="1"/>
    <xf numFmtId="0" fontId="19" fillId="0" borderId="53" xfId="0" applyFont="1" applyBorder="1" applyAlignment="1"/>
    <xf numFmtId="0" fontId="15" fillId="0" borderId="0" xfId="0" applyFont="1" applyBorder="1" applyAlignment="1">
      <alignment vertical="center"/>
    </xf>
    <xf numFmtId="0" fontId="15" fillId="10" borderId="63" xfId="0" applyFont="1" applyFill="1" applyBorder="1" applyAlignment="1">
      <alignment horizontal="center" vertical="center" wrapText="1"/>
    </xf>
    <xf numFmtId="0" fontId="15" fillId="10" borderId="66" xfId="0" applyFont="1" applyFill="1" applyBorder="1" applyAlignment="1">
      <alignment horizontal="center" vertical="center" wrapText="1"/>
    </xf>
    <xf numFmtId="0" fontId="19" fillId="0" borderId="16" xfId="13" applyFont="1" applyBorder="1" applyAlignment="1">
      <alignment horizontal="center" vertical="center" wrapText="1"/>
    </xf>
    <xf numFmtId="0" fontId="44" fillId="10" borderId="66" xfId="0" applyFont="1" applyFill="1" applyBorder="1" applyAlignment="1">
      <alignment horizontal="center" vertical="center" wrapText="1"/>
    </xf>
    <xf numFmtId="0" fontId="44" fillId="10" borderId="63" xfId="0" applyFont="1" applyFill="1" applyBorder="1" applyAlignment="1">
      <alignment horizontal="center" vertical="center" wrapText="1"/>
    </xf>
    <xf numFmtId="0" fontId="19" fillId="0" borderId="16" xfId="13" applyFont="1" applyBorder="1" applyAlignment="1">
      <alignment horizontal="center" vertical="center" wrapText="1"/>
    </xf>
    <xf numFmtId="0" fontId="47" fillId="0" borderId="44" xfId="0" applyFont="1" applyBorder="1" applyAlignment="1">
      <alignment horizontal="center" vertical="center" wrapText="1"/>
    </xf>
    <xf numFmtId="0" fontId="47" fillId="0" borderId="32" xfId="0" applyFont="1" applyBorder="1" applyAlignment="1">
      <alignment vertical="center" wrapText="1"/>
    </xf>
    <xf numFmtId="0" fontId="47" fillId="0" borderId="44" xfId="0" applyFont="1" applyBorder="1" applyAlignment="1">
      <alignment vertical="center" wrapText="1"/>
    </xf>
    <xf numFmtId="0" fontId="47" fillId="0" borderId="60" xfId="0" applyFont="1" applyBorder="1" applyAlignment="1">
      <alignment vertical="center" wrapText="1"/>
    </xf>
    <xf numFmtId="0" fontId="47" fillId="0" borderId="32" xfId="0" applyFont="1" applyBorder="1" applyAlignment="1">
      <alignment horizontal="center" vertical="center" wrapText="1"/>
    </xf>
    <xf numFmtId="8" fontId="47" fillId="0" borderId="44" xfId="0" applyNumberFormat="1" applyFont="1" applyBorder="1" applyAlignment="1">
      <alignment horizontal="center" vertical="center" wrapText="1"/>
    </xf>
    <xf numFmtId="0" fontId="41" fillId="0" borderId="33" xfId="13" applyFont="1" applyBorder="1"/>
    <xf numFmtId="0" fontId="41" fillId="0" borderId="34" xfId="13" applyFont="1" applyBorder="1"/>
    <xf numFmtId="0" fontId="19" fillId="0" borderId="66" xfId="13" applyFont="1" applyBorder="1" applyAlignment="1">
      <alignment horizontal="center" vertical="center" wrapText="1"/>
    </xf>
    <xf numFmtId="0" fontId="19" fillId="0" borderId="68" xfId="13" applyFont="1" applyBorder="1" applyAlignment="1">
      <alignment horizontal="center" vertical="center" wrapText="1"/>
    </xf>
    <xf numFmtId="0" fontId="48" fillId="0" borderId="66" xfId="13" applyFont="1" applyBorder="1" applyAlignment="1">
      <alignment horizontal="center" vertical="center" wrapText="1"/>
    </xf>
    <xf numFmtId="0" fontId="48" fillId="0" borderId="68" xfId="13" applyFont="1" applyBorder="1" applyAlignment="1">
      <alignment horizontal="center" vertical="center" wrapText="1"/>
    </xf>
    <xf numFmtId="0" fontId="15" fillId="10" borderId="8"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48" fillId="0" borderId="29" xfId="13" applyFont="1" applyBorder="1" applyAlignment="1">
      <alignment horizontal="center" vertical="center" wrapText="1"/>
    </xf>
    <xf numFmtId="0" fontId="48" fillId="0" borderId="20" xfId="13" applyFont="1" applyBorder="1" applyAlignment="1">
      <alignment horizontal="center" vertical="center" wrapText="1"/>
    </xf>
    <xf numFmtId="0" fontId="31" fillId="0" borderId="21" xfId="0" applyFont="1" applyFill="1" applyBorder="1" applyAlignment="1">
      <alignment horizontal="center" vertical="center" shrinkToFit="1"/>
    </xf>
    <xf numFmtId="0" fontId="0" fillId="0" borderId="93" xfId="0" applyBorder="1"/>
    <xf numFmtId="0" fontId="19" fillId="0" borderId="16" xfId="13" applyFont="1" applyBorder="1" applyAlignment="1">
      <alignment horizontal="center" vertical="center" wrapText="1"/>
    </xf>
    <xf numFmtId="0" fontId="14" fillId="0" borderId="93" xfId="0" applyFont="1" applyFill="1" applyBorder="1" applyAlignment="1">
      <alignment horizontal="center" vertical="justify"/>
    </xf>
    <xf numFmtId="0" fontId="41" fillId="0" borderId="96" xfId="13" applyFont="1" applyBorder="1"/>
    <xf numFmtId="0" fontId="48" fillId="0" borderId="16" xfId="13" applyFont="1" applyBorder="1" applyAlignment="1">
      <alignment horizontal="center" vertical="center" wrapText="1"/>
    </xf>
    <xf numFmtId="9" fontId="58" fillId="0" borderId="0" xfId="12" applyFont="1">
      <alignment horizontal="center" vertical="center"/>
    </xf>
    <xf numFmtId="0" fontId="34" fillId="0" borderId="0" xfId="2281">
      <alignment horizontal="center" vertical="center"/>
    </xf>
    <xf numFmtId="0" fontId="34" fillId="0" borderId="0" xfId="2281" applyAlignment="1">
      <alignment horizontal="center"/>
    </xf>
    <xf numFmtId="0" fontId="57" fillId="0" borderId="0" xfId="2281" applyFont="1" applyAlignment="1">
      <alignment horizontal="center"/>
    </xf>
    <xf numFmtId="14" fontId="51" fillId="0" borderId="0" xfId="2281" applyNumberFormat="1" applyFont="1" applyAlignment="1">
      <alignment horizontal="center" vertical="center"/>
    </xf>
    <xf numFmtId="0" fontId="34" fillId="0" borderId="0" xfId="2281" applyAlignment="1">
      <alignment vertical="center" wrapText="1"/>
    </xf>
    <xf numFmtId="0" fontId="34" fillId="0" borderId="0" xfId="2281" applyAlignment="1">
      <alignment horizontal="center" wrapText="1"/>
    </xf>
    <xf numFmtId="0" fontId="37" fillId="0" borderId="0" xfId="2284">
      <alignment horizontal="left"/>
    </xf>
    <xf numFmtId="0" fontId="55" fillId="0" borderId="0" xfId="2286" applyAlignment="1">
      <alignment horizontal="center"/>
    </xf>
    <xf numFmtId="0" fontId="59" fillId="0" borderId="0" xfId="2287" applyFont="1">
      <alignment vertical="center"/>
    </xf>
    <xf numFmtId="0" fontId="0" fillId="0" borderId="96" xfId="0" applyBorder="1"/>
    <xf numFmtId="0" fontId="19" fillId="0" borderId="95" xfId="0" applyFont="1" applyBorder="1" applyAlignment="1"/>
    <xf numFmtId="0" fontId="44" fillId="10" borderId="63" xfId="0"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19" fillId="0" borderId="7" xfId="13" applyFont="1" applyBorder="1" applyAlignment="1">
      <alignment horizontal="center" vertical="center" wrapText="1"/>
    </xf>
    <xf numFmtId="0" fontId="61" fillId="0" borderId="0" xfId="0" applyFont="1" applyAlignment="1">
      <alignment horizontal="justify" vertical="center"/>
    </xf>
    <xf numFmtId="0" fontId="11" fillId="9" borderId="49" xfId="0" applyFont="1" applyFill="1" applyBorder="1" applyAlignment="1">
      <alignment horizontal="justify" vertical="center" wrapText="1"/>
    </xf>
    <xf numFmtId="0" fontId="10" fillId="9" borderId="98" xfId="0" applyFont="1" applyFill="1" applyBorder="1" applyAlignment="1">
      <alignment horizontal="justify" vertical="center" wrapText="1"/>
    </xf>
    <xf numFmtId="0" fontId="62" fillId="9" borderId="49" xfId="0" applyFont="1" applyFill="1" applyBorder="1" applyAlignment="1">
      <alignment horizontal="justify" vertical="center" wrapText="1"/>
    </xf>
    <xf numFmtId="0" fontId="11" fillId="9" borderId="98" xfId="0" applyFont="1" applyFill="1" applyBorder="1" applyAlignment="1">
      <alignment horizontal="justify" vertical="center" wrapText="1"/>
    </xf>
    <xf numFmtId="0" fontId="11" fillId="9" borderId="100" xfId="0" applyFont="1" applyFill="1" applyBorder="1" applyAlignment="1">
      <alignment horizontal="justify" vertical="center" wrapText="1"/>
    </xf>
    <xf numFmtId="0" fontId="11" fillId="9" borderId="44" xfId="0" applyFont="1" applyFill="1" applyBorder="1" applyAlignment="1">
      <alignment horizontal="justify" vertical="center" wrapText="1"/>
    </xf>
    <xf numFmtId="0" fontId="62" fillId="0" borderId="49" xfId="0" applyFont="1" applyBorder="1" applyAlignment="1">
      <alignment horizontal="justify" vertical="center" wrapText="1"/>
    </xf>
    <xf numFmtId="0" fontId="10" fillId="0" borderId="49" xfId="0" applyFont="1" applyBorder="1" applyAlignment="1">
      <alignment horizontal="justify" vertical="center" wrapText="1"/>
    </xf>
    <xf numFmtId="0" fontId="10" fillId="0" borderId="98" xfId="0" applyFont="1" applyBorder="1" applyAlignment="1">
      <alignment horizontal="justify" vertical="center" wrapText="1"/>
    </xf>
    <xf numFmtId="0" fontId="11" fillId="0" borderId="49" xfId="0" applyFont="1" applyBorder="1" applyAlignment="1">
      <alignment horizontal="justify" vertical="center" wrapText="1"/>
    </xf>
    <xf numFmtId="0" fontId="11" fillId="0" borderId="98" xfId="0" applyFont="1" applyBorder="1" applyAlignment="1">
      <alignment horizontal="justify" vertical="center" wrapText="1"/>
    </xf>
    <xf numFmtId="0" fontId="63" fillId="0" borderId="98" xfId="0" applyFont="1" applyBorder="1" applyAlignment="1">
      <alignment horizontal="justify" vertical="center" wrapText="1"/>
    </xf>
    <xf numFmtId="0" fontId="63" fillId="0" borderId="49" xfId="0" applyFont="1" applyBorder="1" applyAlignment="1">
      <alignment horizontal="justify" vertical="center" wrapText="1"/>
    </xf>
    <xf numFmtId="0" fontId="62" fillId="0" borderId="44" xfId="0" applyFont="1" applyBorder="1" applyAlignment="1">
      <alignment horizontal="justify" vertical="center" wrapText="1"/>
    </xf>
    <xf numFmtId="0" fontId="11" fillId="9" borderId="0" xfId="0" applyFont="1" applyFill="1" applyAlignment="1">
      <alignment horizontal="justify" vertical="center"/>
    </xf>
    <xf numFmtId="0" fontId="11" fillId="9" borderId="98" xfId="0" applyFont="1" applyFill="1" applyBorder="1" applyAlignment="1">
      <alignment horizontal="justify" vertical="center"/>
    </xf>
    <xf numFmtId="0" fontId="10" fillId="9" borderId="0" xfId="0" applyFont="1" applyFill="1" applyAlignment="1">
      <alignment horizontal="justify" vertical="center"/>
    </xf>
    <xf numFmtId="0" fontId="11" fillId="9" borderId="0" xfId="0" applyFont="1" applyFill="1" applyAlignment="1">
      <alignment horizontal="justify" vertical="center" wrapText="1"/>
    </xf>
    <xf numFmtId="0" fontId="11" fillId="9" borderId="101" xfId="0" applyFont="1" applyFill="1" applyBorder="1" applyAlignment="1">
      <alignment horizontal="justify" vertical="center" wrapText="1"/>
    </xf>
    <xf numFmtId="0" fontId="10" fillId="0" borderId="104" xfId="0" applyFont="1" applyBorder="1" applyAlignment="1">
      <alignment horizontal="justify" vertical="center"/>
    </xf>
    <xf numFmtId="0" fontId="10" fillId="0" borderId="105" xfId="0" applyFont="1" applyBorder="1" applyAlignment="1">
      <alignment horizontal="center" vertical="center" wrapText="1"/>
    </xf>
    <xf numFmtId="0" fontId="10" fillId="0" borderId="105" xfId="0" applyFont="1" applyBorder="1" applyAlignment="1">
      <alignment horizontal="center" vertical="center"/>
    </xf>
    <xf numFmtId="0" fontId="11" fillId="0" borderId="104" xfId="0" applyFont="1" applyBorder="1" applyAlignment="1">
      <alignment horizontal="justify" vertical="center"/>
    </xf>
    <xf numFmtId="0" fontId="10" fillId="0" borderId="105" xfId="0" applyFont="1" applyBorder="1" applyAlignment="1">
      <alignment horizontal="justify" vertical="center" wrapText="1"/>
    </xf>
    <xf numFmtId="0" fontId="10" fillId="0" borderId="105" xfId="0" applyFont="1" applyBorder="1" applyAlignment="1">
      <alignment horizontal="justify" vertical="center"/>
    </xf>
    <xf numFmtId="0" fontId="10" fillId="0" borderId="107" xfId="0" applyFont="1" applyBorder="1" applyAlignment="1">
      <alignment horizontal="center" vertical="center" wrapText="1"/>
    </xf>
    <xf numFmtId="0" fontId="10" fillId="0" borderId="107" xfId="0" applyFont="1" applyBorder="1" applyAlignment="1">
      <alignment horizontal="center" vertical="center"/>
    </xf>
    <xf numFmtId="0" fontId="11" fillId="0" borderId="106" xfId="0" applyFont="1" applyBorder="1" applyAlignment="1">
      <alignment horizontal="justify" vertical="center"/>
    </xf>
    <xf numFmtId="0" fontId="10" fillId="0" borderId="44" xfId="0" applyFont="1" applyBorder="1" applyAlignment="1">
      <alignment horizontal="center" vertical="center" wrapText="1"/>
    </xf>
    <xf numFmtId="0" fontId="10" fillId="0" borderId="44" xfId="0" applyFont="1" applyBorder="1" applyAlignment="1">
      <alignment horizontal="center" vertical="center"/>
    </xf>
    <xf numFmtId="0" fontId="10" fillId="9" borderId="100" xfId="0" applyFont="1" applyFill="1" applyBorder="1" applyAlignment="1">
      <alignment horizontal="justify" vertical="center"/>
    </xf>
    <xf numFmtId="0" fontId="10" fillId="9" borderId="101" xfId="0" applyFont="1" applyFill="1" applyBorder="1" applyAlignment="1">
      <alignment horizontal="justify" vertical="center"/>
    </xf>
    <xf numFmtId="0" fontId="10" fillId="9" borderId="44" xfId="0" applyFont="1" applyFill="1" applyBorder="1" applyAlignment="1">
      <alignment horizontal="justify" vertical="center" wrapText="1"/>
    </xf>
    <xf numFmtId="0" fontId="10" fillId="9" borderId="44" xfId="0" applyFont="1" applyFill="1" applyBorder="1" applyAlignment="1">
      <alignment horizontal="justify" vertical="center"/>
    </xf>
    <xf numFmtId="0" fontId="11" fillId="0" borderId="103" xfId="0" applyFont="1" applyBorder="1" applyAlignment="1">
      <alignment horizontal="justify" vertical="center" wrapText="1"/>
    </xf>
    <xf numFmtId="0" fontId="10" fillId="9" borderId="100" xfId="0" applyFont="1" applyFill="1" applyBorder="1" applyAlignment="1">
      <alignment horizontal="justify" vertical="center" wrapText="1"/>
    </xf>
    <xf numFmtId="0" fontId="68" fillId="0" borderId="0" xfId="0" applyFont="1" applyAlignment="1">
      <alignment horizontal="justify" vertical="center"/>
    </xf>
    <xf numFmtId="0" fontId="44" fillId="10" borderId="63" xfId="0"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11" fillId="0" borderId="100" xfId="0" applyFont="1" applyBorder="1" applyAlignment="1">
      <alignment horizontal="justify" vertical="center" wrapText="1"/>
    </xf>
    <xf numFmtId="0" fontId="11" fillId="0" borderId="101" xfId="0" applyFont="1" applyBorder="1" applyAlignment="1">
      <alignment horizontal="justify" vertical="center" wrapText="1"/>
    </xf>
    <xf numFmtId="0" fontId="19" fillId="0" borderId="16" xfId="0" applyFont="1" applyBorder="1" applyAlignment="1">
      <alignment horizontal="center" vertical="center" wrapText="1"/>
    </xf>
    <xf numFmtId="0" fontId="44" fillId="10" borderId="66" xfId="0" applyFont="1" applyFill="1" applyBorder="1" applyAlignment="1">
      <alignment horizontal="center" vertical="center" wrapText="1"/>
    </xf>
    <xf numFmtId="0" fontId="44" fillId="10" borderId="63" xfId="0" applyFont="1" applyFill="1" applyBorder="1" applyAlignment="1">
      <alignment horizontal="center" vertical="center" wrapText="1"/>
    </xf>
    <xf numFmtId="0" fontId="11" fillId="9" borderId="98" xfId="0" applyFont="1" applyFill="1" applyBorder="1" applyAlignment="1">
      <alignment horizontal="justify" vertical="center" wrapText="1"/>
    </xf>
    <xf numFmtId="0" fontId="11" fillId="0" borderId="0" xfId="0" applyFont="1" applyAlignment="1">
      <alignment horizontal="justify" vertical="center" wrapText="1"/>
    </xf>
    <xf numFmtId="0" fontId="10" fillId="0" borderId="98" xfId="0" applyFont="1" applyBorder="1" applyAlignment="1">
      <alignment horizontal="left" vertical="center" wrapText="1"/>
    </xf>
    <xf numFmtId="0" fontId="10" fillId="0" borderId="0" xfId="0" applyFont="1" applyAlignment="1">
      <alignment horizontal="left" vertical="center" wrapText="1"/>
    </xf>
    <xf numFmtId="0" fontId="11" fillId="0" borderId="98" xfId="0" applyFont="1" applyBorder="1" applyAlignment="1">
      <alignment horizontal="left" vertical="center" wrapText="1"/>
    </xf>
    <xf numFmtId="0" fontId="11" fillId="0" borderId="0" xfId="0" applyFont="1" applyAlignment="1">
      <alignment horizontal="left" vertical="center" wrapText="1"/>
    </xf>
    <xf numFmtId="0" fontId="63" fillId="0" borderId="98" xfId="0" applyFont="1" applyBorder="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0" fontId="62" fillId="0" borderId="98" xfId="0" applyFont="1" applyBorder="1" applyAlignment="1">
      <alignment horizontal="left" vertical="center" wrapText="1"/>
    </xf>
    <xf numFmtId="0" fontId="10" fillId="0" borderId="100" xfId="0" applyFont="1" applyBorder="1" applyAlignment="1">
      <alignment horizontal="left" vertical="center" wrapText="1"/>
    </xf>
    <xf numFmtId="0" fontId="10" fillId="0" borderId="101" xfId="0" applyFont="1" applyBorder="1" applyAlignment="1">
      <alignment horizontal="left" vertical="center" wrapText="1"/>
    </xf>
    <xf numFmtId="0" fontId="10" fillId="0" borderId="98" xfId="0" applyFont="1" applyBorder="1" applyAlignment="1">
      <alignment horizontal="center" vertical="center" wrapText="1"/>
    </xf>
    <xf numFmtId="0" fontId="64" fillId="0" borderId="0" xfId="0" applyFont="1" applyAlignment="1">
      <alignment horizontal="center" vertical="center" wrapText="1"/>
    </xf>
    <xf numFmtId="0" fontId="10" fillId="0" borderId="0" xfId="0" applyFont="1" applyAlignment="1">
      <alignment horizontal="center" vertical="center" wrapText="1"/>
    </xf>
    <xf numFmtId="0" fontId="64" fillId="0" borderId="49" xfId="0" applyFont="1" applyBorder="1" applyAlignment="1">
      <alignment horizontal="center" vertical="center" wrapText="1"/>
    </xf>
    <xf numFmtId="0" fontId="10" fillId="0" borderId="0" xfId="0" applyFont="1" applyBorder="1" applyAlignment="1">
      <alignment horizontal="right" vertical="center" wrapText="1"/>
    </xf>
    <xf numFmtId="0" fontId="11" fillId="0" borderId="0" xfId="0" applyFont="1" applyBorder="1" applyAlignment="1">
      <alignment horizontal="right" vertical="center" wrapText="1"/>
    </xf>
    <xf numFmtId="0" fontId="63" fillId="0" borderId="0" xfId="0" applyFont="1" applyBorder="1" applyAlignment="1">
      <alignment horizontal="right" vertical="center" wrapText="1"/>
    </xf>
    <xf numFmtId="0" fontId="62" fillId="0" borderId="0" xfId="0" applyFont="1" applyBorder="1" applyAlignment="1">
      <alignment horizontal="right" vertical="center" wrapText="1"/>
    </xf>
    <xf numFmtId="0" fontId="10" fillId="0" borderId="101" xfId="0" applyFont="1" applyBorder="1" applyAlignment="1">
      <alignment horizontal="right" vertical="center" wrapText="1"/>
    </xf>
    <xf numFmtId="0" fontId="10" fillId="0" borderId="0" xfId="0" applyFont="1" applyAlignment="1">
      <alignment horizontal="right" vertical="center" wrapText="1"/>
    </xf>
    <xf numFmtId="0" fontId="10" fillId="0" borderId="99" xfId="0" applyFont="1" applyBorder="1" applyAlignment="1">
      <alignment horizontal="right" vertical="center" wrapText="1"/>
    </xf>
    <xf numFmtId="0" fontId="11" fillId="0" borderId="0" xfId="0" applyFont="1" applyAlignment="1">
      <alignment horizontal="right" vertical="center" wrapText="1"/>
    </xf>
    <xf numFmtId="0" fontId="11" fillId="0" borderId="99" xfId="0" applyFont="1" applyBorder="1" applyAlignment="1">
      <alignment horizontal="right" vertical="center" wrapText="1"/>
    </xf>
    <xf numFmtId="0" fontId="63" fillId="0" borderId="0" xfId="0" applyFont="1" applyAlignment="1">
      <alignment horizontal="right" vertical="center" wrapText="1"/>
    </xf>
    <xf numFmtId="0" fontId="63" fillId="0" borderId="99" xfId="0" applyFont="1" applyBorder="1" applyAlignment="1">
      <alignment horizontal="right" vertical="center" wrapText="1"/>
    </xf>
    <xf numFmtId="0" fontId="62" fillId="0" borderId="0" xfId="0" applyFont="1" applyAlignment="1">
      <alignment horizontal="right" vertical="center" wrapText="1"/>
    </xf>
    <xf numFmtId="0" fontId="62" fillId="0" borderId="99" xfId="0" applyFont="1" applyBorder="1" applyAlignment="1">
      <alignment horizontal="right" vertical="center" wrapText="1"/>
    </xf>
    <xf numFmtId="0" fontId="10" fillId="0" borderId="102" xfId="0" applyFont="1" applyBorder="1" applyAlignment="1">
      <alignment horizontal="right" vertical="center" wrapText="1"/>
    </xf>
    <xf numFmtId="0" fontId="11" fillId="0" borderId="66" xfId="0" applyFont="1" applyBorder="1" applyAlignment="1">
      <alignment horizontal="justify" vertical="center" wrapText="1"/>
    </xf>
    <xf numFmtId="0" fontId="10" fillId="0" borderId="93" xfId="0" applyFont="1" applyBorder="1" applyAlignment="1">
      <alignment horizontal="justify" vertical="center" wrapText="1"/>
    </xf>
    <xf numFmtId="0" fontId="64" fillId="0" borderId="93" xfId="0" applyFont="1" applyBorder="1" applyAlignment="1">
      <alignment horizontal="center" vertical="center" wrapText="1"/>
    </xf>
    <xf numFmtId="0" fontId="11" fillId="0" borderId="93" xfId="0" applyFont="1" applyBorder="1" applyAlignment="1">
      <alignment horizontal="justify" vertical="center" wrapText="1"/>
    </xf>
    <xf numFmtId="0" fontId="60" fillId="0" borderId="67" xfId="0" applyFont="1" applyBorder="1" applyAlignment="1">
      <alignment vertical="center" wrapText="1"/>
    </xf>
    <xf numFmtId="0" fontId="63" fillId="0" borderId="93" xfId="0" applyFont="1" applyBorder="1" applyAlignment="1">
      <alignment vertical="center" wrapText="1"/>
    </xf>
    <xf numFmtId="0" fontId="63" fillId="0" borderId="93" xfId="0" applyFont="1" applyBorder="1" applyAlignment="1">
      <alignment horizontal="justify" vertical="center" wrapText="1"/>
    </xf>
    <xf numFmtId="0" fontId="62" fillId="0" borderId="93" xfId="0" applyFont="1" applyBorder="1" applyAlignment="1">
      <alignment horizontal="justify" vertical="center" wrapText="1"/>
    </xf>
    <xf numFmtId="0" fontId="11" fillId="0" borderId="66" xfId="0" applyFont="1" applyBorder="1" applyAlignment="1">
      <alignment vertical="center" wrapText="1"/>
    </xf>
    <xf numFmtId="0" fontId="11" fillId="0" borderId="68" xfId="0" applyFont="1" applyBorder="1" applyAlignment="1">
      <alignment vertical="center" wrapText="1"/>
    </xf>
    <xf numFmtId="0" fontId="11" fillId="0" borderId="69" xfId="0" applyFont="1" applyBorder="1" applyAlignment="1">
      <alignment horizontal="justify" vertical="center" wrapText="1"/>
    </xf>
    <xf numFmtId="0" fontId="60" fillId="0" borderId="70" xfId="0" applyFont="1" applyBorder="1" applyAlignment="1">
      <alignment vertical="center" wrapText="1"/>
    </xf>
    <xf numFmtId="0" fontId="63" fillId="0" borderId="67" xfId="0" applyFont="1" applyBorder="1" applyAlignment="1">
      <alignment vertical="center" wrapText="1"/>
    </xf>
    <xf numFmtId="0" fontId="11" fillId="0" borderId="93" xfId="0" applyFont="1" applyBorder="1" applyAlignment="1">
      <alignment horizontal="center" vertical="center" wrapText="1"/>
    </xf>
    <xf numFmtId="0" fontId="10" fillId="0" borderId="93" xfId="0" applyFont="1" applyBorder="1" applyAlignment="1">
      <alignment horizontal="center" vertical="center" wrapText="1"/>
    </xf>
    <xf numFmtId="0" fontId="64" fillId="0" borderId="67" xfId="0" applyFont="1" applyBorder="1" applyAlignment="1">
      <alignment horizontal="center" vertical="center" wrapText="1"/>
    </xf>
    <xf numFmtId="0" fontId="10" fillId="10" borderId="44" xfId="0" applyFont="1" applyFill="1" applyBorder="1" applyAlignment="1">
      <alignment horizontal="center" vertical="center" wrapText="1"/>
    </xf>
    <xf numFmtId="0" fontId="10" fillId="10" borderId="49" xfId="0" applyFont="1" applyFill="1" applyBorder="1" applyAlignment="1">
      <alignment horizontal="center" vertical="center"/>
    </xf>
    <xf numFmtId="0" fontId="10" fillId="10" borderId="103" xfId="0" applyFont="1" applyFill="1" applyBorder="1" applyAlignment="1">
      <alignment horizontal="center" vertical="center"/>
    </xf>
    <xf numFmtId="0" fontId="10" fillId="10" borderId="49" xfId="0" applyFont="1" applyFill="1" applyBorder="1" applyAlignment="1">
      <alignment horizontal="center" vertical="center" wrapText="1"/>
    </xf>
    <xf numFmtId="0" fontId="10" fillId="0" borderId="63" xfId="0" applyFont="1" applyBorder="1" applyAlignment="1">
      <alignment horizontal="justify" vertical="center"/>
    </xf>
    <xf numFmtId="0" fontId="10" fillId="0" borderId="64" xfId="0" applyFont="1" applyBorder="1" applyAlignment="1">
      <alignment horizontal="center" vertical="center" wrapText="1"/>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justify" vertical="center"/>
    </xf>
    <xf numFmtId="0" fontId="10" fillId="0" borderId="93" xfId="0" applyFont="1" applyBorder="1" applyAlignment="1">
      <alignment horizontal="center" vertical="center"/>
    </xf>
    <xf numFmtId="0" fontId="10" fillId="0" borderId="67" xfId="0" applyFont="1" applyBorder="1" applyAlignment="1">
      <alignment horizontal="center" vertical="center"/>
    </xf>
    <xf numFmtId="0" fontId="11" fillId="0" borderId="66" xfId="0" applyFont="1" applyBorder="1" applyAlignment="1">
      <alignment horizontal="justify" vertical="center"/>
    </xf>
    <xf numFmtId="0" fontId="11" fillId="0" borderId="93" xfId="0" applyFont="1" applyBorder="1" applyAlignment="1">
      <alignment horizontal="center" vertical="center"/>
    </xf>
    <xf numFmtId="0" fontId="11" fillId="0" borderId="67" xfId="0" applyFont="1" applyBorder="1" applyAlignment="1">
      <alignment horizontal="center" vertical="center"/>
    </xf>
    <xf numFmtId="0" fontId="10" fillId="0" borderId="93" xfId="0" applyFont="1" applyBorder="1" applyAlignment="1">
      <alignment horizontal="justify" vertical="center"/>
    </xf>
    <xf numFmtId="0" fontId="10" fillId="0" borderId="67" xfId="0" applyFont="1" applyBorder="1" applyAlignment="1">
      <alignment horizontal="justify" vertical="center"/>
    </xf>
    <xf numFmtId="0" fontId="10" fillId="0" borderId="66" xfId="0" applyFont="1" applyBorder="1" applyAlignment="1">
      <alignment horizontal="left" vertical="center" wrapText="1"/>
    </xf>
    <xf numFmtId="0" fontId="10" fillId="0" borderId="68" xfId="0" applyFont="1" applyBorder="1" applyAlignment="1">
      <alignment horizontal="left" vertical="center" wrapText="1"/>
    </xf>
    <xf numFmtId="0" fontId="10" fillId="0" borderId="69" xfId="0" applyFont="1" applyBorder="1" applyAlignment="1">
      <alignment horizontal="center" vertical="center" wrapText="1"/>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10" fillId="10" borderId="0" xfId="0" applyFont="1" applyFill="1" applyAlignment="1">
      <alignment horizontal="center" vertical="center"/>
    </xf>
    <xf numFmtId="0" fontId="11" fillId="9" borderId="8" xfId="0" applyFont="1" applyFill="1" applyBorder="1" applyAlignment="1">
      <alignment horizontal="justify" vertical="center"/>
    </xf>
    <xf numFmtId="0" fontId="11" fillId="9" borderId="10" xfId="0" applyFont="1" applyFill="1" applyBorder="1" applyAlignment="1">
      <alignment horizontal="justify" vertical="center"/>
    </xf>
    <xf numFmtId="0" fontId="10" fillId="9" borderId="29" xfId="0" applyFont="1" applyFill="1" applyBorder="1" applyAlignment="1">
      <alignment horizontal="justify" vertical="center"/>
    </xf>
    <xf numFmtId="0" fontId="10" fillId="9" borderId="31" xfId="0" applyFont="1" applyFill="1" applyBorder="1" applyAlignment="1">
      <alignment horizontal="justify" vertical="center"/>
    </xf>
    <xf numFmtId="0" fontId="11" fillId="9" borderId="29" xfId="0" applyFont="1" applyFill="1" applyBorder="1" applyAlignment="1">
      <alignment horizontal="justify" vertical="center"/>
    </xf>
    <xf numFmtId="0" fontId="11" fillId="9" borderId="31" xfId="0" applyFont="1" applyFill="1" applyBorder="1" applyAlignment="1">
      <alignment horizontal="justify" vertical="center"/>
    </xf>
    <xf numFmtId="0" fontId="62" fillId="9" borderId="20" xfId="0" applyFont="1" applyFill="1" applyBorder="1" applyAlignment="1">
      <alignment horizontal="justify" vertical="center" wrapText="1"/>
    </xf>
    <xf numFmtId="0" fontId="62" fillId="9" borderId="22" xfId="0" applyFont="1" applyFill="1" applyBorder="1" applyAlignment="1">
      <alignment horizontal="justify" vertical="center" wrapText="1"/>
    </xf>
    <xf numFmtId="0" fontId="62" fillId="9" borderId="20" xfId="0" applyFont="1" applyFill="1" applyBorder="1" applyAlignment="1">
      <alignment horizontal="justify" vertical="center"/>
    </xf>
    <xf numFmtId="0" fontId="62" fillId="9" borderId="22" xfId="0" applyFont="1" applyFill="1" applyBorder="1" applyAlignment="1">
      <alignment horizontal="justify" vertical="center"/>
    </xf>
    <xf numFmtId="0" fontId="10" fillId="10" borderId="44" xfId="0" applyFont="1" applyFill="1" applyBorder="1" applyAlignment="1">
      <alignment horizontal="center" vertical="center" wrapText="1"/>
    </xf>
    <xf numFmtId="0" fontId="10" fillId="0" borderId="49" xfId="0" applyFont="1" applyBorder="1" applyAlignment="1">
      <alignment horizontal="center" vertical="center" wrapText="1"/>
    </xf>
    <xf numFmtId="0" fontId="10" fillId="0" borderId="49" xfId="0" applyFont="1" applyBorder="1" applyAlignment="1">
      <alignment horizontal="center" vertical="center"/>
    </xf>
    <xf numFmtId="0" fontId="10" fillId="0" borderId="122" xfId="0" applyFont="1" applyBorder="1" applyAlignment="1">
      <alignment horizontal="center" vertical="center" wrapText="1"/>
    </xf>
    <xf numFmtId="0" fontId="10" fillId="0" borderId="122" xfId="0" applyFont="1" applyBorder="1" applyAlignment="1">
      <alignment horizontal="center" vertical="center"/>
    </xf>
    <xf numFmtId="0" fontId="17" fillId="0" borderId="17" xfId="0" applyFont="1" applyBorder="1" applyAlignment="1">
      <alignment horizontal="justify" vertical="center" wrapText="1"/>
    </xf>
    <xf numFmtId="0" fontId="11" fillId="9" borderId="71" xfId="0" applyFont="1" applyFill="1" applyBorder="1" applyAlignment="1">
      <alignment horizontal="justify" vertical="center"/>
    </xf>
    <xf numFmtId="0" fontId="11" fillId="9" borderId="72" xfId="0" applyFont="1" applyFill="1" applyBorder="1" applyAlignment="1">
      <alignment horizontal="justify" vertical="center"/>
    </xf>
    <xf numFmtId="0" fontId="11" fillId="9" borderId="131" xfId="0" applyFont="1" applyFill="1" applyBorder="1" applyAlignment="1">
      <alignment horizontal="justify" vertical="center"/>
    </xf>
    <xf numFmtId="0" fontId="11" fillId="9" borderId="130" xfId="0" applyFont="1" applyFill="1" applyBorder="1" applyAlignment="1">
      <alignment horizontal="justify" vertical="center"/>
    </xf>
    <xf numFmtId="0" fontId="11" fillId="9" borderId="72" xfId="0" applyFont="1" applyFill="1" applyBorder="1" applyAlignment="1">
      <alignment horizontal="justify" vertical="center" wrapText="1"/>
    </xf>
    <xf numFmtId="0" fontId="10" fillId="0" borderId="47" xfId="0" applyFont="1" applyBorder="1" applyAlignment="1">
      <alignment horizontal="justify" vertical="center" wrapText="1"/>
    </xf>
    <xf numFmtId="0" fontId="11" fillId="0" borderId="133" xfId="0" applyFont="1" applyBorder="1" applyAlignment="1">
      <alignment horizontal="justify" vertical="center" wrapText="1"/>
    </xf>
    <xf numFmtId="0" fontId="11" fillId="0" borderId="71" xfId="0" applyFont="1" applyBorder="1" applyAlignment="1">
      <alignment horizontal="justify" vertical="center" wrapText="1"/>
    </xf>
    <xf numFmtId="0" fontId="11" fillId="0" borderId="134" xfId="0" applyFont="1" applyBorder="1" applyAlignment="1">
      <alignment horizontal="justify" vertical="center" wrapText="1"/>
    </xf>
    <xf numFmtId="0" fontId="11" fillId="0" borderId="72" xfId="0" applyFont="1" applyBorder="1" applyAlignment="1">
      <alignment horizontal="justify" vertical="center" wrapText="1"/>
    </xf>
    <xf numFmtId="0" fontId="11" fillId="0" borderId="135" xfId="0" applyFont="1" applyBorder="1" applyAlignment="1">
      <alignment horizontal="justify" vertical="center" wrapText="1"/>
    </xf>
    <xf numFmtId="0" fontId="11" fillId="0" borderId="73" xfId="0" applyFont="1" applyBorder="1" applyAlignment="1">
      <alignment horizontal="justify" vertical="center" wrapText="1"/>
    </xf>
    <xf numFmtId="0" fontId="11" fillId="9" borderId="134" xfId="0" applyFont="1" applyFill="1" applyBorder="1" applyAlignment="1">
      <alignment horizontal="justify" vertical="center" wrapText="1"/>
    </xf>
    <xf numFmtId="0" fontId="11" fillId="9" borderId="98" xfId="0" applyFont="1" applyFill="1" applyBorder="1" applyAlignment="1">
      <alignment vertical="center" wrapText="1"/>
    </xf>
    <xf numFmtId="0" fontId="11" fillId="9" borderId="49" xfId="0" applyFont="1" applyFill="1" applyBorder="1" applyAlignment="1">
      <alignment vertical="center" wrapText="1"/>
    </xf>
    <xf numFmtId="0" fontId="11" fillId="9" borderId="100" xfId="0" applyFont="1" applyFill="1" applyBorder="1" applyAlignment="1">
      <alignment vertical="center" wrapText="1"/>
    </xf>
    <xf numFmtId="0" fontId="11" fillId="9" borderId="44" xfId="0" applyFont="1" applyFill="1" applyBorder="1" applyAlignment="1">
      <alignment vertical="center" wrapText="1"/>
    </xf>
    <xf numFmtId="0" fontId="11" fillId="0" borderId="0" xfId="0" applyFont="1" applyAlignment="1">
      <alignment vertical="center"/>
    </xf>
    <xf numFmtId="0" fontId="11" fillId="0" borderId="0" xfId="0" applyFont="1" applyAlignment="1"/>
    <xf numFmtId="0" fontId="10" fillId="9" borderId="134" xfId="0" applyFont="1" applyFill="1" applyBorder="1" applyAlignment="1">
      <alignment horizontal="justify" vertical="center" wrapText="1"/>
    </xf>
    <xf numFmtId="0" fontId="10" fillId="9" borderId="72" xfId="0" applyFont="1" applyFill="1" applyBorder="1" applyAlignment="1">
      <alignment horizontal="justify" vertical="center" wrapText="1"/>
    </xf>
    <xf numFmtId="0" fontId="11" fillId="0" borderId="68" xfId="0" applyFont="1" applyBorder="1" applyAlignment="1">
      <alignment horizontal="center" vertical="center" wrapText="1"/>
    </xf>
    <xf numFmtId="0" fontId="15" fillId="10" borderId="63" xfId="0" applyFont="1" applyFill="1" applyBorder="1" applyAlignment="1">
      <alignment horizontal="center" vertical="center" wrapText="1"/>
    </xf>
    <xf numFmtId="0" fontId="15" fillId="10" borderId="66" xfId="0" applyFont="1" applyFill="1" applyBorder="1" applyAlignment="1">
      <alignment horizontal="center" vertical="center" wrapText="1"/>
    </xf>
    <xf numFmtId="0" fontId="53" fillId="0" borderId="0" xfId="0" applyFont="1" applyAlignment="1">
      <alignment vertical="center" readingOrder="1"/>
    </xf>
    <xf numFmtId="0" fontId="53" fillId="0" borderId="129" xfId="0" applyFont="1" applyBorder="1" applyAlignment="1">
      <alignment vertical="center" readingOrder="1"/>
    </xf>
    <xf numFmtId="0" fontId="10" fillId="9" borderId="136" xfId="0" applyFont="1" applyFill="1" applyBorder="1" applyAlignment="1">
      <alignment horizontal="justify" vertical="center" wrapText="1"/>
    </xf>
    <xf numFmtId="0" fontId="62" fillId="9" borderId="134" xfId="0" applyFont="1" applyFill="1" applyBorder="1" applyAlignment="1">
      <alignment horizontal="justify" vertical="center" wrapText="1"/>
    </xf>
    <xf numFmtId="0" fontId="7" fillId="0" borderId="0" xfId="2288"/>
    <xf numFmtId="0" fontId="19" fillId="0" borderId="7" xfId="2288" applyFont="1" applyBorder="1" applyAlignment="1">
      <alignment horizontal="center" vertical="center" wrapText="1"/>
    </xf>
    <xf numFmtId="8" fontId="47" fillId="0" borderId="60" xfId="0" applyNumberFormat="1" applyFont="1" applyBorder="1" applyAlignment="1">
      <alignment vertical="center" wrapText="1"/>
    </xf>
    <xf numFmtId="8" fontId="47" fillId="0" borderId="61" xfId="0" applyNumberFormat="1" applyFont="1" applyBorder="1" applyAlignment="1">
      <alignment vertical="center" wrapText="1"/>
    </xf>
    <xf numFmtId="0" fontId="19" fillId="0" borderId="66" xfId="2288" applyFont="1" applyBorder="1" applyAlignment="1">
      <alignment horizontal="center" vertical="center" wrapText="1"/>
    </xf>
    <xf numFmtId="0" fontId="19" fillId="0" borderId="68" xfId="2288" applyFont="1" applyBorder="1" applyAlignment="1">
      <alignment horizontal="center" vertical="center" wrapText="1"/>
    </xf>
    <xf numFmtId="0" fontId="10" fillId="10" borderId="44" xfId="0" applyFont="1" applyFill="1" applyBorder="1" applyAlignment="1">
      <alignment horizontal="center" vertical="center"/>
    </xf>
    <xf numFmtId="0" fontId="10" fillId="10" borderId="44" xfId="0" applyFont="1" applyFill="1" applyBorder="1" applyAlignment="1">
      <alignment horizontal="center" vertical="center" wrapText="1"/>
    </xf>
    <xf numFmtId="0" fontId="11" fillId="0" borderId="66" xfId="0" applyFont="1" applyBorder="1" applyAlignment="1">
      <alignment horizontal="center" vertical="center" wrapText="1"/>
    </xf>
    <xf numFmtId="0" fontId="10" fillId="10" borderId="17" xfId="0" applyFont="1" applyFill="1" applyBorder="1" applyAlignment="1">
      <alignment horizontal="center" vertical="center"/>
    </xf>
    <xf numFmtId="0" fontId="11" fillId="12" borderId="105" xfId="0" applyFont="1" applyFill="1" applyBorder="1" applyAlignment="1">
      <alignment horizontal="center" vertical="center" wrapText="1"/>
    </xf>
    <xf numFmtId="0" fontId="11" fillId="12" borderId="105" xfId="0" applyFont="1" applyFill="1" applyBorder="1" applyAlignment="1">
      <alignment horizontal="center" vertical="center"/>
    </xf>
    <xf numFmtId="0" fontId="11" fillId="12" borderId="107" xfId="0" applyFont="1" applyFill="1" applyBorder="1" applyAlignment="1">
      <alignment horizontal="center" vertical="center" wrapText="1"/>
    </xf>
    <xf numFmtId="0" fontId="11" fillId="12" borderId="107" xfId="0" applyFont="1" applyFill="1" applyBorder="1" applyAlignment="1">
      <alignment horizontal="center" vertical="center"/>
    </xf>
    <xf numFmtId="0" fontId="10" fillId="12" borderId="107" xfId="0" applyFont="1" applyFill="1" applyBorder="1" applyAlignment="1">
      <alignment horizontal="center" vertical="center" wrapText="1"/>
    </xf>
    <xf numFmtId="0" fontId="62" fillId="9" borderId="98" xfId="0" applyFont="1" applyFill="1" applyBorder="1" applyAlignment="1">
      <alignment horizontal="left" vertical="center" wrapText="1" indent="1"/>
    </xf>
    <xf numFmtId="0" fontId="11" fillId="9" borderId="98" xfId="0" applyFont="1" applyFill="1" applyBorder="1" applyAlignment="1">
      <alignment horizontal="left" vertical="center" wrapText="1" indent="2"/>
    </xf>
    <xf numFmtId="0" fontId="11" fillId="9" borderId="100" xfId="0" applyFont="1" applyFill="1" applyBorder="1" applyAlignment="1">
      <alignment horizontal="left" vertical="center" wrapText="1" indent="2"/>
    </xf>
    <xf numFmtId="0" fontId="11" fillId="9" borderId="29" xfId="0" applyFont="1" applyFill="1" applyBorder="1" applyAlignment="1">
      <alignment horizontal="justify" vertical="center" wrapText="1"/>
    </xf>
    <xf numFmtId="0" fontId="11" fillId="9" borderId="31" xfId="0" applyFont="1" applyFill="1" applyBorder="1" applyAlignment="1">
      <alignment horizontal="justify" vertical="center" wrapText="1"/>
    </xf>
    <xf numFmtId="0" fontId="11" fillId="9" borderId="20" xfId="0" applyFont="1" applyFill="1" applyBorder="1" applyAlignment="1">
      <alignment horizontal="justify" vertical="center" wrapText="1"/>
    </xf>
    <xf numFmtId="0" fontId="11" fillId="9" borderId="22" xfId="0" applyFont="1" applyFill="1" applyBorder="1" applyAlignment="1">
      <alignment horizontal="justify" vertical="center" wrapText="1"/>
    </xf>
    <xf numFmtId="0" fontId="10" fillId="12" borderId="7" xfId="0" applyFont="1" applyFill="1" applyBorder="1" applyAlignment="1">
      <alignment horizontal="center" vertical="center" wrapText="1"/>
    </xf>
    <xf numFmtId="0" fontId="10" fillId="12" borderId="47" xfId="0" applyFont="1" applyFill="1" applyBorder="1" applyAlignment="1">
      <alignment horizontal="center" vertical="center" wrapText="1"/>
    </xf>
    <xf numFmtId="0" fontId="11" fillId="9" borderId="49" xfId="0" applyFont="1" applyFill="1" applyBorder="1" applyAlignment="1">
      <alignment horizontal="left" vertical="center" wrapText="1" indent="1"/>
    </xf>
    <xf numFmtId="0" fontId="0" fillId="0" borderId="56" xfId="0" applyBorder="1" applyAlignment="1">
      <alignment wrapText="1"/>
    </xf>
    <xf numFmtId="0" fontId="0" fillId="0" borderId="30" xfId="0" applyBorder="1" applyAlignment="1">
      <alignment wrapText="1"/>
    </xf>
    <xf numFmtId="0" fontId="0" fillId="0" borderId="57" xfId="0" applyBorder="1" applyAlignment="1">
      <alignment wrapText="1"/>
    </xf>
    <xf numFmtId="0" fontId="0" fillId="0" borderId="58" xfId="0" applyBorder="1" applyAlignment="1">
      <alignment wrapText="1"/>
    </xf>
    <xf numFmtId="0" fontId="0" fillId="0" borderId="59" xfId="0" applyBorder="1" applyAlignment="1">
      <alignment wrapText="1"/>
    </xf>
    <xf numFmtId="0" fontId="41" fillId="0" borderId="18" xfId="13" applyFont="1" applyBorder="1"/>
    <xf numFmtId="0" fontId="41" fillId="0" borderId="19" xfId="13" applyFont="1" applyBorder="1"/>
    <xf numFmtId="0" fontId="15" fillId="10" borderId="66" xfId="0" applyFont="1" applyFill="1" applyBorder="1" applyAlignment="1">
      <alignment horizontal="center" vertical="center" wrapText="1"/>
    </xf>
    <xf numFmtId="0" fontId="11" fillId="0" borderId="66" xfId="0" applyFont="1" applyBorder="1" applyAlignment="1">
      <alignment horizontal="center" vertical="center" wrapText="1"/>
    </xf>
    <xf numFmtId="0" fontId="11" fillId="0" borderId="0" xfId="25"/>
    <xf numFmtId="0" fontId="11" fillId="0" borderId="0" xfId="25" applyAlignment="1">
      <alignment horizontal="center" vertical="center"/>
    </xf>
    <xf numFmtId="0" fontId="52" fillId="0" borderId="21" xfId="25" applyFont="1" applyBorder="1" applyAlignment="1">
      <alignment horizontal="center" vertical="center" wrapText="1"/>
    </xf>
    <xf numFmtId="0" fontId="11" fillId="0" borderId="18" xfId="25" applyBorder="1"/>
    <xf numFmtId="0" fontId="11" fillId="0" borderId="4" xfId="25" applyBorder="1"/>
    <xf numFmtId="0" fontId="11" fillId="0" borderId="35" xfId="25" applyBorder="1"/>
    <xf numFmtId="0" fontId="11" fillId="0" borderId="19" xfId="25" applyBorder="1"/>
    <xf numFmtId="0" fontId="11" fillId="0" borderId="29" xfId="25" applyBorder="1"/>
    <xf numFmtId="0" fontId="11" fillId="0" borderId="93" xfId="25" applyBorder="1"/>
    <xf numFmtId="0" fontId="11" fillId="0" borderId="96" xfId="25" applyBorder="1"/>
    <xf numFmtId="0" fontId="11" fillId="0" borderId="31" xfId="25" applyBorder="1"/>
    <xf numFmtId="0" fontId="11" fillId="0" borderId="24" xfId="25" applyBorder="1"/>
    <xf numFmtId="0" fontId="11" fillId="0" borderId="25" xfId="25" applyBorder="1"/>
    <xf numFmtId="9" fontId="0" fillId="0" borderId="0" xfId="2289" applyFont="1"/>
    <xf numFmtId="0" fontId="11" fillId="0" borderId="0" xfId="25" applyFont="1"/>
    <xf numFmtId="0" fontId="6" fillId="0" borderId="0" xfId="2290"/>
    <xf numFmtId="0" fontId="10" fillId="0" borderId="0" xfId="25" applyFont="1"/>
    <xf numFmtId="0" fontId="11" fillId="0" borderId="20" xfId="25" applyBorder="1"/>
    <xf numFmtId="0" fontId="11" fillId="0" borderId="21" xfId="25" applyBorder="1"/>
    <xf numFmtId="0" fontId="11" fillId="0" borderId="10" xfId="25" applyBorder="1"/>
    <xf numFmtId="0" fontId="11" fillId="0" borderId="22" xfId="25" applyBorder="1"/>
    <xf numFmtId="0" fontId="11" fillId="0" borderId="9" xfId="25" applyBorder="1"/>
    <xf numFmtId="0" fontId="11" fillId="0" borderId="0" xfId="25" applyBorder="1"/>
    <xf numFmtId="0" fontId="11" fillId="0" borderId="0" xfId="25" applyBorder="1" applyAlignment="1">
      <alignment horizontal="center" vertical="center" wrapText="1"/>
    </xf>
    <xf numFmtId="0" fontId="41" fillId="0" borderId="0" xfId="25" applyFont="1" applyBorder="1"/>
    <xf numFmtId="0" fontId="28" fillId="0" borderId="139" xfId="25" applyFont="1" applyBorder="1" applyAlignment="1">
      <alignment horizontal="center" vertical="center" wrapText="1"/>
    </xf>
    <xf numFmtId="0" fontId="28" fillId="0" borderId="138" xfId="25" applyFont="1" applyBorder="1" applyAlignment="1">
      <alignment horizontal="center" vertical="center" wrapText="1"/>
    </xf>
    <xf numFmtId="0" fontId="19" fillId="0" borderId="139" xfId="25" applyFont="1" applyBorder="1" applyAlignment="1">
      <alignment horizontal="center" vertical="center"/>
    </xf>
    <xf numFmtId="0" fontId="19" fillId="0" borderId="140" xfId="25" applyFont="1" applyBorder="1" applyAlignment="1">
      <alignment horizontal="center" vertical="center"/>
    </xf>
    <xf numFmtId="0" fontId="19" fillId="0" borderId="138" xfId="25" applyFont="1" applyBorder="1" applyAlignment="1">
      <alignment horizontal="center" vertical="center"/>
    </xf>
    <xf numFmtId="0" fontId="11" fillId="0" borderId="138" xfId="25" applyBorder="1"/>
    <xf numFmtId="0" fontId="27" fillId="0" borderId="139" xfId="2290" applyFont="1" applyBorder="1" applyAlignment="1">
      <alignment horizontal="center" vertical="center" wrapText="1"/>
    </xf>
    <xf numFmtId="0" fontId="27" fillId="0" borderId="138" xfId="2290" applyFont="1" applyBorder="1" applyAlignment="1">
      <alignment horizontal="center" vertical="center" wrapText="1"/>
    </xf>
    <xf numFmtId="0" fontId="27" fillId="0" borderId="20" xfId="25" applyFont="1" applyBorder="1" applyAlignment="1">
      <alignment horizontal="center" vertical="center" wrapText="1"/>
    </xf>
    <xf numFmtId="0" fontId="27" fillId="0" borderId="21" xfId="25" applyFont="1" applyBorder="1" applyAlignment="1">
      <alignment horizontal="center" vertical="center" wrapText="1"/>
    </xf>
    <xf numFmtId="0" fontId="27" fillId="0" borderId="22" xfId="25" applyFont="1" applyBorder="1" applyAlignment="1">
      <alignment horizontal="center" vertical="center" wrapText="1"/>
    </xf>
    <xf numFmtId="0" fontId="16" fillId="0" borderId="0" xfId="25" applyFont="1" applyAlignment="1">
      <alignment vertical="justify" wrapText="1"/>
    </xf>
    <xf numFmtId="0" fontId="28" fillId="0" borderId="139" xfId="2290" applyFont="1" applyBorder="1" applyAlignment="1">
      <alignment horizontal="center" vertical="center" wrapText="1"/>
    </xf>
    <xf numFmtId="0" fontId="28" fillId="0" borderId="140" xfId="2290" applyFont="1" applyBorder="1" applyAlignment="1">
      <alignment horizontal="center" vertical="center" wrapText="1"/>
    </xf>
    <xf numFmtId="0" fontId="28" fillId="0" borderId="138" xfId="2290" applyFont="1" applyBorder="1" applyAlignment="1">
      <alignment horizontal="center" vertical="center" wrapText="1"/>
    </xf>
    <xf numFmtId="0" fontId="0" fillId="0" borderId="54" xfId="0" applyBorder="1" applyAlignment="1">
      <alignment horizontal="right" vertical="center" wrapText="1"/>
    </xf>
    <xf numFmtId="3" fontId="0" fillId="0" borderId="4" xfId="0" applyNumberFormat="1" applyBorder="1" applyAlignment="1">
      <alignment horizontal="center" vertical="center" wrapText="1"/>
    </xf>
    <xf numFmtId="14" fontId="0" fillId="0" borderId="4" xfId="0" applyNumberFormat="1" applyBorder="1" applyAlignment="1">
      <alignment horizontal="center" vertical="center" wrapText="1"/>
    </xf>
    <xf numFmtId="0" fontId="11" fillId="0" borderId="55" xfId="0" applyFont="1" applyBorder="1" applyAlignment="1">
      <alignment horizontal="center" vertical="center" wrapText="1"/>
    </xf>
    <xf numFmtId="0" fontId="41" fillId="0" borderId="29" xfId="2288" applyFont="1" applyBorder="1" applyAlignment="1">
      <alignment horizontal="center" vertical="center"/>
    </xf>
    <xf numFmtId="0" fontId="41" fillId="0" borderId="93" xfId="2288" applyFont="1" applyBorder="1" applyAlignment="1">
      <alignment horizontal="center" vertical="center"/>
    </xf>
    <xf numFmtId="14" fontId="41" fillId="0" borderId="93" xfId="2288" applyNumberFormat="1" applyFont="1" applyBorder="1" applyAlignment="1">
      <alignment horizontal="center" vertical="center"/>
    </xf>
    <xf numFmtId="4" fontId="41" fillId="0" borderId="93" xfId="2288" applyNumberFormat="1" applyFont="1" applyBorder="1" applyAlignment="1">
      <alignment horizontal="center" vertical="center"/>
    </xf>
    <xf numFmtId="0" fontId="41" fillId="0" borderId="31" xfId="2288" applyFont="1" applyBorder="1" applyAlignment="1">
      <alignment horizontal="center" vertical="center"/>
    </xf>
    <xf numFmtId="0" fontId="11" fillId="0" borderId="4" xfId="0" applyFont="1"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93" xfId="0" applyBorder="1" applyAlignment="1">
      <alignment horizontal="center" vertical="center"/>
    </xf>
    <xf numFmtId="0" fontId="0" fillId="0" borderId="31" xfId="0" applyBorder="1" applyAlignment="1">
      <alignment horizontal="center" vertical="center"/>
    </xf>
    <xf numFmtId="0" fontId="0" fillId="0" borderId="18" xfId="0" applyBorder="1" applyAlignment="1">
      <alignment horizontal="right" vertical="center"/>
    </xf>
    <xf numFmtId="0" fontId="0" fillId="0" borderId="4" xfId="0" applyBorder="1" applyAlignment="1">
      <alignment horizontal="right" vertical="center"/>
    </xf>
    <xf numFmtId="0" fontId="0" fillId="0" borderId="29" xfId="0" applyBorder="1" applyAlignment="1">
      <alignment horizontal="right" vertical="center"/>
    </xf>
    <xf numFmtId="0" fontId="0" fillId="0" borderId="93" xfId="0" applyBorder="1" applyAlignment="1">
      <alignment horizontal="right" vertical="center"/>
    </xf>
    <xf numFmtId="0" fontId="41" fillId="0" borderId="93" xfId="13" applyFont="1" applyBorder="1"/>
    <xf numFmtId="0" fontId="15" fillId="10" borderId="79" xfId="0" applyFont="1" applyFill="1" applyBorder="1" applyAlignment="1">
      <alignment horizontal="center" vertical="center" wrapText="1"/>
    </xf>
    <xf numFmtId="0" fontId="53" fillId="0" borderId="0" xfId="0" applyFont="1" applyBorder="1" applyAlignment="1">
      <alignment vertical="center" readingOrder="1"/>
    </xf>
    <xf numFmtId="0" fontId="19" fillId="0" borderId="141" xfId="0" applyFont="1" applyBorder="1" applyAlignment="1"/>
    <xf numFmtId="0" fontId="0" fillId="0" borderId="48" xfId="0" applyBorder="1" applyAlignment="1"/>
    <xf numFmtId="0" fontId="0" fillId="0" borderId="0" xfId="0" applyBorder="1" applyAlignment="1"/>
    <xf numFmtId="0" fontId="0" fillId="0" borderId="75" xfId="0" applyBorder="1" applyAlignment="1"/>
    <xf numFmtId="0" fontId="0" fillId="0" borderId="76" xfId="0" applyBorder="1" applyAlignment="1"/>
    <xf numFmtId="0" fontId="19" fillId="0" borderId="144" xfId="0" applyFont="1" applyBorder="1" applyAlignment="1"/>
    <xf numFmtId="0" fontId="15" fillId="10" borderId="115" xfId="0" applyFont="1" applyFill="1" applyBorder="1" applyAlignment="1">
      <alignment horizontal="center" vertical="center" wrapText="1"/>
    </xf>
    <xf numFmtId="0" fontId="65" fillId="13" borderId="47" xfId="0" applyFont="1" applyFill="1" applyBorder="1" applyAlignment="1">
      <alignment horizontal="center" vertical="center" wrapText="1"/>
    </xf>
    <xf numFmtId="0" fontId="67" fillId="9" borderId="44" xfId="0" applyFont="1" applyFill="1" applyBorder="1" applyAlignment="1">
      <alignment horizontal="center" vertical="center" wrapText="1"/>
    </xf>
    <xf numFmtId="0" fontId="67" fillId="0" borderId="44" xfId="0" applyFont="1" applyBorder="1" applyAlignment="1">
      <alignment horizontal="justify" vertical="center" wrapText="1"/>
    </xf>
    <xf numFmtId="0" fontId="67" fillId="0" borderId="7" xfId="0" applyFont="1" applyBorder="1" applyAlignment="1">
      <alignment horizontal="justify" vertical="center" wrapText="1"/>
    </xf>
    <xf numFmtId="0" fontId="61" fillId="0" borderId="44" xfId="0" applyFont="1" applyBorder="1" applyAlignment="1">
      <alignment horizontal="center" vertical="center" wrapText="1"/>
    </xf>
    <xf numFmtId="0" fontId="24" fillId="0" borderId="44" xfId="0" applyFont="1" applyBorder="1" applyAlignment="1">
      <alignment horizontal="justify" vertical="center" wrapText="1"/>
    </xf>
    <xf numFmtId="0" fontId="17" fillId="0" borderId="7" xfId="0" applyFont="1" applyBorder="1" applyAlignment="1">
      <alignment horizontal="justify" vertical="center"/>
    </xf>
    <xf numFmtId="0" fontId="12" fillId="0" borderId="44" xfId="0" applyFont="1" applyBorder="1" applyAlignment="1">
      <alignment horizontal="justify" vertical="center" wrapText="1"/>
    </xf>
    <xf numFmtId="0" fontId="28" fillId="0" borderId="50" xfId="0" applyFont="1" applyBorder="1" applyAlignment="1">
      <alignment vertical="center" wrapText="1"/>
    </xf>
    <xf numFmtId="0" fontId="28" fillId="0" borderId="96" xfId="0" applyFont="1" applyBorder="1" applyAlignment="1">
      <alignment vertical="center" wrapText="1"/>
    </xf>
    <xf numFmtId="0" fontId="11" fillId="0" borderId="9" xfId="25" applyFont="1" applyBorder="1"/>
    <xf numFmtId="0" fontId="11" fillId="0" borderId="10" xfId="25" applyFont="1" applyBorder="1"/>
    <xf numFmtId="0" fontId="73" fillId="0" borderId="50" xfId="0" applyFont="1" applyBorder="1" applyAlignment="1">
      <alignment vertical="center" wrapText="1"/>
    </xf>
    <xf numFmtId="0" fontId="11" fillId="0" borderId="4" xfId="25" applyFont="1" applyBorder="1"/>
    <xf numFmtId="0" fontId="11" fillId="0" borderId="19" xfId="25" applyFont="1" applyBorder="1"/>
    <xf numFmtId="0" fontId="10" fillId="0" borderId="96" xfId="0" applyFont="1" applyBorder="1" applyAlignment="1">
      <alignment vertical="center" wrapText="1"/>
    </xf>
    <xf numFmtId="0" fontId="73" fillId="0" borderId="96" xfId="0" applyFont="1" applyBorder="1" applyAlignment="1">
      <alignment vertical="center" wrapText="1"/>
    </xf>
    <xf numFmtId="0" fontId="73" fillId="0" borderId="51" xfId="0" applyFont="1" applyBorder="1" applyAlignment="1">
      <alignment vertical="center" wrapText="1"/>
    </xf>
    <xf numFmtId="0" fontId="28" fillId="0" borderId="34" xfId="0" applyFont="1" applyBorder="1" applyAlignment="1">
      <alignment vertical="center" wrapText="1"/>
    </xf>
    <xf numFmtId="0" fontId="11" fillId="0" borderId="18" xfId="25" applyFont="1" applyBorder="1"/>
    <xf numFmtId="0" fontId="11" fillId="0" borderId="29" xfId="25" applyFont="1" applyBorder="1"/>
    <xf numFmtId="0" fontId="11" fillId="0" borderId="93" xfId="25" applyFont="1" applyBorder="1"/>
    <xf numFmtId="0" fontId="11" fillId="0" borderId="31" xfId="25" applyFont="1" applyBorder="1"/>
    <xf numFmtId="0" fontId="11" fillId="0" borderId="22" xfId="25" applyFont="1" applyBorder="1"/>
    <xf numFmtId="0" fontId="11" fillId="0" borderId="8" xfId="25" applyFont="1" applyBorder="1" applyAlignment="1">
      <alignment horizontal="center" vertical="center"/>
    </xf>
    <xf numFmtId="0" fontId="11" fillId="0" borderId="18" xfId="25" applyFont="1" applyBorder="1" applyAlignment="1">
      <alignment horizontal="center" vertical="center"/>
    </xf>
    <xf numFmtId="0" fontId="73" fillId="0" borderId="34" xfId="0" applyFont="1" applyBorder="1" applyAlignment="1">
      <alignment vertical="center" wrapText="1"/>
    </xf>
    <xf numFmtId="0" fontId="28" fillId="0" borderId="23" xfId="0" applyFont="1" applyBorder="1" applyAlignment="1">
      <alignment vertical="center" wrapText="1"/>
    </xf>
    <xf numFmtId="0" fontId="15" fillId="10" borderId="63" xfId="0" applyFont="1" applyFill="1" applyBorder="1" applyAlignment="1">
      <alignment vertical="center"/>
    </xf>
    <xf numFmtId="0" fontId="15" fillId="10" borderId="64" xfId="0" applyFont="1" applyFill="1" applyBorder="1" applyAlignment="1">
      <alignment vertical="center"/>
    </xf>
    <xf numFmtId="0" fontId="15" fillId="10" borderId="66" xfId="0" applyFont="1" applyFill="1" applyBorder="1" applyAlignment="1">
      <alignment vertical="center"/>
    </xf>
    <xf numFmtId="0" fontId="15" fillId="10" borderId="93" xfId="0" applyFont="1" applyFill="1" applyBorder="1" applyAlignment="1">
      <alignment vertical="center"/>
    </xf>
    <xf numFmtId="0" fontId="15" fillId="10" borderId="79" xfId="0" applyFont="1" applyFill="1" applyBorder="1" applyAlignment="1">
      <alignment horizontal="center" vertical="center"/>
    </xf>
    <xf numFmtId="0" fontId="28" fillId="0" borderId="16" xfId="25" applyFont="1" applyBorder="1" applyAlignment="1">
      <alignment horizontal="center" vertical="center" wrapText="1"/>
    </xf>
    <xf numFmtId="0" fontId="12" fillId="0" borderId="44" xfId="0" applyFont="1" applyBorder="1" applyAlignment="1">
      <alignment horizontal="justify" vertical="center" wrapText="1"/>
    </xf>
    <xf numFmtId="0" fontId="11" fillId="0" borderId="147" xfId="25" applyBorder="1"/>
    <xf numFmtId="0" fontId="11" fillId="0" borderId="148" xfId="25" applyBorder="1"/>
    <xf numFmtId="0" fontId="11" fillId="0" borderId="66" xfId="25" applyBorder="1"/>
    <xf numFmtId="0" fontId="11" fillId="0" borderId="67" xfId="25" applyBorder="1"/>
    <xf numFmtId="0" fontId="11" fillId="0" borderId="68" xfId="25" applyBorder="1"/>
    <xf numFmtId="0" fontId="11" fillId="0" borderId="69" xfId="25" applyBorder="1"/>
    <xf numFmtId="0" fontId="11" fillId="0" borderId="70" xfId="25" applyBorder="1"/>
    <xf numFmtId="0" fontId="48" fillId="0" borderId="29" xfId="13" applyFont="1" applyBorder="1" applyAlignment="1">
      <alignment horizontal="left" vertical="center" wrapText="1"/>
    </xf>
    <xf numFmtId="0" fontId="15" fillId="10" borderId="115" xfId="0" applyFont="1" applyFill="1" applyBorder="1" applyAlignment="1">
      <alignment horizontal="center" vertical="center"/>
    </xf>
    <xf numFmtId="0" fontId="19" fillId="0" borderId="137" xfId="25" applyFont="1" applyBorder="1" applyAlignment="1">
      <alignment horizontal="center" vertical="center" wrapText="1"/>
    </xf>
    <xf numFmtId="0" fontId="28" fillId="0" borderId="142" xfId="25" applyFont="1" applyBorder="1" applyAlignment="1">
      <alignment horizontal="center" vertical="center" wrapText="1"/>
    </xf>
    <xf numFmtId="0" fontId="48" fillId="0" borderId="20" xfId="13" applyFont="1" applyBorder="1" applyAlignment="1">
      <alignment horizontal="left" vertical="center" wrapText="1"/>
    </xf>
    <xf numFmtId="164" fontId="11" fillId="14" borderId="103" xfId="0" applyNumberFormat="1" applyFont="1" applyFill="1" applyBorder="1" applyAlignment="1">
      <alignment horizontal="center" vertical="center"/>
    </xf>
    <xf numFmtId="0" fontId="74" fillId="14" borderId="0" xfId="0" applyFont="1" applyFill="1" applyBorder="1" applyAlignment="1">
      <alignment horizontal="left" vertical="center" wrapText="1"/>
    </xf>
    <xf numFmtId="0" fontId="31" fillId="0" borderId="103" xfId="0" applyFont="1" applyFill="1" applyBorder="1" applyAlignment="1">
      <alignment vertical="center"/>
    </xf>
    <xf numFmtId="0" fontId="15" fillId="10" borderId="79" xfId="0" applyFont="1" applyFill="1" applyBorder="1" applyAlignment="1">
      <alignment horizontal="center" vertical="center"/>
    </xf>
    <xf numFmtId="0" fontId="24" fillId="0" borderId="0" xfId="0" applyFont="1" applyAlignment="1">
      <alignment horizontal="left" vertical="center"/>
    </xf>
    <xf numFmtId="0" fontId="28" fillId="0" borderId="16" xfId="25" applyFont="1" applyBorder="1" applyAlignment="1">
      <alignment horizontal="center" vertical="center" wrapText="1"/>
    </xf>
    <xf numFmtId="0" fontId="31" fillId="0" borderId="0" xfId="0" applyFont="1" applyFill="1" applyBorder="1" applyAlignment="1">
      <alignment vertical="center"/>
    </xf>
    <xf numFmtId="164" fontId="11" fillId="14" borderId="0" xfId="0" applyNumberFormat="1" applyFont="1" applyFill="1" applyBorder="1" applyAlignment="1">
      <alignment horizontal="center" vertical="center"/>
    </xf>
    <xf numFmtId="0" fontId="0" fillId="0" borderId="0" xfId="0" applyBorder="1"/>
    <xf numFmtId="0" fontId="48" fillId="0" borderId="0" xfId="13" applyFont="1" applyBorder="1" applyAlignment="1">
      <alignment horizontal="left" vertical="center" wrapText="1"/>
    </xf>
    <xf numFmtId="0" fontId="11" fillId="0" borderId="94" xfId="25" applyFont="1" applyBorder="1" applyAlignment="1">
      <alignment vertical="center" wrapText="1"/>
    </xf>
    <xf numFmtId="0" fontId="11" fillId="0" borderId="0" xfId="25" applyFont="1" applyBorder="1" applyAlignment="1">
      <alignment vertical="center" wrapText="1"/>
    </xf>
    <xf numFmtId="0" fontId="5" fillId="0" borderId="0" xfId="13" applyFont="1"/>
    <xf numFmtId="0" fontId="27" fillId="0" borderId="93" xfId="25" applyFont="1" applyBorder="1" applyAlignment="1">
      <alignment horizontal="center" vertical="center" wrapText="1"/>
    </xf>
    <xf numFmtId="0" fontId="11" fillId="0" borderId="93" xfId="25" applyBorder="1" applyAlignment="1">
      <alignment horizontal="center" vertical="center"/>
    </xf>
    <xf numFmtId="0" fontId="11" fillId="0" borderId="93" xfId="25" applyBorder="1" applyAlignment="1">
      <alignment horizontal="left" vertical="center"/>
    </xf>
    <xf numFmtId="0" fontId="11" fillId="0" borderId="25" xfId="25" applyBorder="1" applyAlignment="1">
      <alignment horizontal="left" vertical="center"/>
    </xf>
    <xf numFmtId="0" fontId="11" fillId="0" borderId="25" xfId="25" applyBorder="1" applyAlignment="1">
      <alignment horizontal="center" vertical="center"/>
    </xf>
    <xf numFmtId="165" fontId="11" fillId="0" borderId="93" xfId="25" applyNumberFormat="1" applyBorder="1" applyAlignment="1">
      <alignment horizontal="right" vertical="center"/>
    </xf>
    <xf numFmtId="165" fontId="11" fillId="0" borderId="25" xfId="25" applyNumberFormat="1" applyBorder="1" applyAlignment="1">
      <alignment horizontal="right" vertical="center"/>
    </xf>
    <xf numFmtId="0" fontId="11" fillId="10" borderId="20" xfId="25" applyFill="1" applyBorder="1"/>
    <xf numFmtId="0" fontId="11" fillId="10" borderId="21" xfId="25" applyFill="1" applyBorder="1" applyAlignment="1">
      <alignment horizontal="center" vertical="center"/>
    </xf>
    <xf numFmtId="165" fontId="11" fillId="10" borderId="21" xfId="25" applyNumberFormat="1" applyFill="1" applyBorder="1" applyAlignment="1">
      <alignment horizontal="center" vertical="center"/>
    </xf>
    <xf numFmtId="165" fontId="11" fillId="10" borderId="21" xfId="25" applyNumberFormat="1" applyFill="1" applyBorder="1" applyAlignment="1">
      <alignment horizontal="right" vertical="center"/>
    </xf>
    <xf numFmtId="0" fontId="11" fillId="10" borderId="21" xfId="25" applyFill="1" applyBorder="1" applyAlignment="1">
      <alignment horizontal="left" vertical="center"/>
    </xf>
    <xf numFmtId="0" fontId="11" fillId="0" borderId="31" xfId="25" applyBorder="1" applyAlignment="1">
      <alignment horizontal="left" vertical="center"/>
    </xf>
    <xf numFmtId="0" fontId="11" fillId="10" borderId="22" xfId="25" applyFill="1" applyBorder="1" applyAlignment="1">
      <alignment horizontal="left" vertical="center"/>
    </xf>
    <xf numFmtId="166" fontId="11" fillId="0" borderId="93" xfId="25" applyNumberFormat="1" applyBorder="1" applyAlignment="1">
      <alignment horizontal="right" vertical="center"/>
    </xf>
    <xf numFmtId="0" fontId="11" fillId="0" borderId="93" xfId="25" applyBorder="1" applyAlignment="1">
      <alignment horizontal="center" vertical="center" wrapText="1"/>
    </xf>
    <xf numFmtId="0" fontId="11" fillId="0" borderId="25" xfId="25" applyBorder="1" applyAlignment="1">
      <alignment horizontal="center" vertical="center" wrapText="1"/>
    </xf>
    <xf numFmtId="0" fontId="11" fillId="0" borderId="93" xfId="25" applyBorder="1" applyAlignment="1">
      <alignment horizontal="left" vertical="center" wrapText="1"/>
    </xf>
    <xf numFmtId="0" fontId="41" fillId="0" borderId="29" xfId="13" applyFont="1" applyBorder="1" applyAlignment="1">
      <alignment horizontal="center"/>
    </xf>
    <xf numFmtId="0" fontId="41" fillId="0" borderId="20" xfId="13" applyFont="1" applyBorder="1" applyAlignment="1">
      <alignment horizontal="center"/>
    </xf>
    <xf numFmtId="0" fontId="41" fillId="0" borderId="8" xfId="13" applyFont="1" applyBorder="1" applyAlignment="1">
      <alignment horizontal="center" vertical="center" wrapText="1"/>
    </xf>
    <xf numFmtId="0" fontId="41" fillId="0" borderId="10" xfId="13" applyFont="1" applyBorder="1" applyAlignment="1">
      <alignment horizontal="left" vertical="center" wrapText="1"/>
    </xf>
    <xf numFmtId="14" fontId="0" fillId="0" borderId="9" xfId="0" applyNumberFormat="1" applyBorder="1" applyAlignment="1">
      <alignment horizontal="center" vertical="center" wrapText="1"/>
    </xf>
    <xf numFmtId="165" fontId="0" fillId="0" borderId="9" xfId="0" applyNumberFormat="1" applyBorder="1" applyAlignment="1">
      <alignment horizontal="right" vertical="center" wrapText="1"/>
    </xf>
    <xf numFmtId="0" fontId="11" fillId="0" borderId="9" xfId="0" applyFont="1" applyBorder="1" applyAlignment="1">
      <alignment horizontal="center" vertical="center" wrapText="1"/>
    </xf>
    <xf numFmtId="0" fontId="0" fillId="0" borderId="9" xfId="0" applyBorder="1" applyAlignment="1">
      <alignment horizontal="center" vertical="center" wrapText="1"/>
    </xf>
    <xf numFmtId="0" fontId="41" fillId="0" borderId="18" xfId="13" applyFont="1" applyBorder="1" applyAlignment="1">
      <alignment horizontal="center"/>
    </xf>
    <xf numFmtId="0" fontId="11" fillId="0" borderId="93" xfId="0" applyFont="1" applyBorder="1" applyAlignment="1">
      <alignment horizontal="left" vertical="center" wrapText="1"/>
    </xf>
    <xf numFmtId="0" fontId="28" fillId="0" borderId="7" xfId="2290" applyFont="1" applyBorder="1" applyAlignment="1">
      <alignment horizontal="center" vertical="center" wrapText="1"/>
    </xf>
    <xf numFmtId="0" fontId="28" fillId="0" borderId="7" xfId="2290" applyFont="1" applyFill="1" applyBorder="1" applyAlignment="1">
      <alignment horizontal="center" vertical="center" wrapText="1"/>
    </xf>
    <xf numFmtId="0" fontId="28" fillId="0" borderId="7" xfId="2290" applyFont="1" applyBorder="1" applyAlignment="1">
      <alignment horizontal="center" vertical="center" wrapText="1"/>
    </xf>
    <xf numFmtId="0" fontId="9" fillId="0" borderId="93" xfId="13" applyBorder="1"/>
    <xf numFmtId="0" fontId="9" fillId="0" borderId="31" xfId="13" applyBorder="1"/>
    <xf numFmtId="0" fontId="9" fillId="0" borderId="21" xfId="13" applyBorder="1"/>
    <xf numFmtId="0" fontId="9" fillId="0" borderId="22" xfId="13" applyBorder="1"/>
    <xf numFmtId="0" fontId="28" fillId="10" borderId="31" xfId="2290" applyFont="1" applyFill="1" applyBorder="1" applyAlignment="1">
      <alignment horizontal="center" vertical="center" wrapText="1"/>
    </xf>
    <xf numFmtId="0" fontId="28" fillId="10" borderId="93" xfId="2290" applyFont="1" applyFill="1" applyBorder="1" applyAlignment="1">
      <alignment horizontal="center" vertical="center" wrapText="1"/>
    </xf>
    <xf numFmtId="0" fontId="41" fillId="0" borderId="4" xfId="13" applyFont="1" applyBorder="1" applyAlignment="1">
      <alignment horizontal="center" vertical="center" wrapText="1"/>
    </xf>
    <xf numFmtId="0" fontId="41" fillId="0" borderId="21" xfId="13" applyFont="1" applyBorder="1" applyAlignment="1">
      <alignment horizontal="center" vertical="center"/>
    </xf>
    <xf numFmtId="0" fontId="41" fillId="0" borderId="18" xfId="13" applyFont="1" applyBorder="1" applyAlignment="1">
      <alignment horizontal="center" vertical="center"/>
    </xf>
    <xf numFmtId="0" fontId="41" fillId="0" borderId="4" xfId="13" applyFont="1" applyBorder="1" applyAlignment="1">
      <alignment horizontal="center" vertical="center"/>
    </xf>
    <xf numFmtId="0" fontId="41" fillId="0" borderId="19" xfId="13" applyFont="1" applyBorder="1" applyAlignment="1">
      <alignment horizontal="center" vertical="center"/>
    </xf>
    <xf numFmtId="0" fontId="41" fillId="0" borderId="20" xfId="13" applyFont="1" applyBorder="1" applyAlignment="1">
      <alignment horizontal="center" vertical="center"/>
    </xf>
    <xf numFmtId="0" fontId="41" fillId="0" borderId="22" xfId="13" applyFont="1" applyBorder="1" applyAlignment="1">
      <alignment horizontal="center" vertical="center"/>
    </xf>
    <xf numFmtId="0" fontId="28" fillId="0" borderId="7" xfId="2290" applyFont="1" applyBorder="1" applyAlignment="1">
      <alignment horizontal="center" vertical="center" wrapText="1"/>
    </xf>
    <xf numFmtId="0" fontId="4" fillId="0" borderId="0" xfId="2290" applyFont="1" applyAlignment="1">
      <alignment horizontal="right"/>
    </xf>
    <xf numFmtId="0" fontId="41" fillId="0" borderId="8" xfId="13" applyFont="1" applyBorder="1"/>
    <xf numFmtId="0" fontId="41" fillId="0" borderId="9" xfId="13" applyFont="1" applyBorder="1"/>
    <xf numFmtId="0" fontId="41" fillId="0" borderId="10" xfId="13" applyFont="1" applyBorder="1"/>
    <xf numFmtId="0" fontId="28" fillId="0" borderId="7" xfId="2290" applyFont="1" applyBorder="1" applyAlignment="1">
      <alignment horizontal="center" vertical="center" wrapText="1"/>
    </xf>
    <xf numFmtId="0" fontId="19" fillId="0" borderId="7" xfId="2290" applyFont="1" applyBorder="1" applyAlignment="1">
      <alignment horizontal="center" vertical="center" wrapText="1"/>
    </xf>
    <xf numFmtId="0" fontId="28" fillId="0" borderId="7" xfId="2290" applyFont="1" applyFill="1" applyBorder="1" applyAlignment="1">
      <alignment horizontal="center" vertical="center" wrapText="1"/>
    </xf>
    <xf numFmtId="0" fontId="0" fillId="0" borderId="2" xfId="0" applyFill="1" applyBorder="1" applyAlignment="1">
      <alignment horizontal="center" vertical="center"/>
    </xf>
    <xf numFmtId="0" fontId="22" fillId="0" borderId="1" xfId="0" applyFont="1" applyFill="1" applyBorder="1" applyAlignment="1">
      <alignment horizontal="left" vertical="center"/>
    </xf>
    <xf numFmtId="0" fontId="22" fillId="0" borderId="93" xfId="0" applyFont="1" applyFill="1" applyBorder="1" applyAlignment="1">
      <alignment horizontal="left" vertical="center"/>
    </xf>
    <xf numFmtId="0" fontId="22" fillId="0" borderId="96" xfId="0" applyFont="1" applyFill="1" applyBorder="1" applyAlignment="1">
      <alignment horizontal="left" vertical="center"/>
    </xf>
    <xf numFmtId="0" fontId="23" fillId="0" borderId="1" xfId="0" applyFont="1" applyFill="1" applyBorder="1" applyAlignment="1">
      <alignment horizontal="left" vertical="center"/>
    </xf>
    <xf numFmtId="0" fontId="0" fillId="0" borderId="0" xfId="0" applyFill="1" applyAlignment="1">
      <alignment horizontal="center" vertical="center"/>
    </xf>
    <xf numFmtId="0" fontId="0" fillId="0" borderId="0" xfId="0" applyFill="1" applyAlignment="1">
      <alignment horizontal="left" vertical="center"/>
    </xf>
    <xf numFmtId="0" fontId="11" fillId="0" borderId="0" xfId="0" applyFont="1" applyFill="1" applyBorder="1" applyAlignment="1">
      <alignment horizontal="center" vertical="center"/>
    </xf>
    <xf numFmtId="0" fontId="11" fillId="0" borderId="2" xfId="0" applyFont="1" applyFill="1" applyBorder="1" applyAlignment="1">
      <alignment horizontal="left" vertical="center"/>
    </xf>
    <xf numFmtId="0" fontId="41" fillId="0" borderId="84" xfId="13" applyFont="1" applyBorder="1"/>
    <xf numFmtId="0" fontId="41" fillId="0" borderId="0" xfId="13" applyFont="1" applyBorder="1"/>
    <xf numFmtId="0" fontId="11" fillId="10" borderId="21" xfId="25" applyFill="1" applyBorder="1" applyAlignment="1">
      <alignment horizontal="center" vertical="center"/>
    </xf>
    <xf numFmtId="0" fontId="11" fillId="9" borderId="0" xfId="0" applyFont="1" applyFill="1" applyAlignment="1">
      <alignment horizontal="justify" vertical="center" wrapText="1"/>
    </xf>
    <xf numFmtId="0" fontId="11" fillId="9" borderId="98" xfId="0" applyFont="1" applyFill="1" applyBorder="1" applyAlignment="1">
      <alignment horizontal="justify" vertical="center" wrapText="1"/>
    </xf>
    <xf numFmtId="0" fontId="10" fillId="10" borderId="44" xfId="0" applyFont="1" applyFill="1" applyBorder="1" applyAlignment="1">
      <alignment horizontal="center" vertical="center" wrapText="1"/>
    </xf>
    <xf numFmtId="0" fontId="11" fillId="10" borderId="21" xfId="25" applyFill="1" applyBorder="1" applyAlignment="1">
      <alignment horizontal="center" vertical="center"/>
    </xf>
    <xf numFmtId="0" fontId="11" fillId="0" borderId="4" xfId="25" applyBorder="1" applyAlignment="1">
      <alignment horizontal="left" vertical="center"/>
    </xf>
    <xf numFmtId="0" fontId="11" fillId="0" borderId="4" xfId="25" applyBorder="1" applyAlignment="1">
      <alignment horizontal="center" vertical="center"/>
    </xf>
    <xf numFmtId="0" fontId="11" fillId="0" borderId="19" xfId="25" applyBorder="1" applyAlignment="1">
      <alignment horizontal="left" vertical="center"/>
    </xf>
    <xf numFmtId="0" fontId="27" fillId="0" borderId="7" xfId="25" applyFont="1" applyBorder="1" applyAlignment="1">
      <alignment horizontal="center" vertical="center" wrapText="1"/>
    </xf>
    <xf numFmtId="0" fontId="11" fillId="0" borderId="0" xfId="0" applyFont="1" applyAlignment="1">
      <alignment horizontal="right"/>
    </xf>
    <xf numFmtId="0" fontId="44" fillId="10" borderId="63" xfId="0"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2" fillId="0" borderId="0" xfId="2293" applyFont="1" applyFill="1" applyAlignment="1">
      <alignment horizontal="justify" vertical="top"/>
    </xf>
    <xf numFmtId="0" fontId="77" fillId="0" borderId="0" xfId="2293" applyFont="1" applyFill="1" applyAlignment="1">
      <alignment horizontal="center" vertical="top"/>
    </xf>
    <xf numFmtId="0" fontId="77" fillId="0" borderId="0" xfId="2293" applyFont="1" applyFill="1"/>
    <xf numFmtId="0" fontId="2" fillId="0" borderId="0" xfId="2293"/>
    <xf numFmtId="0" fontId="2" fillId="0" borderId="0" xfId="2293" applyFont="1" applyFill="1" applyAlignment="1">
      <alignment horizontal="justify" vertical="top" wrapText="1"/>
    </xf>
    <xf numFmtId="0" fontId="77" fillId="0" borderId="0" xfId="2293" applyFont="1" applyFill="1" applyAlignment="1">
      <alignment horizontal="center" vertical="top" wrapText="1"/>
    </xf>
    <xf numFmtId="0" fontId="70" fillId="0" borderId="0" xfId="2293" applyFont="1" applyFill="1" applyAlignment="1">
      <alignment horizontal="center"/>
    </xf>
    <xf numFmtId="0" fontId="80" fillId="0" borderId="0" xfId="2293" applyFont="1"/>
    <xf numFmtId="0" fontId="79" fillId="0" borderId="160" xfId="2293" applyFont="1" applyFill="1" applyBorder="1" applyAlignment="1">
      <alignment horizontal="center" vertical="top" wrapText="1"/>
    </xf>
    <xf numFmtId="0" fontId="80" fillId="0" borderId="160" xfId="2293" applyFont="1" applyFill="1" applyBorder="1" applyAlignment="1">
      <alignment horizontal="center" vertical="top" wrapText="1"/>
    </xf>
    <xf numFmtId="0" fontId="79" fillId="0" borderId="162" xfId="2293" applyFont="1" applyFill="1" applyBorder="1" applyAlignment="1">
      <alignment horizontal="center" vertical="top" wrapText="1"/>
    </xf>
    <xf numFmtId="0" fontId="79" fillId="0" borderId="163" xfId="2293" applyFont="1" applyFill="1" applyBorder="1" applyAlignment="1">
      <alignment horizontal="center" vertical="top" wrapText="1"/>
    </xf>
    <xf numFmtId="0" fontId="79" fillId="0" borderId="164" xfId="2293" applyFont="1" applyFill="1" applyBorder="1" applyAlignment="1">
      <alignment horizontal="center" vertical="center" wrapText="1"/>
    </xf>
    <xf numFmtId="0" fontId="79" fillId="0" borderId="157" xfId="2293" applyFont="1" applyFill="1" applyBorder="1" applyAlignment="1">
      <alignment horizontal="center" vertical="top" wrapText="1"/>
    </xf>
    <xf numFmtId="0" fontId="79" fillId="0" borderId="158" xfId="2293" applyFont="1" applyFill="1" applyBorder="1" applyAlignment="1">
      <alignment horizontal="center" vertical="center" wrapText="1"/>
    </xf>
    <xf numFmtId="0" fontId="80" fillId="0" borderId="157" xfId="2293" applyFont="1" applyFill="1" applyBorder="1" applyAlignment="1">
      <alignment horizontal="center" vertical="top" wrapText="1"/>
    </xf>
    <xf numFmtId="0" fontId="80" fillId="0" borderId="157" xfId="2293" applyFont="1" applyFill="1" applyBorder="1" applyAlignment="1">
      <alignment horizontal="justify" vertical="top"/>
    </xf>
    <xf numFmtId="0" fontId="80" fillId="0" borderId="166" xfId="2293" applyFont="1" applyFill="1" applyBorder="1" applyAlignment="1">
      <alignment vertical="top" wrapText="1"/>
    </xf>
    <xf numFmtId="0" fontId="2" fillId="0" borderId="157" xfId="2293" applyFont="1" applyFill="1" applyBorder="1" applyAlignment="1">
      <alignment horizontal="center" vertical="top" wrapText="1"/>
    </xf>
    <xf numFmtId="49" fontId="81" fillId="0" borderId="157" xfId="2293" applyNumberFormat="1" applyFont="1" applyFill="1" applyBorder="1" applyAlignment="1">
      <alignment horizontal="left" vertical="top" wrapText="1" indent="4"/>
    </xf>
    <xf numFmtId="0" fontId="82" fillId="0" borderId="157" xfId="2293" applyFont="1" applyFill="1" applyBorder="1" applyAlignment="1">
      <alignment horizontal="center" vertical="center" textRotation="90" wrapText="1" readingOrder="1"/>
    </xf>
    <xf numFmtId="0" fontId="2" fillId="0" borderId="158" xfId="2293" applyFont="1" applyFill="1" applyBorder="1"/>
    <xf numFmtId="0" fontId="2" fillId="0" borderId="0" xfId="2293" applyFont="1" applyFill="1"/>
    <xf numFmtId="0" fontId="80" fillId="0" borderId="167" xfId="2293" applyFont="1" applyFill="1" applyBorder="1" applyAlignment="1">
      <alignment horizontal="center" vertical="top" wrapText="1"/>
    </xf>
    <xf numFmtId="0" fontId="2" fillId="0" borderId="168" xfId="2293" applyFont="1" applyFill="1" applyBorder="1"/>
    <xf numFmtId="0" fontId="84" fillId="0" borderId="157" xfId="2293" applyFont="1" applyFill="1" applyBorder="1" applyAlignment="1">
      <alignment horizontal="justify" vertical="top"/>
    </xf>
    <xf numFmtId="0" fontId="83" fillId="0" borderId="157" xfId="2293" applyFont="1" applyFill="1" applyBorder="1" applyAlignment="1">
      <alignment horizontal="center" vertical="top" wrapText="1"/>
    </xf>
    <xf numFmtId="0" fontId="83" fillId="0" borderId="157" xfId="2293" applyFont="1" applyFill="1" applyBorder="1" applyAlignment="1">
      <alignment horizontal="justify" vertical="top"/>
    </xf>
    <xf numFmtId="0" fontId="84" fillId="0" borderId="158" xfId="2293" applyFont="1" applyFill="1" applyBorder="1" applyAlignment="1">
      <alignment horizontal="center" vertical="center" wrapText="1"/>
    </xf>
    <xf numFmtId="0" fontId="80" fillId="0" borderId="160" xfId="2293" applyFont="1" applyFill="1" applyBorder="1" applyAlignment="1">
      <alignment horizontal="justify" vertical="top"/>
    </xf>
    <xf numFmtId="0" fontId="79" fillId="0" borderId="161" xfId="2293" applyFont="1" applyFill="1" applyBorder="1" applyAlignment="1">
      <alignment horizontal="center" vertical="center" wrapText="1"/>
    </xf>
    <xf numFmtId="0" fontId="2" fillId="0" borderId="0" xfId="2293" applyFont="1"/>
    <xf numFmtId="0" fontId="79" fillId="0" borderId="154" xfId="2293" applyFont="1" applyFill="1" applyBorder="1" applyAlignment="1">
      <alignment horizontal="center" vertical="top" wrapText="1"/>
    </xf>
    <xf numFmtId="0" fontId="80" fillId="14" borderId="0" xfId="2293" applyFont="1" applyFill="1"/>
    <xf numFmtId="0" fontId="85" fillId="0" borderId="157" xfId="2293" applyFont="1" applyFill="1" applyBorder="1" applyAlignment="1">
      <alignment horizontal="center" vertical="top" wrapText="1"/>
    </xf>
    <xf numFmtId="0" fontId="79" fillId="0" borderId="157" xfId="2293" applyFont="1" applyFill="1" applyBorder="1" applyAlignment="1">
      <alignment horizontal="justify" vertical="top"/>
    </xf>
    <xf numFmtId="0" fontId="70" fillId="0" borderId="0" xfId="2293" applyFont="1"/>
    <xf numFmtId="0" fontId="80" fillId="0" borderId="158" xfId="2293" applyFont="1" applyBorder="1"/>
    <xf numFmtId="0" fontId="2" fillId="0" borderId="159" xfId="2293" applyFont="1" applyFill="1" applyBorder="1" applyAlignment="1">
      <alignment horizontal="justify" vertical="top"/>
    </xf>
    <xf numFmtId="0" fontId="2" fillId="0" borderId="160" xfId="2293" applyFont="1" applyFill="1" applyBorder="1" applyAlignment="1">
      <alignment horizontal="justify" vertical="top"/>
    </xf>
    <xf numFmtId="0" fontId="77" fillId="0" borderId="160" xfId="2293" applyFont="1" applyFill="1" applyBorder="1" applyAlignment="1">
      <alignment horizontal="center" vertical="top"/>
    </xf>
    <xf numFmtId="0" fontId="77" fillId="0" borderId="161" xfId="2293" applyFont="1" applyFill="1" applyBorder="1"/>
    <xf numFmtId="0" fontId="86" fillId="0" borderId="162" xfId="2293" applyFont="1" applyFill="1" applyBorder="1" applyAlignment="1">
      <alignment horizontal="center" vertical="top" wrapText="1"/>
    </xf>
    <xf numFmtId="0" fontId="86" fillId="0" borderId="163" xfId="2293" applyFont="1" applyFill="1" applyBorder="1" applyAlignment="1">
      <alignment horizontal="center" vertical="top" wrapText="1"/>
    </xf>
    <xf numFmtId="0" fontId="86" fillId="0" borderId="164" xfId="2293" applyFont="1" applyFill="1" applyBorder="1" applyAlignment="1">
      <alignment horizontal="center" vertical="center" wrapText="1"/>
    </xf>
    <xf numFmtId="0" fontId="70" fillId="0" borderId="158" xfId="2293" applyFont="1" applyFill="1" applyBorder="1" applyAlignment="1">
      <alignment horizontal="center" vertical="center" wrapText="1"/>
    </xf>
    <xf numFmtId="0" fontId="77" fillId="0" borderId="160" xfId="2293" applyFont="1" applyFill="1" applyBorder="1" applyAlignment="1">
      <alignment horizontal="center" vertical="top" wrapText="1"/>
    </xf>
    <xf numFmtId="0" fontId="70" fillId="0" borderId="161" xfId="2293" applyFont="1" applyFill="1" applyBorder="1" applyAlignment="1">
      <alignment horizontal="center" vertical="center" wrapText="1"/>
    </xf>
    <xf numFmtId="0" fontId="2" fillId="0" borderId="0" xfId="2293" applyFont="1" applyAlignment="1">
      <alignment horizontal="justify" vertical="top" wrapText="1"/>
    </xf>
    <xf numFmtId="0" fontId="70" fillId="0" borderId="0" xfId="2293" applyFont="1" applyAlignment="1">
      <alignment horizontal="center"/>
    </xf>
    <xf numFmtId="0" fontId="79" fillId="0" borderId="160" xfId="2293" applyFont="1" applyBorder="1" applyAlignment="1">
      <alignment horizontal="center" vertical="top" wrapText="1"/>
    </xf>
    <xf numFmtId="0" fontId="80" fillId="0" borderId="160" xfId="2293" applyFont="1" applyBorder="1" applyAlignment="1">
      <alignment horizontal="center" vertical="top" wrapText="1"/>
    </xf>
    <xf numFmtId="0" fontId="79" fillId="0" borderId="154" xfId="2293" applyFont="1" applyBorder="1" applyAlignment="1">
      <alignment horizontal="center" vertical="top" wrapText="1"/>
    </xf>
    <xf numFmtId="0" fontId="80" fillId="0" borderId="154" xfId="2293" applyFont="1" applyBorder="1" applyAlignment="1">
      <alignment horizontal="center" vertical="top" wrapText="1"/>
    </xf>
    <xf numFmtId="0" fontId="79" fillId="0" borderId="155" xfId="2293" applyFont="1" applyBorder="1" applyAlignment="1">
      <alignment horizontal="center" vertical="center" wrapText="1"/>
    </xf>
    <xf numFmtId="0" fontId="86" fillId="0" borderId="157" xfId="2293" applyFont="1" applyBorder="1" applyAlignment="1">
      <alignment horizontal="center" vertical="top" wrapText="1"/>
    </xf>
    <xf numFmtId="0" fontId="86" fillId="0" borderId="157" xfId="2293" applyFont="1" applyFill="1" applyBorder="1" applyAlignment="1">
      <alignment horizontal="center" vertical="top" wrapText="1"/>
    </xf>
    <xf numFmtId="0" fontId="86" fillId="0" borderId="158" xfId="2293" applyFont="1" applyBorder="1" applyAlignment="1">
      <alignment horizontal="center" vertical="center" wrapText="1"/>
    </xf>
    <xf numFmtId="0" fontId="80" fillId="0" borderId="157" xfId="2293" applyFont="1" applyBorder="1" applyAlignment="1">
      <alignment horizontal="justify" vertical="top"/>
    </xf>
    <xf numFmtId="0" fontId="80" fillId="0" borderId="157" xfId="2293" applyFont="1" applyBorder="1" applyAlignment="1">
      <alignment horizontal="center" vertical="top" wrapText="1"/>
    </xf>
    <xf numFmtId="0" fontId="82" fillId="0" borderId="157" xfId="2293" applyFont="1" applyBorder="1" applyAlignment="1">
      <alignment horizontal="center" vertical="center" textRotation="90" wrapText="1" readingOrder="1"/>
    </xf>
    <xf numFmtId="0" fontId="70" fillId="0" borderId="158" xfId="2293" applyFont="1" applyBorder="1" applyAlignment="1">
      <alignment horizontal="center" vertical="center" wrapText="1"/>
    </xf>
    <xf numFmtId="0" fontId="2" fillId="0" borderId="158" xfId="2293" applyFont="1" applyBorder="1"/>
    <xf numFmtId="0" fontId="2" fillId="0" borderId="160" xfId="2293" applyFont="1" applyBorder="1" applyAlignment="1">
      <alignment horizontal="justify" vertical="top"/>
    </xf>
    <xf numFmtId="0" fontId="77" fillId="0" borderId="160" xfId="2293" applyFont="1" applyBorder="1" applyAlignment="1">
      <alignment horizontal="center" vertical="top" wrapText="1"/>
    </xf>
    <xf numFmtId="0" fontId="70" fillId="0" borderId="161" xfId="2293" applyFont="1" applyBorder="1" applyAlignment="1">
      <alignment horizontal="center" vertical="center" wrapText="1"/>
    </xf>
    <xf numFmtId="0" fontId="2" fillId="0" borderId="0" xfId="2293" applyFont="1" applyAlignment="1">
      <alignment horizontal="justify" vertical="top"/>
    </xf>
    <xf numFmtId="0" fontId="77" fillId="0" borderId="0" xfId="2293" applyFont="1"/>
    <xf numFmtId="0" fontId="90" fillId="9" borderId="182" xfId="2293" applyFont="1" applyFill="1" applyBorder="1" applyAlignment="1">
      <alignment horizontal="justify" vertical="center" wrapText="1"/>
    </xf>
    <xf numFmtId="0" fontId="90" fillId="9" borderId="182" xfId="2293" applyFont="1" applyFill="1" applyBorder="1" applyAlignment="1">
      <alignment horizontal="left" vertical="center"/>
    </xf>
    <xf numFmtId="0" fontId="90" fillId="9" borderId="186" xfId="2293" applyFont="1" applyFill="1" applyBorder="1" applyAlignment="1">
      <alignment horizontal="justify" vertical="center" wrapText="1"/>
    </xf>
    <xf numFmtId="0" fontId="90" fillId="9" borderId="183" xfId="2293" applyFont="1" applyFill="1" applyBorder="1" applyAlignment="1">
      <alignment horizontal="justify" vertical="center" wrapText="1"/>
    </xf>
    <xf numFmtId="0" fontId="90" fillId="9" borderId="184" xfId="2293" applyFont="1" applyFill="1" applyBorder="1" applyAlignment="1">
      <alignment horizontal="justify" vertical="center" wrapText="1"/>
    </xf>
    <xf numFmtId="0" fontId="90" fillId="9" borderId="187" xfId="2293" applyFont="1" applyFill="1" applyBorder="1" applyAlignment="1">
      <alignment horizontal="justify" vertical="center" wrapText="1"/>
    </xf>
    <xf numFmtId="0" fontId="90" fillId="9" borderId="186" xfId="2293" applyFont="1" applyFill="1" applyBorder="1" applyAlignment="1">
      <alignment horizontal="left" vertical="center"/>
    </xf>
    <xf numFmtId="0" fontId="11" fillId="9" borderId="98" xfId="0" applyFont="1" applyFill="1" applyBorder="1" applyAlignment="1">
      <alignment horizontal="justify" vertical="center" wrapText="1"/>
    </xf>
    <xf numFmtId="0" fontId="10" fillId="10" borderId="44" xfId="0" applyFont="1" applyFill="1" applyBorder="1" applyAlignment="1">
      <alignment horizontal="center" vertical="center"/>
    </xf>
    <xf numFmtId="0" fontId="10" fillId="10" borderId="44" xfId="0" applyFont="1" applyFill="1" applyBorder="1" applyAlignment="1">
      <alignment horizontal="center" vertical="center" wrapText="1"/>
    </xf>
    <xf numFmtId="0" fontId="10" fillId="9" borderId="98" xfId="0" applyFont="1" applyFill="1" applyBorder="1" applyAlignment="1">
      <alignment horizontal="justify" vertical="center"/>
    </xf>
    <xf numFmtId="0" fontId="11" fillId="9" borderId="44" xfId="0" applyFont="1" applyFill="1" applyBorder="1" applyAlignment="1">
      <alignment horizontal="justify" vertical="center"/>
    </xf>
    <xf numFmtId="0" fontId="11" fillId="9" borderId="98" xfId="0" applyFont="1" applyFill="1" applyBorder="1" applyAlignment="1">
      <alignment horizontal="justify" vertical="center"/>
    </xf>
    <xf numFmtId="0" fontId="11" fillId="9" borderId="100" xfId="0" applyFont="1" applyFill="1" applyBorder="1" applyAlignment="1">
      <alignment horizontal="justify" vertical="center"/>
    </xf>
    <xf numFmtId="0" fontId="6" fillId="0" borderId="93" xfId="2290" applyBorder="1" applyAlignment="1">
      <alignment horizontal="center"/>
    </xf>
    <xf numFmtId="0" fontId="28" fillId="0" borderId="93" xfId="2290" applyFont="1" applyBorder="1" applyAlignment="1">
      <alignment horizontal="center" vertical="center" wrapText="1"/>
    </xf>
    <xf numFmtId="0" fontId="0" fillId="0" borderId="66" xfId="0" applyBorder="1" applyAlignment="1">
      <alignment horizontal="center" vertical="center" wrapText="1"/>
    </xf>
    <xf numFmtId="0" fontId="6" fillId="0" borderId="93" xfId="2290" applyBorder="1" applyAlignment="1">
      <alignment horizontal="center" wrapText="1"/>
    </xf>
    <xf numFmtId="0" fontId="6" fillId="0" borderId="67" xfId="2290" applyBorder="1" applyAlignment="1">
      <alignment horizontal="center"/>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73" fillId="9" borderId="187" xfId="2293" applyFont="1" applyFill="1" applyBorder="1" applyAlignment="1">
      <alignment horizontal="justify" vertical="center" wrapText="1"/>
    </xf>
    <xf numFmtId="0" fontId="73" fillId="9" borderId="184" xfId="2293" applyFont="1" applyFill="1" applyBorder="1" applyAlignment="1">
      <alignment horizontal="justify" vertical="center" wrapText="1"/>
    </xf>
    <xf numFmtId="0" fontId="85" fillId="0" borderId="0" xfId="2293" applyFont="1"/>
    <xf numFmtId="0" fontId="89" fillId="0" borderId="0" xfId="2293" applyFont="1" applyAlignment="1">
      <alignment horizontal="justify" vertical="center" wrapText="1"/>
    </xf>
    <xf numFmtId="0" fontId="71" fillId="9" borderId="183" xfId="2293" applyFont="1" applyFill="1" applyBorder="1" applyAlignment="1">
      <alignment horizontal="center" vertical="center"/>
    </xf>
    <xf numFmtId="0" fontId="71" fillId="9" borderId="186" xfId="2293" applyFont="1" applyFill="1" applyBorder="1" applyAlignment="1">
      <alignment horizontal="center" vertical="center"/>
    </xf>
    <xf numFmtId="0" fontId="71" fillId="9" borderId="182" xfId="2293" applyFont="1" applyFill="1" applyBorder="1" applyAlignment="1">
      <alignment horizontal="center" vertical="center"/>
    </xf>
    <xf numFmtId="0" fontId="71" fillId="9" borderId="183" xfId="2293" applyFont="1" applyFill="1" applyBorder="1" applyAlignment="1">
      <alignment horizontal="justify" vertical="center" wrapText="1"/>
    </xf>
    <xf numFmtId="0" fontId="71" fillId="9" borderId="189" xfId="2293" applyFont="1" applyFill="1" applyBorder="1" applyAlignment="1">
      <alignment horizontal="justify" vertical="center" wrapText="1"/>
    </xf>
    <xf numFmtId="0" fontId="71" fillId="9" borderId="186" xfId="2293" applyFont="1" applyFill="1" applyBorder="1" applyAlignment="1">
      <alignment horizontal="justify" vertical="center" wrapText="1"/>
    </xf>
    <xf numFmtId="0" fontId="71" fillId="9" borderId="187" xfId="2293" applyFont="1" applyFill="1" applyBorder="1" applyAlignment="1">
      <alignment horizontal="justify" vertical="center" wrapText="1"/>
    </xf>
    <xf numFmtId="0" fontId="92" fillId="9" borderId="182" xfId="2293" applyFont="1" applyFill="1" applyBorder="1" applyAlignment="1">
      <alignment vertical="top" wrapText="1"/>
    </xf>
    <xf numFmtId="0" fontId="77" fillId="9" borderId="0" xfId="2293" applyFont="1" applyFill="1"/>
    <xf numFmtId="0" fontId="73" fillId="9" borderId="189" xfId="2293" applyFont="1" applyFill="1" applyBorder="1" applyAlignment="1">
      <alignment horizontal="center" vertical="center"/>
    </xf>
    <xf numFmtId="0" fontId="73" fillId="9" borderId="187" xfId="2293" applyFont="1" applyFill="1" applyBorder="1" applyAlignment="1">
      <alignment horizontal="center" vertical="center"/>
    </xf>
    <xf numFmtId="0" fontId="73" fillId="9" borderId="188" xfId="2293" applyFont="1" applyFill="1" applyBorder="1" applyAlignment="1">
      <alignment horizontal="left" vertical="center"/>
    </xf>
    <xf numFmtId="0" fontId="73" fillId="9" borderId="0" xfId="2293" applyFont="1" applyFill="1" applyAlignment="1">
      <alignment horizontal="left" vertical="center"/>
    </xf>
    <xf numFmtId="0" fontId="73" fillId="9" borderId="187" xfId="2293" applyFont="1" applyFill="1" applyBorder="1" applyAlignment="1">
      <alignment horizontal="left" vertical="center"/>
    </xf>
    <xf numFmtId="0" fontId="73" fillId="9" borderId="185" xfId="2293" applyFont="1" applyFill="1" applyBorder="1" applyAlignment="1">
      <alignment horizontal="left" vertical="center"/>
    </xf>
    <xf numFmtId="0" fontId="73" fillId="9" borderId="184" xfId="2293" applyFont="1" applyFill="1" applyBorder="1" applyAlignment="1">
      <alignment horizontal="center" vertical="center"/>
    </xf>
    <xf numFmtId="0" fontId="73" fillId="9" borderId="190" xfId="2293" applyFont="1" applyFill="1" applyBorder="1" applyAlignment="1">
      <alignment horizontal="left" vertical="center"/>
    </xf>
    <xf numFmtId="0" fontId="28" fillId="10" borderId="183" xfId="2293" applyFont="1" applyFill="1" applyBorder="1" applyAlignment="1">
      <alignment horizontal="center" vertical="center"/>
    </xf>
    <xf numFmtId="0" fontId="28" fillId="10" borderId="182" xfId="2293" applyFont="1" applyFill="1" applyBorder="1" applyAlignment="1">
      <alignment horizontal="center" vertical="center"/>
    </xf>
    <xf numFmtId="0" fontId="44" fillId="10" borderId="63" xfId="0"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10" fillId="0" borderId="45" xfId="0" applyFont="1" applyBorder="1" applyAlignment="1">
      <alignment horizontal="justify" vertical="center" wrapText="1"/>
    </xf>
    <xf numFmtId="0" fontId="11" fillId="0" borderId="0" xfId="0" applyFont="1" applyAlignment="1">
      <alignment horizontal="justify" vertical="center"/>
    </xf>
    <xf numFmtId="0" fontId="10" fillId="10" borderId="44" xfId="0" applyFont="1" applyFill="1" applyBorder="1" applyAlignment="1">
      <alignment horizontal="center" vertical="center" wrapText="1"/>
    </xf>
    <xf numFmtId="0" fontId="19" fillId="10" borderId="63" xfId="0" applyFont="1" applyFill="1" applyBorder="1" applyAlignment="1">
      <alignment horizontal="center" vertical="center" wrapText="1"/>
    </xf>
    <xf numFmtId="0" fontId="73" fillId="9" borderId="186" xfId="2293" applyFont="1" applyFill="1" applyBorder="1" applyAlignment="1">
      <alignment horizontal="center" vertical="center"/>
    </xf>
    <xf numFmtId="0" fontId="73" fillId="9" borderId="184" xfId="2293" applyFont="1" applyFill="1" applyBorder="1" applyAlignment="1">
      <alignment horizontal="left" vertical="center"/>
    </xf>
    <xf numFmtId="0" fontId="73" fillId="9" borderId="188" xfId="2293" applyFont="1" applyFill="1" applyBorder="1" applyAlignment="1">
      <alignment horizontal="left" vertical="center"/>
    </xf>
    <xf numFmtId="0" fontId="73" fillId="9" borderId="187" xfId="2293" applyFont="1" applyFill="1" applyBorder="1" applyAlignment="1">
      <alignment horizontal="left" vertical="center"/>
    </xf>
    <xf numFmtId="0" fontId="28" fillId="9" borderId="188" xfId="2293" applyFont="1" applyFill="1" applyBorder="1" applyAlignment="1">
      <alignment horizontal="left" vertical="center"/>
    </xf>
    <xf numFmtId="0" fontId="28" fillId="10" borderId="187" xfId="2293" applyFont="1" applyFill="1" applyBorder="1" applyAlignment="1">
      <alignment horizontal="center" vertical="center"/>
    </xf>
    <xf numFmtId="0" fontId="28" fillId="10" borderId="184" xfId="2293" applyFont="1" applyFill="1" applyBorder="1" applyAlignment="1">
      <alignment horizontal="center" vertical="center"/>
    </xf>
    <xf numFmtId="0" fontId="28" fillId="10" borderId="183" xfId="2293" applyFont="1" applyFill="1" applyBorder="1" applyAlignment="1">
      <alignment horizontal="center" vertical="center"/>
    </xf>
    <xf numFmtId="0" fontId="28" fillId="10" borderId="182" xfId="2293" applyFont="1" applyFill="1" applyBorder="1" applyAlignment="1">
      <alignment horizontal="center" vertical="center"/>
    </xf>
    <xf numFmtId="0" fontId="11" fillId="0" borderId="98" xfId="0" applyFont="1" applyBorder="1" applyAlignment="1">
      <alignment horizontal="justify" vertical="center" wrapText="1"/>
    </xf>
    <xf numFmtId="0" fontId="11" fillId="0" borderId="49" xfId="0" applyFont="1" applyBorder="1" applyAlignment="1">
      <alignment horizontal="justify" vertical="center" wrapText="1"/>
    </xf>
    <xf numFmtId="0" fontId="19" fillId="10" borderId="8" xfId="0" applyFont="1" applyFill="1" applyBorder="1" applyAlignment="1">
      <alignment horizontal="center" vertical="center" wrapText="1"/>
    </xf>
    <xf numFmtId="0" fontId="0" fillId="0" borderId="10" xfId="0" applyBorder="1"/>
    <xf numFmtId="0" fontId="19" fillId="10" borderId="29" xfId="0" applyFont="1" applyFill="1" applyBorder="1" applyAlignment="1">
      <alignment horizontal="center" vertical="center" wrapText="1"/>
    </xf>
    <xf numFmtId="0" fontId="2" fillId="0" borderId="31" xfId="2293" applyBorder="1"/>
    <xf numFmtId="0" fontId="28" fillId="10" borderId="93" xfId="2293" applyFont="1" applyFill="1" applyBorder="1" applyAlignment="1">
      <alignment horizontal="center" vertical="center"/>
    </xf>
    <xf numFmtId="0" fontId="93" fillId="10" borderId="93" xfId="2293" applyFont="1" applyFill="1" applyBorder="1" applyAlignment="1">
      <alignment vertical="center" wrapText="1"/>
    </xf>
    <xf numFmtId="0" fontId="93" fillId="0" borderId="93" xfId="2293" applyFont="1" applyBorder="1" applyAlignment="1">
      <alignment horizontal="center" vertical="center"/>
    </xf>
    <xf numFmtId="0" fontId="93" fillId="0" borderId="29" xfId="2293" applyFont="1" applyBorder="1" applyAlignment="1">
      <alignment horizontal="left" vertical="center"/>
    </xf>
    <xf numFmtId="0" fontId="73" fillId="0" borderId="93" xfId="2293" applyFont="1" applyBorder="1" applyAlignment="1">
      <alignment horizontal="left" vertical="center"/>
    </xf>
    <xf numFmtId="0" fontId="93" fillId="0" borderId="93" xfId="2293" applyFont="1" applyBorder="1" applyAlignment="1">
      <alignment horizontal="left" vertical="center"/>
    </xf>
    <xf numFmtId="0" fontId="73" fillId="9" borderId="20" xfId="2293" applyFont="1" applyFill="1" applyBorder="1" applyAlignment="1">
      <alignment horizontal="left" vertical="center"/>
    </xf>
    <xf numFmtId="0" fontId="73" fillId="9" borderId="21" xfId="2293" applyFont="1" applyFill="1" applyBorder="1" applyAlignment="1">
      <alignment horizontal="left" vertical="center"/>
    </xf>
    <xf numFmtId="0" fontId="73" fillId="9" borderId="21" xfId="2293" applyFont="1" applyFill="1" applyBorder="1" applyAlignment="1">
      <alignment horizontal="center" vertical="center"/>
    </xf>
    <xf numFmtId="0" fontId="89" fillId="0" borderId="21" xfId="2293" applyFont="1" applyBorder="1"/>
    <xf numFmtId="0" fontId="85" fillId="0" borderId="21" xfId="2293" applyFont="1" applyBorder="1"/>
    <xf numFmtId="0" fontId="2" fillId="0" borderId="22" xfId="2293" applyBorder="1"/>
    <xf numFmtId="0" fontId="11" fillId="0" borderId="0" xfId="0" applyFont="1" applyAlignment="1">
      <alignment horizontal="justify" vertical="center"/>
    </xf>
    <xf numFmtId="0" fontId="19" fillId="10" borderId="63" xfId="0" applyFont="1" applyFill="1" applyBorder="1" applyAlignment="1">
      <alignment horizontal="center" vertical="center" wrapText="1"/>
    </xf>
    <xf numFmtId="0" fontId="15" fillId="10" borderId="63" xfId="0" applyFont="1" applyFill="1" applyBorder="1" applyAlignment="1">
      <alignment horizontal="center" vertical="center" wrapText="1"/>
    </xf>
    <xf numFmtId="0" fontId="15" fillId="10" borderId="66" xfId="0" applyFont="1" applyFill="1" applyBorder="1" applyAlignment="1">
      <alignment horizontal="center" vertical="center" wrapText="1"/>
    </xf>
    <xf numFmtId="0" fontId="19" fillId="10" borderId="66" xfId="0" applyFont="1" applyFill="1" applyBorder="1" applyAlignment="1">
      <alignment horizontal="center" vertical="center" wrapText="1"/>
    </xf>
    <xf numFmtId="0" fontId="28" fillId="15" borderId="183" xfId="2293" applyFont="1" applyFill="1" applyBorder="1" applyAlignment="1">
      <alignment horizontal="center" vertical="center"/>
    </xf>
    <xf numFmtId="0" fontId="28" fillId="15" borderId="182" xfId="2293" applyFont="1" applyFill="1" applyBorder="1" applyAlignment="1">
      <alignment horizontal="center" vertical="center"/>
    </xf>
    <xf numFmtId="0" fontId="73" fillId="9" borderId="182" xfId="2293" applyFont="1" applyFill="1" applyBorder="1" applyAlignment="1">
      <alignment horizontal="center" vertical="center"/>
    </xf>
    <xf numFmtId="0" fontId="28" fillId="9" borderId="66" xfId="2293" applyFont="1" applyFill="1" applyBorder="1" applyAlignment="1">
      <alignment horizontal="justify" vertical="center" wrapText="1"/>
    </xf>
    <xf numFmtId="0" fontId="73" fillId="9" borderId="66" xfId="2293" applyFont="1" applyFill="1" applyBorder="1" applyAlignment="1">
      <alignment horizontal="left" vertical="center"/>
    </xf>
    <xf numFmtId="0" fontId="73" fillId="9" borderId="93" xfId="2293" applyFont="1" applyFill="1" applyBorder="1" applyAlignment="1">
      <alignment horizontal="center" vertical="center"/>
    </xf>
    <xf numFmtId="0" fontId="73" fillId="9" borderId="67" xfId="2293" applyFont="1" applyFill="1" applyBorder="1" applyAlignment="1">
      <alignment horizontal="center" vertical="center"/>
    </xf>
    <xf numFmtId="0" fontId="28" fillId="9" borderId="66" xfId="2293" applyFont="1" applyFill="1" applyBorder="1" applyAlignment="1">
      <alignment horizontal="left" vertical="center"/>
    </xf>
    <xf numFmtId="0" fontId="73" fillId="9" borderId="66" xfId="2293" applyFont="1" applyFill="1" applyBorder="1" applyAlignment="1">
      <alignment horizontal="justify" vertical="center" wrapText="1"/>
    </xf>
    <xf numFmtId="0" fontId="73" fillId="9" borderId="68" xfId="2293" applyFont="1" applyFill="1" applyBorder="1" applyAlignment="1">
      <alignment horizontal="justify" vertical="center" wrapText="1"/>
    </xf>
    <xf numFmtId="0" fontId="73" fillId="9" borderId="69" xfId="2293" applyFont="1" applyFill="1" applyBorder="1" applyAlignment="1">
      <alignment horizontal="center" vertical="center"/>
    </xf>
    <xf numFmtId="0" fontId="73" fillId="9" borderId="70" xfId="2293" applyFont="1" applyFill="1" applyBorder="1" applyAlignment="1">
      <alignment horizontal="center" vertical="center"/>
    </xf>
    <xf numFmtId="0" fontId="28" fillId="15" borderId="184" xfId="2293" applyFont="1" applyFill="1" applyBorder="1" applyAlignment="1">
      <alignment horizontal="center" vertical="center"/>
    </xf>
    <xf numFmtId="0" fontId="95" fillId="0" borderId="0" xfId="2293" applyFont="1" applyAlignment="1">
      <alignment horizontal="justify" vertical="center"/>
    </xf>
    <xf numFmtId="0" fontId="28" fillId="9" borderId="190" xfId="2293" applyFont="1" applyFill="1" applyBorder="1" applyAlignment="1">
      <alignment horizontal="left" vertical="center"/>
    </xf>
    <xf numFmtId="0" fontId="73" fillId="9" borderId="188" xfId="2293" applyFont="1" applyFill="1" applyBorder="1" applyAlignment="1">
      <alignment horizontal="left" vertical="center" indent="1"/>
    </xf>
    <xf numFmtId="0" fontId="28" fillId="15" borderId="189" xfId="2293" applyFont="1" applyFill="1" applyBorder="1" applyAlignment="1">
      <alignment horizontal="center" vertical="center"/>
    </xf>
    <xf numFmtId="0" fontId="91" fillId="9" borderId="190" xfId="2293" applyFont="1" applyFill="1" applyBorder="1" applyAlignment="1">
      <alignment vertical="center"/>
    </xf>
    <xf numFmtId="0" fontId="91" fillId="9" borderId="189" xfId="2293" applyFont="1" applyFill="1" applyBorder="1" applyAlignment="1">
      <alignment vertical="center"/>
    </xf>
    <xf numFmtId="0" fontId="91" fillId="9" borderId="183" xfId="2293" applyFont="1" applyFill="1" applyBorder="1" applyAlignment="1">
      <alignment vertical="center"/>
    </xf>
    <xf numFmtId="0" fontId="91" fillId="9" borderId="188" xfId="2293" applyFont="1" applyFill="1" applyBorder="1" applyAlignment="1">
      <alignment vertical="center"/>
    </xf>
    <xf numFmtId="0" fontId="28" fillId="9" borderId="187" xfId="2293" applyFont="1" applyFill="1" applyBorder="1" applyAlignment="1">
      <alignment vertical="center"/>
    </xf>
    <xf numFmtId="0" fontId="91" fillId="9" borderId="186" xfId="2293" applyFont="1" applyFill="1" applyBorder="1" applyAlignment="1">
      <alignment vertical="center"/>
    </xf>
    <xf numFmtId="0" fontId="73" fillId="9" borderId="187" xfId="2293" applyFont="1" applyFill="1" applyBorder="1" applyAlignment="1">
      <alignment horizontal="left" vertical="center" indent="4"/>
    </xf>
    <xf numFmtId="0" fontId="91" fillId="9" borderId="187" xfId="2293" applyFont="1" applyFill="1" applyBorder="1" applyAlignment="1">
      <alignment vertical="center"/>
    </xf>
    <xf numFmtId="0" fontId="91" fillId="15" borderId="186" xfId="2293" applyFont="1" applyFill="1" applyBorder="1" applyAlignment="1">
      <alignment vertical="center"/>
    </xf>
    <xf numFmtId="0" fontId="91" fillId="9" borderId="188" xfId="2293" applyFont="1" applyFill="1" applyBorder="1" applyAlignment="1">
      <alignment vertical="center"/>
    </xf>
    <xf numFmtId="0" fontId="91" fillId="9" borderId="185" xfId="2293" applyFont="1" applyFill="1" applyBorder="1" applyAlignment="1">
      <alignment vertical="center"/>
    </xf>
    <xf numFmtId="0" fontId="91" fillId="9" borderId="184" xfId="2293" applyFont="1" applyFill="1" applyBorder="1" applyAlignment="1">
      <alignment vertical="center"/>
    </xf>
    <xf numFmtId="0" fontId="91" fillId="9" borderId="182" xfId="2293" applyFont="1" applyFill="1" applyBorder="1" applyAlignment="1">
      <alignment vertical="center"/>
    </xf>
    <xf numFmtId="0" fontId="28" fillId="15" borderId="193" xfId="2293" applyFont="1" applyFill="1" applyBorder="1" applyAlignment="1">
      <alignment horizontal="center" vertical="center"/>
    </xf>
    <xf numFmtId="0" fontId="91" fillId="9" borderId="185" xfId="2293" applyFont="1" applyFill="1" applyBorder="1" applyAlignment="1">
      <alignment vertical="center"/>
    </xf>
    <xf numFmtId="0" fontId="73" fillId="9" borderId="187" xfId="2293" applyFont="1" applyFill="1" applyBorder="1" applyAlignment="1">
      <alignment vertical="center"/>
    </xf>
    <xf numFmtId="0" fontId="91" fillId="16" borderId="186" xfId="2293" applyFont="1" applyFill="1" applyBorder="1" applyAlignment="1">
      <alignment vertical="center"/>
    </xf>
    <xf numFmtId="0" fontId="91" fillId="10" borderId="191" xfId="2293" applyFont="1" applyFill="1" applyBorder="1" applyAlignment="1">
      <alignment vertical="center"/>
    </xf>
    <xf numFmtId="0" fontId="11" fillId="0" borderId="0" xfId="0" applyFont="1" applyFill="1" applyAlignment="1"/>
    <xf numFmtId="0" fontId="28" fillId="15" borderId="198" xfId="2293" applyFont="1" applyFill="1" applyBorder="1" applyAlignment="1">
      <alignment horizontal="center" vertical="center"/>
    </xf>
    <xf numFmtId="0" fontId="28" fillId="15" borderId="199" xfId="2293" applyFont="1" applyFill="1" applyBorder="1" applyAlignment="1">
      <alignment horizontal="center" vertical="center"/>
    </xf>
    <xf numFmtId="0" fontId="28" fillId="15" borderId="196" xfId="2293" applyFont="1" applyFill="1" applyBorder="1" applyAlignment="1">
      <alignment horizontal="center" vertical="center"/>
    </xf>
    <xf numFmtId="0" fontId="28" fillId="15" borderId="201" xfId="2293" applyFont="1" applyFill="1" applyBorder="1" applyAlignment="1">
      <alignment horizontal="center" vertical="center"/>
    </xf>
    <xf numFmtId="0" fontId="73" fillId="15" borderId="196" xfId="2293" applyFont="1" applyFill="1" applyBorder="1" applyAlignment="1">
      <alignment vertical="center" wrapText="1"/>
    </xf>
    <xf numFmtId="0" fontId="73" fillId="15" borderId="201" xfId="2293" applyFont="1" applyFill="1" applyBorder="1" applyAlignment="1">
      <alignment vertical="center" wrapText="1"/>
    </xf>
    <xf numFmtId="0" fontId="73" fillId="9" borderId="201" xfId="2293" applyFont="1" applyFill="1" applyBorder="1" applyAlignment="1">
      <alignment horizontal="justify" vertical="center" wrapText="1"/>
    </xf>
    <xf numFmtId="0" fontId="73" fillId="9" borderId="196" xfId="2293" applyFont="1" applyFill="1" applyBorder="1" applyAlignment="1">
      <alignment horizontal="justify" vertical="center" wrapText="1"/>
    </xf>
    <xf numFmtId="0" fontId="73" fillId="9" borderId="203" xfId="2293" applyFont="1" applyFill="1" applyBorder="1" applyAlignment="1">
      <alignment horizontal="justify" vertical="center" wrapText="1"/>
    </xf>
    <xf numFmtId="0" fontId="85" fillId="9" borderId="203" xfId="2293" applyFont="1" applyFill="1" applyBorder="1"/>
    <xf numFmtId="0" fontId="85" fillId="9" borderId="204" xfId="2293" applyFont="1" applyFill="1" applyBorder="1"/>
    <xf numFmtId="0" fontId="19" fillId="10" borderId="197" xfId="0" applyFont="1" applyFill="1" applyBorder="1" applyAlignment="1">
      <alignment horizontal="center" vertical="center" wrapText="1"/>
    </xf>
    <xf numFmtId="0" fontId="19" fillId="10" borderId="200" xfId="0" applyFont="1" applyFill="1" applyBorder="1" applyAlignment="1">
      <alignment horizontal="center" vertical="center" wrapText="1"/>
    </xf>
    <xf numFmtId="0" fontId="28" fillId="10" borderId="196" xfId="2293" applyFont="1" applyFill="1" applyBorder="1" applyAlignment="1">
      <alignment horizontal="center" vertical="center"/>
    </xf>
    <xf numFmtId="0" fontId="28" fillId="10" borderId="201" xfId="2293" applyFont="1" applyFill="1" applyBorder="1" applyAlignment="1">
      <alignment horizontal="center" vertical="center"/>
    </xf>
    <xf numFmtId="0" fontId="73" fillId="10" borderId="196" xfId="2293" applyFont="1" applyFill="1" applyBorder="1" applyAlignment="1">
      <alignment vertical="center" wrapText="1"/>
    </xf>
    <xf numFmtId="0" fontId="73" fillId="9" borderId="200" xfId="2293" applyFont="1" applyFill="1" applyBorder="1" applyAlignment="1">
      <alignment horizontal="justify" vertical="center" wrapText="1"/>
    </xf>
    <xf numFmtId="0" fontId="73" fillId="15" borderId="196" xfId="2293" applyFont="1" applyFill="1" applyBorder="1" applyAlignment="1">
      <alignment horizontal="justify" vertical="center" wrapText="1"/>
    </xf>
    <xf numFmtId="0" fontId="73" fillId="15" borderId="201" xfId="2293" applyFont="1" applyFill="1" applyBorder="1" applyAlignment="1">
      <alignment horizontal="justify" vertical="center" wrapText="1"/>
    </xf>
    <xf numFmtId="0" fontId="73" fillId="9" borderId="204" xfId="2293" applyFont="1" applyFill="1" applyBorder="1" applyAlignment="1">
      <alignment horizontal="justify" vertical="center" wrapText="1"/>
    </xf>
    <xf numFmtId="0" fontId="28" fillId="10" borderId="200" xfId="2293" applyFont="1" applyFill="1" applyBorder="1" applyAlignment="1">
      <alignment horizontal="center" vertical="center"/>
    </xf>
    <xf numFmtId="0" fontId="28" fillId="9" borderId="200" xfId="2293" applyFont="1" applyFill="1" applyBorder="1" applyAlignment="1">
      <alignment horizontal="left" vertical="center"/>
    </xf>
    <xf numFmtId="0" fontId="73" fillId="9" borderId="200" xfId="2293" applyFont="1" applyFill="1" applyBorder="1" applyAlignment="1">
      <alignment horizontal="left" vertical="center"/>
    </xf>
    <xf numFmtId="0" fontId="73" fillId="9" borderId="202" xfId="2293" applyFont="1" applyFill="1" applyBorder="1" applyAlignment="1">
      <alignment horizontal="justify" vertical="center" wrapText="1"/>
    </xf>
    <xf numFmtId="0" fontId="73" fillId="10" borderId="200" xfId="2293" applyFont="1" applyFill="1" applyBorder="1" applyAlignment="1">
      <alignment vertical="center" wrapText="1"/>
    </xf>
    <xf numFmtId="0" fontId="73" fillId="10" borderId="201" xfId="2293" applyFont="1" applyFill="1" applyBorder="1" applyAlignment="1">
      <alignment vertical="center" wrapText="1"/>
    </xf>
    <xf numFmtId="0" fontId="11" fillId="0" borderId="0" xfId="0" applyFont="1" applyAlignment="1">
      <alignment horizontal="left"/>
    </xf>
    <xf numFmtId="0" fontId="28" fillId="9" borderId="187" xfId="2293" applyFont="1" applyFill="1" applyBorder="1" applyAlignment="1">
      <alignment horizontal="center" vertical="center"/>
    </xf>
    <xf numFmtId="0" fontId="28" fillId="9" borderId="188" xfId="2293" applyFont="1" applyFill="1" applyBorder="1" applyAlignment="1">
      <alignment vertical="center"/>
    </xf>
    <xf numFmtId="0" fontId="91" fillId="9" borderId="186" xfId="2293" applyFont="1" applyFill="1" applyBorder="1" applyAlignment="1">
      <alignment horizontal="center" vertical="center"/>
    </xf>
    <xf numFmtId="0" fontId="91" fillId="9" borderId="187" xfId="2293" applyFont="1" applyFill="1" applyBorder="1" applyAlignment="1">
      <alignment horizontal="center" vertical="center"/>
    </xf>
    <xf numFmtId="0" fontId="73" fillId="9" borderId="188" xfId="2293" applyFont="1" applyFill="1" applyBorder="1" applyAlignment="1">
      <alignment vertical="center"/>
    </xf>
    <xf numFmtId="0" fontId="91" fillId="9" borderId="182" xfId="2293" applyFont="1" applyFill="1" applyBorder="1" applyAlignment="1">
      <alignment horizontal="center" vertical="center"/>
    </xf>
    <xf numFmtId="0" fontId="91" fillId="9" borderId="184" xfId="2293" applyFont="1" applyFill="1" applyBorder="1" applyAlignment="1">
      <alignment horizontal="center" vertical="center"/>
    </xf>
    <xf numFmtId="0" fontId="85" fillId="0" borderId="0" xfId="13" applyFont="1"/>
    <xf numFmtId="0" fontId="28" fillId="10" borderId="0" xfId="2293" applyFont="1" applyFill="1" applyAlignment="1">
      <alignment horizontal="center" vertical="center"/>
    </xf>
    <xf numFmtId="0" fontId="80" fillId="0" borderId="157" xfId="2293" applyFont="1" applyFill="1" applyBorder="1" applyAlignment="1">
      <alignment horizontal="center" vertical="top" wrapText="1"/>
    </xf>
    <xf numFmtId="0" fontId="61" fillId="0" borderId="0" xfId="0" applyFont="1" applyAlignment="1">
      <alignment horizontal="center" vertical="center" wrapText="1"/>
    </xf>
    <xf numFmtId="0" fontId="73" fillId="0" borderId="0" xfId="0" applyFont="1" applyAlignment="1">
      <alignment horizontal="left" vertical="center" readingOrder="1"/>
    </xf>
    <xf numFmtId="49" fontId="16" fillId="0" borderId="93" xfId="0" applyNumberFormat="1" applyFont="1" applyBorder="1" applyAlignment="1">
      <alignment horizontal="center" vertical="justify" wrapText="1"/>
    </xf>
    <xf numFmtId="49" fontId="16" fillId="0" borderId="31" xfId="0" applyNumberFormat="1" applyFont="1" applyBorder="1" applyAlignment="1">
      <alignment horizontal="center" vertical="justify" wrapText="1"/>
    </xf>
    <xf numFmtId="0" fontId="85" fillId="0" borderId="0" xfId="2294" applyFont="1"/>
    <xf numFmtId="0" fontId="14" fillId="10" borderId="115" xfId="25" applyFont="1" applyFill="1" applyBorder="1" applyAlignment="1">
      <alignment horizontal="center" vertical="center" wrapText="1"/>
    </xf>
    <xf numFmtId="0" fontId="11" fillId="0" borderId="0" xfId="25" applyFont="1" applyAlignment="1">
      <alignment horizontal="left" vertical="center" wrapText="1"/>
    </xf>
    <xf numFmtId="0" fontId="14" fillId="10" borderId="79" xfId="25" applyFont="1" applyFill="1" applyBorder="1" applyAlignment="1">
      <alignment horizontal="center" vertical="center" wrapText="1"/>
    </xf>
    <xf numFmtId="0" fontId="96" fillId="10" borderId="45" xfId="2294" applyFont="1" applyFill="1" applyBorder="1" applyAlignment="1">
      <alignment horizontal="center" vertical="center" wrapText="1"/>
    </xf>
    <xf numFmtId="0" fontId="96" fillId="10" borderId="7" xfId="2294" applyFont="1" applyFill="1" applyBorder="1" applyAlignment="1">
      <alignment horizontal="center" vertical="center" wrapText="1"/>
    </xf>
    <xf numFmtId="0" fontId="19" fillId="0" borderId="45" xfId="2294" applyFont="1" applyBorder="1" applyAlignment="1">
      <alignment horizontal="center" vertical="center" wrapText="1"/>
    </xf>
    <xf numFmtId="0" fontId="19" fillId="0" borderId="7" xfId="2294" applyFont="1" applyBorder="1" applyAlignment="1">
      <alignment horizontal="center" vertical="center" wrapText="1"/>
    </xf>
    <xf numFmtId="0" fontId="28" fillId="0" borderId="211" xfId="25" applyFont="1" applyBorder="1" applyAlignment="1">
      <alignment horizontal="center" vertical="center" wrapText="1"/>
    </xf>
    <xf numFmtId="0" fontId="28" fillId="0" borderId="212" xfId="25" applyFont="1" applyBorder="1" applyAlignment="1">
      <alignment horizontal="center" vertical="center" wrapText="1"/>
    </xf>
    <xf numFmtId="0" fontId="28" fillId="0" borderId="100" xfId="25" applyFont="1" applyBorder="1" applyAlignment="1">
      <alignment horizontal="center" vertical="center" wrapText="1"/>
    </xf>
    <xf numFmtId="0" fontId="11" fillId="0" borderId="0" xfId="25" applyFont="1" applyFill="1" applyBorder="1"/>
    <xf numFmtId="0" fontId="11" fillId="0" borderId="0" xfId="25" applyFont="1" applyBorder="1"/>
    <xf numFmtId="0" fontId="22" fillId="0" borderId="0" xfId="15" applyFont="1" applyAlignment="1">
      <alignment vertical="center"/>
    </xf>
    <xf numFmtId="0" fontId="24" fillId="0" borderId="0" xfId="15" applyFont="1" applyAlignment="1">
      <alignment vertical="center"/>
    </xf>
    <xf numFmtId="0" fontId="12" fillId="0" borderId="0" xfId="15" applyFont="1" applyAlignment="1">
      <alignment horizontal="center" vertical="center"/>
    </xf>
    <xf numFmtId="0" fontId="97" fillId="0" borderId="93" xfId="15" applyFont="1" applyFill="1" applyBorder="1" applyAlignment="1">
      <alignment horizontal="center" vertical="center"/>
    </xf>
    <xf numFmtId="0" fontId="17" fillId="0" borderId="93" xfId="15" applyFont="1" applyFill="1" applyBorder="1" applyAlignment="1">
      <alignment horizontal="center" vertical="center"/>
    </xf>
    <xf numFmtId="0" fontId="12" fillId="0" borderId="0" xfId="15" applyFont="1" applyFill="1" applyAlignment="1">
      <alignment vertical="center"/>
    </xf>
    <xf numFmtId="0" fontId="12" fillId="18" borderId="0" xfId="15" applyFont="1" applyFill="1" applyAlignment="1">
      <alignment vertical="center"/>
    </xf>
    <xf numFmtId="0" fontId="12" fillId="0" borderId="93" xfId="15" applyFont="1" applyFill="1" applyBorder="1" applyAlignment="1">
      <alignment horizontal="center" vertical="center"/>
    </xf>
    <xf numFmtId="0" fontId="12" fillId="0" borderId="175" xfId="15" applyFont="1" applyFill="1" applyBorder="1" applyAlignment="1">
      <alignment horizontal="justify" vertical="center"/>
    </xf>
    <xf numFmtId="0" fontId="12" fillId="0" borderId="93" xfId="15" applyFont="1" applyFill="1" applyBorder="1" applyAlignment="1">
      <alignment vertical="center"/>
    </xf>
    <xf numFmtId="0" fontId="24" fillId="0" borderId="0" xfId="15" applyFont="1" applyAlignment="1">
      <alignment horizontal="justify" vertical="center" wrapText="1"/>
    </xf>
    <xf numFmtId="0" fontId="14" fillId="0" borderId="0" xfId="25" applyFont="1" applyFill="1" applyBorder="1" applyAlignment="1" applyProtection="1">
      <alignment vertical="center"/>
      <protection locked="0"/>
    </xf>
    <xf numFmtId="0" fontId="11" fillId="0" borderId="0" xfId="25" applyFont="1" applyFill="1"/>
    <xf numFmtId="0" fontId="11" fillId="0" borderId="0" xfId="25" applyFont="1" applyFill="1" applyBorder="1" applyAlignment="1">
      <alignment vertical="center"/>
    </xf>
    <xf numFmtId="0" fontId="61" fillId="0" borderId="0" xfId="25" applyFont="1" applyFill="1" applyBorder="1" applyAlignment="1">
      <alignment horizontal="left"/>
    </xf>
    <xf numFmtId="0" fontId="10" fillId="0" borderId="0" xfId="25" applyFont="1" applyFill="1" applyBorder="1"/>
    <xf numFmtId="0" fontId="11" fillId="0" borderId="0" xfId="25" applyFont="1" applyFill="1" applyBorder="1" applyAlignment="1">
      <alignment horizontal="left"/>
    </xf>
    <xf numFmtId="0" fontId="12" fillId="0" borderId="0" xfId="25" applyFont="1" applyFill="1" applyAlignment="1">
      <alignment horizontal="centerContinuous"/>
    </xf>
    <xf numFmtId="0" fontId="24" fillId="0" borderId="0" xfId="25" applyFont="1" applyFill="1" applyAlignment="1">
      <alignment horizontal="centerContinuous"/>
    </xf>
    <xf numFmtId="0" fontId="24" fillId="0" borderId="0" xfId="25" applyFont="1" applyFill="1" applyBorder="1" applyAlignment="1">
      <alignment horizontal="centerContinuous"/>
    </xf>
    <xf numFmtId="0" fontId="24" fillId="0" borderId="0" xfId="25" applyFont="1" applyFill="1" applyBorder="1" applyAlignment="1">
      <alignment horizontal="left" vertical="center" wrapText="1"/>
    </xf>
    <xf numFmtId="0" fontId="24" fillId="0" borderId="84" xfId="25" applyFont="1" applyFill="1" applyBorder="1"/>
    <xf numFmtId="0" fontId="24" fillId="0" borderId="0" xfId="25" applyFont="1" applyFill="1"/>
    <xf numFmtId="0" fontId="24" fillId="0" borderId="0" xfId="25" applyFont="1" applyFill="1" applyBorder="1" applyAlignment="1">
      <alignment horizontal="left" vertical="center"/>
    </xf>
    <xf numFmtId="0" fontId="61" fillId="0" borderId="214" xfId="25" applyFont="1" applyFill="1" applyBorder="1" applyAlignment="1">
      <alignment horizontal="centerContinuous"/>
    </xf>
    <xf numFmtId="0" fontId="24" fillId="0" borderId="0" xfId="25" applyFont="1" applyFill="1" applyBorder="1" applyAlignment="1">
      <alignment horizontal="right" vertical="center" wrapText="1"/>
    </xf>
    <xf numFmtId="0" fontId="17" fillId="0" borderId="0" xfId="25" applyFont="1" applyFill="1" applyBorder="1" applyAlignment="1">
      <alignment horizontal="centerContinuous"/>
    </xf>
    <xf numFmtId="0" fontId="61" fillId="0" borderId="0" xfId="25" applyFont="1" applyFill="1" applyBorder="1" applyAlignment="1">
      <alignment horizontal="centerContinuous"/>
    </xf>
    <xf numFmtId="0" fontId="11" fillId="0" borderId="0" xfId="25" applyFont="1" applyFill="1" applyAlignment="1">
      <alignment horizontal="right"/>
    </xf>
    <xf numFmtId="0" fontId="12" fillId="0" borderId="0" xfId="25" applyFont="1" applyFill="1"/>
    <xf numFmtId="0" fontId="99" fillId="0" borderId="0" xfId="25" applyFont="1" applyFill="1"/>
    <xf numFmtId="0" fontId="11" fillId="0" borderId="0" xfId="25" applyFont="1" applyFill="1" applyAlignment="1">
      <alignment vertical="center"/>
    </xf>
    <xf numFmtId="0" fontId="15" fillId="0" borderId="218" xfId="25" applyFont="1" applyFill="1" applyBorder="1" applyAlignment="1">
      <alignment horizontal="center" vertical="center" wrapText="1"/>
    </xf>
    <xf numFmtId="0" fontId="15" fillId="0" borderId="218" xfId="25" applyFont="1" applyFill="1" applyBorder="1" applyAlignment="1">
      <alignment horizontal="right" vertical="center" wrapText="1"/>
    </xf>
    <xf numFmtId="0" fontId="16" fillId="0" borderId="0" xfId="25" applyFont="1" applyFill="1" applyBorder="1" applyAlignment="1">
      <alignment horizontal="left" vertical="center" indent="1"/>
    </xf>
    <xf numFmtId="0" fontId="16" fillId="0" borderId="219" xfId="25" applyFont="1" applyFill="1" applyBorder="1" applyAlignment="1">
      <alignment horizontal="left" vertical="center" indent="1"/>
    </xf>
    <xf numFmtId="0" fontId="15" fillId="0" borderId="218" xfId="25" applyFont="1" applyFill="1" applyBorder="1" applyAlignment="1">
      <alignment horizontal="left" vertical="center" wrapText="1"/>
    </xf>
    <xf numFmtId="0" fontId="12" fillId="0" borderId="0" xfId="25" applyFont="1" applyAlignment="1">
      <alignment horizontal="left" vertical="center"/>
    </xf>
    <xf numFmtId="170" fontId="12" fillId="0" borderId="0" xfId="2295" applyFont="1" applyAlignment="1">
      <alignment horizontal="left" vertical="center"/>
    </xf>
    <xf numFmtId="14" fontId="12" fillId="0" borderId="0" xfId="25" applyNumberFormat="1" applyFont="1" applyAlignment="1">
      <alignment horizontal="left" vertical="center"/>
    </xf>
    <xf numFmtId="0" fontId="12" fillId="0" borderId="0" xfId="25" applyFont="1" applyFill="1" applyAlignment="1">
      <alignment horizontal="left"/>
    </xf>
    <xf numFmtId="0" fontId="12" fillId="0" borderId="0" xfId="25" applyFont="1" applyFill="1" applyBorder="1"/>
    <xf numFmtId="0" fontId="61" fillId="0" borderId="213" xfId="25" applyFont="1" applyFill="1" applyBorder="1" applyAlignment="1">
      <alignment horizontal="left" vertical="center"/>
    </xf>
    <xf numFmtId="0" fontId="10" fillId="0" borderId="0" xfId="25" applyFont="1" applyFill="1" applyBorder="1" applyAlignment="1">
      <alignment horizontal="left" vertical="center"/>
    </xf>
    <xf numFmtId="0" fontId="17" fillId="0" borderId="0" xfId="25" applyFont="1" applyFill="1" applyBorder="1" applyAlignment="1">
      <alignment horizontal="centerContinuous" vertical="center"/>
    </xf>
    <xf numFmtId="0" fontId="104" fillId="0" borderId="0" xfId="25" applyFont="1" applyFill="1" applyBorder="1" applyAlignment="1">
      <alignment horizontal="centerContinuous"/>
    </xf>
    <xf numFmtId="0" fontId="102" fillId="0" borderId="0" xfId="25" applyFont="1" applyFill="1" applyBorder="1" applyAlignment="1">
      <alignment horizontal="centerContinuous"/>
    </xf>
    <xf numFmtId="0" fontId="12" fillId="0" borderId="0" xfId="25" applyFont="1" applyFill="1" applyBorder="1" applyAlignment="1">
      <alignment horizontal="centerContinuous"/>
    </xf>
    <xf numFmtId="0" fontId="15" fillId="0" borderId="26" xfId="25" applyFont="1" applyFill="1" applyBorder="1" applyAlignment="1" applyProtection="1">
      <alignment horizontal="centerContinuous"/>
      <protection locked="0"/>
    </xf>
    <xf numFmtId="0" fontId="14" fillId="0" borderId="175" xfId="25" applyFont="1" applyFill="1" applyBorder="1" applyAlignment="1">
      <alignment horizontal="centerContinuous" vertical="center"/>
    </xf>
    <xf numFmtId="0" fontId="22" fillId="0" borderId="0" xfId="25" applyFont="1" applyBorder="1" applyAlignment="1" applyProtection="1">
      <alignment horizontal="centerContinuous"/>
      <protection locked="0"/>
    </xf>
    <xf numFmtId="0" fontId="16" fillId="0" borderId="175" xfId="25" applyFont="1" applyFill="1" applyBorder="1" applyAlignment="1" applyProtection="1">
      <alignment horizontal="center"/>
      <protection locked="0"/>
    </xf>
    <xf numFmtId="0" fontId="12" fillId="0" borderId="35" xfId="25" applyFont="1" applyBorder="1"/>
    <xf numFmtId="0" fontId="12" fillId="0" borderId="84" xfId="25" applyFont="1" applyFill="1" applyBorder="1" applyAlignment="1">
      <alignment horizontal="centerContinuous"/>
    </xf>
    <xf numFmtId="0" fontId="12" fillId="0" borderId="77" xfId="25" applyFont="1" applyFill="1" applyBorder="1" applyAlignment="1">
      <alignment horizontal="centerContinuous"/>
    </xf>
    <xf numFmtId="0" fontId="17" fillId="0" borderId="93" xfId="25" applyFont="1" applyBorder="1" applyAlignment="1">
      <alignment horizontal="center" vertical="center" wrapText="1"/>
    </xf>
    <xf numFmtId="0" fontId="17" fillId="0" borderId="96" xfId="25" applyFont="1" applyBorder="1" applyAlignment="1">
      <alignment horizontal="center" vertical="center" wrapText="1"/>
    </xf>
    <xf numFmtId="172" fontId="17" fillId="0" borderId="93" xfId="25" applyNumberFormat="1" applyFont="1" applyFill="1" applyBorder="1" applyAlignment="1" applyProtection="1">
      <alignment horizontal="center" vertical="center" wrapText="1"/>
    </xf>
    <xf numFmtId="0" fontId="17" fillId="0" borderId="0" xfId="25" applyNumberFormat="1" applyFont="1" applyFill="1" applyBorder="1" applyAlignment="1" applyProtection="1">
      <alignment vertical="center"/>
    </xf>
    <xf numFmtId="0" fontId="12" fillId="0" borderId="0" xfId="25" applyNumberFormat="1" applyFont="1" applyFill="1" applyBorder="1" applyAlignment="1" applyProtection="1"/>
    <xf numFmtId="0" fontId="12" fillId="0" borderId="0" xfId="25" applyNumberFormat="1" applyFont="1" applyFill="1" applyBorder="1" applyAlignment="1" applyProtection="1">
      <alignment horizontal="left" vertical="center"/>
    </xf>
    <xf numFmtId="0" fontId="12" fillId="0" borderId="0" xfId="25" applyNumberFormat="1" applyFont="1" applyFill="1" applyBorder="1" applyAlignment="1" applyProtection="1">
      <alignment vertical="center"/>
    </xf>
    <xf numFmtId="0" fontId="12" fillId="0" borderId="0" xfId="25" applyNumberFormat="1" applyFont="1" applyFill="1" applyBorder="1" applyAlignment="1" applyProtection="1">
      <alignment horizontal="center" vertical="center"/>
    </xf>
    <xf numFmtId="1" fontId="12" fillId="0" borderId="0" xfId="25" applyNumberFormat="1" applyFont="1" applyFill="1" applyBorder="1" applyAlignment="1" applyProtection="1">
      <alignment horizontal="center" vertical="center"/>
    </xf>
    <xf numFmtId="172" fontId="12" fillId="0" borderId="0" xfId="25" applyNumberFormat="1" applyFont="1" applyFill="1" applyBorder="1" applyAlignment="1" applyProtection="1">
      <alignment horizontal="center" vertical="center"/>
    </xf>
    <xf numFmtId="1" fontId="11" fillId="0" borderId="0" xfId="25" applyNumberFormat="1"/>
    <xf numFmtId="0" fontId="17" fillId="0" borderId="0" xfId="25" applyNumberFormat="1" applyFont="1" applyFill="1" applyBorder="1" applyAlignment="1" applyProtection="1">
      <alignment horizontal="right"/>
    </xf>
    <xf numFmtId="0" fontId="17" fillId="0" borderId="0" xfId="25" applyNumberFormat="1" applyFont="1" applyFill="1" applyBorder="1" applyAlignment="1" applyProtection="1"/>
    <xf numFmtId="1" fontId="12" fillId="0" borderId="0" xfId="25" applyNumberFormat="1" applyFont="1" applyFill="1" applyBorder="1" applyAlignment="1" applyProtection="1">
      <alignment horizontal="centerContinuous"/>
    </xf>
    <xf numFmtId="0" fontId="12" fillId="0" borderId="0" xfId="25" applyNumberFormat="1" applyFont="1" applyFill="1" applyBorder="1" applyAlignment="1" applyProtection="1">
      <alignment horizontal="centerContinuous"/>
    </xf>
    <xf numFmtId="172" fontId="17" fillId="0" borderId="0" xfId="25" applyNumberFormat="1" applyFont="1" applyFill="1" applyBorder="1" applyAlignment="1" applyProtection="1">
      <alignment horizontal="center"/>
    </xf>
    <xf numFmtId="1" fontId="12" fillId="0" borderId="0" xfId="25" applyNumberFormat="1" applyFont="1" applyFill="1" applyBorder="1" applyAlignment="1" applyProtection="1"/>
    <xf numFmtId="0" fontId="105" fillId="0" borderId="0" xfId="25" applyNumberFormat="1" applyFont="1" applyFill="1" applyBorder="1" applyAlignment="1" applyProtection="1"/>
    <xf numFmtId="0" fontId="17" fillId="0" borderId="0" xfId="25" applyFont="1" applyBorder="1" applyAlignment="1">
      <alignment horizontal="center" vertical="center" wrapText="1"/>
    </xf>
    <xf numFmtId="0" fontId="106" fillId="0" borderId="0" xfId="25" applyFont="1" applyFill="1" applyBorder="1"/>
    <xf numFmtId="0" fontId="107" fillId="0" borderId="0" xfId="25" applyFont="1" applyFill="1" applyBorder="1"/>
    <xf numFmtId="0" fontId="107" fillId="0" borderId="93" xfId="25" applyFont="1" applyFill="1" applyBorder="1"/>
    <xf numFmtId="0" fontId="17" fillId="0" borderId="93" xfId="25" applyNumberFormat="1" applyFont="1" applyFill="1" applyBorder="1" applyAlignment="1" applyProtection="1">
      <alignment horizontal="right"/>
    </xf>
    <xf numFmtId="0" fontId="12" fillId="0" borderId="93" xfId="25" applyNumberFormat="1" applyFont="1" applyFill="1" applyBorder="1" applyAlignment="1" applyProtection="1">
      <alignment horizontal="centerContinuous"/>
    </xf>
    <xf numFmtId="169" fontId="17" fillId="0" borderId="93" xfId="25" applyNumberFormat="1" applyFont="1" applyFill="1" applyBorder="1" applyAlignment="1" applyProtection="1">
      <alignment horizontal="center"/>
    </xf>
    <xf numFmtId="0" fontId="17" fillId="0" borderId="93" xfId="25" applyFont="1" applyBorder="1" applyAlignment="1">
      <alignment horizontal="right"/>
    </xf>
    <xf numFmtId="0" fontId="12" fillId="0" borderId="93" xfId="25" applyFont="1" applyBorder="1"/>
    <xf numFmtId="0" fontId="17" fillId="0" borderId="0" xfId="25" applyNumberFormat="1" applyFont="1" applyFill="1" applyAlignment="1" applyProtection="1">
      <alignment horizontal="right"/>
    </xf>
    <xf numFmtId="169" fontId="17" fillId="0" borderId="0" xfId="25" applyNumberFormat="1" applyFont="1" applyFill="1" applyBorder="1" applyAlignment="1" applyProtection="1">
      <alignment horizontal="center"/>
    </xf>
    <xf numFmtId="0" fontId="12" fillId="0" borderId="0" xfId="25" applyNumberFormat="1" applyFont="1" applyFill="1" applyAlignment="1" applyProtection="1"/>
    <xf numFmtId="0" fontId="12" fillId="0" borderId="0" xfId="25" applyNumberFormat="1" applyFont="1" applyFill="1" applyAlignment="1" applyProtection="1">
      <alignment horizontal="center" vertical="center"/>
    </xf>
    <xf numFmtId="0" fontId="12" fillId="0" borderId="101" xfId="25" applyNumberFormat="1" applyFont="1" applyFill="1" applyBorder="1" applyAlignment="1" applyProtection="1">
      <alignment horizontal="center" vertical="center"/>
    </xf>
    <xf numFmtId="0" fontId="12" fillId="0" borderId="101" xfId="25" applyNumberFormat="1" applyFont="1" applyFill="1" applyBorder="1" applyAlignment="1" applyProtection="1"/>
    <xf numFmtId="0" fontId="17" fillId="0" borderId="0" xfId="25" applyNumberFormat="1" applyFont="1" applyFill="1" applyAlignment="1" applyProtection="1">
      <alignment horizontal="center" vertical="center"/>
    </xf>
    <xf numFmtId="0" fontId="12" fillId="0" borderId="0" xfId="25" applyNumberFormat="1" applyFont="1" applyFill="1" applyAlignment="1" applyProtection="1">
      <alignment horizontal="centerContinuous"/>
    </xf>
    <xf numFmtId="0" fontId="17" fillId="0" borderId="0" xfId="25" applyNumberFormat="1" applyFont="1" applyFill="1" applyAlignment="1" applyProtection="1">
      <alignment horizontal="centerContinuous"/>
    </xf>
    <xf numFmtId="169" fontId="17" fillId="0" borderId="0" xfId="25" applyNumberFormat="1" applyFont="1" applyFill="1" applyAlignment="1" applyProtection="1">
      <alignment horizontal="centerContinuous"/>
    </xf>
    <xf numFmtId="0" fontId="12" fillId="0" borderId="0" xfId="25" applyNumberFormat="1" applyFont="1" applyFill="1" applyAlignment="1" applyProtection="1">
      <alignment horizontal="center"/>
    </xf>
    <xf numFmtId="0" fontId="17" fillId="0" borderId="0" xfId="25" applyNumberFormat="1" applyFont="1" applyFill="1" applyAlignment="1" applyProtection="1">
      <alignment horizontal="center"/>
    </xf>
    <xf numFmtId="169" fontId="17" fillId="0" borderId="0" xfId="25" applyNumberFormat="1" applyFont="1" applyFill="1" applyAlignment="1" applyProtection="1">
      <alignment horizontal="center"/>
    </xf>
    <xf numFmtId="0" fontId="10" fillId="10" borderId="93" xfId="25" applyNumberFormat="1" applyFont="1" applyFill="1" applyBorder="1" applyAlignment="1" applyProtection="1">
      <alignment horizontal="center" vertical="center" wrapText="1"/>
      <protection locked="0"/>
    </xf>
    <xf numFmtId="0" fontId="61" fillId="0" borderId="0" xfId="25" applyFont="1"/>
    <xf numFmtId="0" fontId="10" fillId="0" borderId="222" xfId="25" applyFont="1" applyBorder="1" applyAlignment="1"/>
    <xf numFmtId="0" fontId="11" fillId="0" borderId="223" xfId="25" applyBorder="1" applyAlignment="1"/>
    <xf numFmtId="0" fontId="11" fillId="0" borderId="224" xfId="25" applyBorder="1" applyAlignment="1"/>
    <xf numFmtId="173" fontId="11" fillId="19" borderId="229" xfId="25" applyNumberFormat="1" applyFill="1" applyBorder="1" applyAlignment="1">
      <alignment horizontal="center"/>
    </xf>
    <xf numFmtId="0" fontId="10" fillId="0" borderId="230" xfId="25" applyFont="1" applyBorder="1" applyAlignment="1"/>
    <xf numFmtId="0" fontId="11" fillId="0" borderId="84" xfId="25" applyBorder="1" applyAlignment="1"/>
    <xf numFmtId="0" fontId="11" fillId="0" borderId="229" xfId="25" applyBorder="1" applyAlignment="1"/>
    <xf numFmtId="0" fontId="11" fillId="0" borderId="231" xfId="25" applyFont="1" applyBorder="1" applyAlignment="1">
      <alignment horizontal="center"/>
    </xf>
    <xf numFmtId="0" fontId="11" fillId="0" borderId="94" xfId="25" applyBorder="1" applyAlignment="1"/>
    <xf numFmtId="0" fontId="11" fillId="0" borderId="232" xfId="25" applyBorder="1" applyAlignment="1"/>
    <xf numFmtId="172" fontId="61" fillId="0" borderId="233" xfId="25" applyNumberFormat="1" applyFont="1" applyFill="1" applyBorder="1" applyAlignment="1" applyProtection="1">
      <alignment horizontal="center"/>
    </xf>
    <xf numFmtId="172" fontId="61" fillId="0" borderId="232" xfId="25" applyNumberFormat="1" applyFont="1" applyFill="1" applyBorder="1" applyAlignment="1" applyProtection="1">
      <alignment horizontal="center"/>
    </xf>
    <xf numFmtId="0" fontId="11" fillId="0" borderId="231" xfId="25" applyFont="1" applyBorder="1"/>
    <xf numFmtId="0" fontId="11" fillId="0" borderId="94" xfId="25" applyFont="1" applyBorder="1"/>
    <xf numFmtId="0" fontId="61" fillId="10" borderId="234" xfId="25" applyFont="1" applyFill="1" applyBorder="1" applyAlignment="1">
      <alignment horizontal="right"/>
    </xf>
    <xf numFmtId="173" fontId="10" fillId="10" borderId="235" xfId="25" applyNumberFormat="1" applyFont="1" applyFill="1" applyBorder="1" applyAlignment="1">
      <alignment horizontal="right" vertical="top"/>
    </xf>
    <xf numFmtId="173" fontId="10" fillId="10" borderId="236" xfId="25" applyNumberFormat="1" applyFont="1" applyFill="1" applyBorder="1" applyAlignment="1">
      <alignment horizontal="right" vertical="top"/>
    </xf>
    <xf numFmtId="0" fontId="61" fillId="10" borderId="233" xfId="25" applyFont="1" applyFill="1" applyBorder="1" applyAlignment="1">
      <alignment horizontal="right"/>
    </xf>
    <xf numFmtId="0" fontId="61" fillId="14" borderId="232" xfId="25" applyFont="1" applyFill="1" applyBorder="1" applyAlignment="1">
      <alignment horizontal="right"/>
    </xf>
    <xf numFmtId="173" fontId="10" fillId="14" borderId="235" xfId="25" applyNumberFormat="1" applyFont="1" applyFill="1" applyBorder="1" applyAlignment="1">
      <alignment horizontal="right" vertical="top"/>
    </xf>
    <xf numFmtId="0" fontId="11" fillId="0" borderId="94" xfId="25" applyFont="1" applyBorder="1" applyAlignment="1"/>
    <xf numFmtId="0" fontId="11" fillId="0" borderId="229" xfId="25" applyFont="1" applyBorder="1" applyAlignment="1"/>
    <xf numFmtId="173" fontId="11" fillId="0" borderId="0" xfId="25" applyNumberFormat="1"/>
    <xf numFmtId="172" fontId="17" fillId="0" borderId="235" xfId="25" applyNumberFormat="1" applyFont="1" applyFill="1" applyBorder="1" applyAlignment="1" applyProtection="1">
      <alignment horizontal="center"/>
    </xf>
    <xf numFmtId="173" fontId="10" fillId="10" borderId="229" xfId="25" applyNumberFormat="1" applyFont="1" applyFill="1" applyBorder="1" applyAlignment="1">
      <alignment horizontal="right" vertical="top"/>
    </xf>
    <xf numFmtId="173" fontId="10" fillId="10" borderId="219" xfId="25" applyNumberFormat="1" applyFont="1" applyFill="1" applyBorder="1" applyAlignment="1">
      <alignment horizontal="right" vertical="top"/>
    </xf>
    <xf numFmtId="173" fontId="10" fillId="10" borderId="95" xfId="25" applyNumberFormat="1" applyFont="1" applyFill="1" applyBorder="1" applyAlignment="1">
      <alignment horizontal="right" vertical="top"/>
    </xf>
    <xf numFmtId="0" fontId="61" fillId="0" borderId="0" xfId="25" applyFont="1" applyFill="1" applyBorder="1" applyAlignment="1">
      <alignment horizontal="right"/>
    </xf>
    <xf numFmtId="173" fontId="10" fillId="0" borderId="0" xfId="25" applyNumberFormat="1" applyFont="1" applyFill="1" applyBorder="1" applyAlignment="1">
      <alignment horizontal="right" vertical="top"/>
    </xf>
    <xf numFmtId="0" fontId="61" fillId="0" borderId="0" xfId="25" applyFont="1" applyBorder="1"/>
    <xf numFmtId="0" fontId="11" fillId="19" borderId="0" xfId="25" applyFill="1" applyBorder="1"/>
    <xf numFmtId="0" fontId="108" fillId="0" borderId="0" xfId="200" applyNumberFormat="1" applyFont="1" applyFill="1" applyAlignment="1" applyProtection="1">
      <alignment horizontal="center"/>
    </xf>
    <xf numFmtId="0" fontId="108" fillId="0" borderId="0" xfId="200" applyNumberFormat="1" applyFont="1" applyFill="1" applyAlignment="1" applyProtection="1">
      <alignment horizontal="center" vertical="center"/>
    </xf>
    <xf numFmtId="0" fontId="11" fillId="0" borderId="83" xfId="25" applyFont="1" applyBorder="1" applyAlignment="1" applyProtection="1">
      <alignment horizontal="centerContinuous"/>
      <protection locked="0"/>
    </xf>
    <xf numFmtId="1" fontId="11" fillId="0" borderId="83" xfId="25" applyNumberFormat="1" applyFont="1" applyBorder="1" applyAlignment="1" applyProtection="1">
      <alignment horizontal="centerContinuous"/>
      <protection locked="0"/>
    </xf>
    <xf numFmtId="0" fontId="11" fillId="0" borderId="28" xfId="25" applyFont="1" applyBorder="1" applyProtection="1">
      <protection locked="0"/>
    </xf>
    <xf numFmtId="1" fontId="12" fillId="0" borderId="84" xfId="25" applyNumberFormat="1" applyFont="1" applyFill="1" applyBorder="1" applyAlignment="1">
      <alignment horizontal="centerContinuous"/>
    </xf>
    <xf numFmtId="0" fontId="17" fillId="0" borderId="93" xfId="25" applyFont="1" applyBorder="1" applyAlignment="1">
      <alignment horizontal="centerContinuous" vertical="center"/>
    </xf>
    <xf numFmtId="1" fontId="17" fillId="0" borderId="95" xfId="25" applyNumberFormat="1" applyFont="1" applyBorder="1" applyAlignment="1">
      <alignment horizontal="centerContinuous" vertical="center"/>
    </xf>
    <xf numFmtId="0" fontId="17" fillId="0" borderId="94" xfId="25" applyFont="1" applyBorder="1" applyAlignment="1">
      <alignment horizontal="centerContinuous" vertical="center" wrapText="1"/>
    </xf>
    <xf numFmtId="172" fontId="17" fillId="0" borderId="93" xfId="25" applyNumberFormat="1" applyFont="1" applyFill="1" applyBorder="1" applyAlignment="1" applyProtection="1">
      <alignment horizontal="center" vertical="center"/>
    </xf>
    <xf numFmtId="0" fontId="17" fillId="0" borderId="237" xfId="25" applyNumberFormat="1" applyFont="1" applyFill="1" applyBorder="1" applyAlignment="1" applyProtection="1">
      <alignment vertical="top"/>
    </xf>
    <xf numFmtId="0" fontId="12" fillId="0" borderId="237" xfId="25" applyFont="1" applyBorder="1" applyAlignment="1">
      <alignment vertical="top"/>
    </xf>
    <xf numFmtId="0" fontId="12" fillId="0" borderId="237" xfId="25" applyFont="1" applyBorder="1" applyAlignment="1">
      <alignment horizontal="center" vertical="top" wrapText="1"/>
    </xf>
    <xf numFmtId="1" fontId="12" fillId="0" borderId="237" xfId="25" applyNumberFormat="1" applyFont="1" applyBorder="1" applyAlignment="1">
      <alignment vertical="top" wrapText="1"/>
    </xf>
    <xf numFmtId="0" fontId="12" fillId="0" borderId="237" xfId="25" applyFont="1" applyBorder="1" applyAlignment="1">
      <alignment vertical="top" wrapText="1"/>
    </xf>
    <xf numFmtId="0" fontId="12" fillId="0" borderId="237" xfId="25" applyNumberFormat="1" applyFont="1" applyFill="1" applyBorder="1" applyAlignment="1" applyProtection="1">
      <alignment vertical="top" wrapText="1"/>
    </xf>
    <xf numFmtId="0" fontId="12" fillId="0" borderId="237" xfId="25" applyFont="1" applyBorder="1" applyAlignment="1">
      <alignment horizontal="center" vertical="top"/>
    </xf>
    <xf numFmtId="1" fontId="12" fillId="0" borderId="237" xfId="2297" applyNumberFormat="1" applyFont="1" applyFill="1" applyBorder="1" applyAlignment="1" applyProtection="1">
      <alignment horizontal="right" vertical="top"/>
    </xf>
    <xf numFmtId="4" fontId="12" fillId="0" borderId="237" xfId="25" applyNumberFormat="1" applyFont="1" applyBorder="1" applyAlignment="1">
      <alignment horizontal="right" vertical="top"/>
    </xf>
    <xf numFmtId="0" fontId="12" fillId="0" borderId="4" xfId="25" applyNumberFormat="1" applyFont="1" applyFill="1" applyBorder="1" applyAlignment="1" applyProtection="1">
      <alignment vertical="top" wrapText="1"/>
    </xf>
    <xf numFmtId="0" fontId="12" fillId="0" borderId="4" xfId="25" applyFont="1" applyBorder="1" applyAlignment="1">
      <alignment vertical="top" wrapText="1"/>
    </xf>
    <xf numFmtId="0" fontId="12" fillId="0" borderId="4" xfId="25" applyFont="1" applyBorder="1" applyAlignment="1">
      <alignment horizontal="center" vertical="top"/>
    </xf>
    <xf numFmtId="1" fontId="12" fillId="0" borderId="4" xfId="2297" applyNumberFormat="1" applyFont="1" applyFill="1" applyBorder="1" applyAlignment="1" applyProtection="1">
      <alignment horizontal="right" vertical="top"/>
    </xf>
    <xf numFmtId="4" fontId="12" fillId="0" borderId="4" xfId="25" applyNumberFormat="1" applyFont="1" applyBorder="1" applyAlignment="1">
      <alignment horizontal="right" vertical="top"/>
    </xf>
    <xf numFmtId="0" fontId="17" fillId="0" borderId="237" xfId="25" applyFont="1" applyFill="1" applyBorder="1" applyAlignment="1">
      <alignment horizontal="right"/>
    </xf>
    <xf numFmtId="0" fontId="107" fillId="0" borderId="237" xfId="25" applyFont="1" applyFill="1" applyBorder="1"/>
    <xf numFmtId="1" fontId="107" fillId="0" borderId="237" xfId="25" applyNumberFormat="1" applyFont="1" applyFill="1" applyBorder="1"/>
    <xf numFmtId="0" fontId="12" fillId="0" borderId="237" xfId="25" applyFont="1" applyFill="1" applyBorder="1"/>
    <xf numFmtId="4" fontId="17" fillId="0" borderId="237" xfId="25" applyNumberFormat="1" applyFont="1" applyFill="1" applyBorder="1"/>
    <xf numFmtId="0" fontId="17" fillId="0" borderId="4" xfId="25" applyNumberFormat="1" applyFont="1" applyFill="1" applyBorder="1" applyAlignment="1" applyProtection="1">
      <alignment vertical="top"/>
    </xf>
    <xf numFmtId="0" fontId="12" fillId="0" borderId="4" xfId="25" applyFont="1" applyBorder="1" applyAlignment="1">
      <alignment vertical="top"/>
    </xf>
    <xf numFmtId="0" fontId="12" fillId="0" borderId="4" xfId="25" applyFont="1" applyBorder="1" applyAlignment="1">
      <alignment horizontal="center" vertical="top" wrapText="1"/>
    </xf>
    <xf numFmtId="1" fontId="12" fillId="0" borderId="4" xfId="25" applyNumberFormat="1" applyFont="1" applyBorder="1" applyAlignment="1">
      <alignment vertical="top" wrapText="1"/>
    </xf>
    <xf numFmtId="1" fontId="109" fillId="0" borderId="237" xfId="25" applyNumberFormat="1" applyFont="1" applyFill="1" applyBorder="1"/>
    <xf numFmtId="0" fontId="11" fillId="0" borderId="84" xfId="25" applyBorder="1"/>
    <xf numFmtId="0" fontId="17" fillId="0" borderId="4" xfId="25" applyFont="1" applyFill="1" applyBorder="1" applyAlignment="1">
      <alignment horizontal="right"/>
    </xf>
    <xf numFmtId="0" fontId="107" fillId="0" borderId="4" xfId="25" applyFont="1" applyFill="1" applyBorder="1"/>
    <xf numFmtId="1" fontId="107" fillId="0" borderId="4" xfId="25" applyNumberFormat="1" applyFont="1" applyFill="1" applyBorder="1"/>
    <xf numFmtId="0" fontId="12" fillId="0" borderId="4" xfId="25" applyFont="1" applyFill="1" applyBorder="1"/>
    <xf numFmtId="4" fontId="17" fillId="0" borderId="4" xfId="25" applyNumberFormat="1" applyFont="1" applyFill="1" applyBorder="1"/>
    <xf numFmtId="1" fontId="107" fillId="0" borderId="0" xfId="25" applyNumberFormat="1" applyFont="1" applyFill="1" applyBorder="1"/>
    <xf numFmtId="0" fontId="12" fillId="0" borderId="93" xfId="25" applyNumberFormat="1" applyFont="1" applyFill="1" applyBorder="1" applyAlignment="1" applyProtection="1"/>
    <xf numFmtId="1" fontId="17" fillId="0" borderId="93" xfId="25" applyNumberFormat="1" applyFont="1" applyFill="1" applyBorder="1" applyAlignment="1" applyProtection="1">
      <alignment horizontal="right"/>
    </xf>
    <xf numFmtId="1" fontId="17" fillId="0" borderId="93" xfId="25" applyNumberFormat="1" applyFont="1" applyBorder="1" applyAlignment="1">
      <alignment horizontal="right"/>
    </xf>
    <xf numFmtId="169" fontId="11" fillId="0" borderId="0" xfId="25" applyNumberFormat="1"/>
    <xf numFmtId="1" fontId="17" fillId="0" borderId="0" xfId="25" applyNumberFormat="1" applyFont="1" applyFill="1" applyBorder="1" applyAlignment="1" applyProtection="1">
      <alignment horizontal="right"/>
    </xf>
    <xf numFmtId="4" fontId="11" fillId="0" borderId="0" xfId="25" applyNumberFormat="1"/>
    <xf numFmtId="1" fontId="12" fillId="0" borderId="101" xfId="25" applyNumberFormat="1" applyFont="1" applyFill="1" applyBorder="1" applyAlignment="1" applyProtection="1"/>
    <xf numFmtId="1" fontId="12" fillId="0" borderId="0" xfId="25" applyNumberFormat="1" applyFont="1" applyFill="1" applyAlignment="1" applyProtection="1">
      <alignment horizontal="centerContinuous"/>
    </xf>
    <xf numFmtId="0" fontId="12" fillId="0" borderId="0" xfId="200" applyFont="1" applyFill="1" applyAlignment="1">
      <alignment horizontal="right"/>
    </xf>
    <xf numFmtId="15" fontId="17" fillId="0" borderId="0" xfId="200" applyNumberFormat="1" applyFont="1" applyFill="1" applyAlignment="1">
      <alignment horizontal="left"/>
    </xf>
    <xf numFmtId="0" fontId="12" fillId="0" borderId="0" xfId="200" applyFont="1" applyFill="1"/>
    <xf numFmtId="0" fontId="17" fillId="0" borderId="0" xfId="200" applyFont="1" applyFill="1" applyAlignment="1">
      <alignment horizontal="left"/>
    </xf>
    <xf numFmtId="0" fontId="22" fillId="0" borderId="0" xfId="25" applyFont="1" applyBorder="1" applyAlignment="1" applyProtection="1">
      <protection locked="0"/>
    </xf>
    <xf numFmtId="49" fontId="10" fillId="0" borderId="0" xfId="200" applyNumberFormat="1" applyFont="1" applyFill="1"/>
    <xf numFmtId="0" fontId="11" fillId="0" borderId="0" xfId="200" applyFont="1" applyFill="1"/>
    <xf numFmtId="0" fontId="11" fillId="0" borderId="0" xfId="200" applyFont="1" applyFill="1" applyAlignment="1"/>
    <xf numFmtId="9" fontId="11" fillId="0" borderId="0" xfId="200" applyNumberFormat="1" applyFont="1" applyFill="1"/>
    <xf numFmtId="0" fontId="11" fillId="0" borderId="0" xfId="200" applyFont="1" applyFill="1" applyAlignment="1">
      <alignment horizontal="right"/>
    </xf>
    <xf numFmtId="0" fontId="17" fillId="0" borderId="0" xfId="200" applyFont="1" applyFill="1" applyAlignment="1">
      <alignment horizontal="right"/>
    </xf>
    <xf numFmtId="0" fontId="12" fillId="0" borderId="0" xfId="200" applyFont="1" applyFill="1" applyAlignment="1"/>
    <xf numFmtId="0" fontId="22" fillId="0" borderId="0" xfId="25" applyFont="1" applyFill="1" applyBorder="1"/>
    <xf numFmtId="0" fontId="22" fillId="0" borderId="0" xfId="25" applyFont="1" applyFill="1"/>
    <xf numFmtId="0" fontId="15" fillId="0" borderId="0" xfId="25" applyFont="1" applyFill="1" applyBorder="1" applyAlignment="1">
      <alignment horizontal="centerContinuous"/>
    </xf>
    <xf numFmtId="0" fontId="16" fillId="0" borderId="0" xfId="25" applyFont="1" applyFill="1" applyBorder="1" applyAlignment="1">
      <alignment horizontal="centerContinuous"/>
    </xf>
    <xf numFmtId="0" fontId="16" fillId="0" borderId="0" xfId="25" applyFont="1" applyFill="1"/>
    <xf numFmtId="0" fontId="110" fillId="0" borderId="0" xfId="25" applyFont="1" applyFill="1" applyBorder="1" applyAlignment="1">
      <alignment horizontal="left"/>
    </xf>
    <xf numFmtId="0" fontId="14" fillId="0" borderId="0" xfId="25" applyFont="1" applyFill="1" applyBorder="1" applyAlignment="1">
      <alignment horizontal="centerContinuous"/>
    </xf>
    <xf numFmtId="0" fontId="22" fillId="0" borderId="0" xfId="25" applyFont="1" applyFill="1" applyBorder="1" applyAlignment="1">
      <alignment horizontal="centerContinuous"/>
    </xf>
    <xf numFmtId="0" fontId="22" fillId="0" borderId="0" xfId="25" applyFont="1" applyFill="1" applyBorder="1" applyAlignment="1">
      <alignment horizontal="justify" vertical="top"/>
    </xf>
    <xf numFmtId="0" fontId="14" fillId="0" borderId="25" xfId="25" applyFont="1" applyFill="1" applyBorder="1" applyAlignment="1">
      <alignment horizontal="center" vertical="center" wrapText="1"/>
    </xf>
    <xf numFmtId="0" fontId="11" fillId="0" borderId="93" xfId="25" applyNumberFormat="1" applyFont="1" applyFill="1" applyBorder="1" applyAlignment="1">
      <alignment horizontal="center" vertical="center" wrapText="1"/>
    </xf>
    <xf numFmtId="4" fontId="11" fillId="0" borderId="93" xfId="25" applyNumberFormat="1" applyFont="1" applyFill="1" applyBorder="1" applyAlignment="1">
      <alignment horizontal="center" vertical="center" wrapText="1"/>
    </xf>
    <xf numFmtId="7" fontId="11" fillId="0" borderId="93" xfId="2295" applyNumberFormat="1" applyFont="1" applyFill="1" applyBorder="1" applyAlignment="1">
      <alignment horizontal="center" vertical="center"/>
    </xf>
    <xf numFmtId="0" fontId="22" fillId="0" borderId="0" xfId="25" applyFont="1" applyFill="1" applyBorder="1" applyAlignment="1">
      <alignment horizontal="right" vertical="center"/>
    </xf>
    <xf numFmtId="0" fontId="22" fillId="0" borderId="0" xfId="25" applyNumberFormat="1" applyFont="1" applyFill="1" applyBorder="1" applyAlignment="1">
      <alignment horizontal="left" vertical="center"/>
    </xf>
    <xf numFmtId="0" fontId="22" fillId="0" borderId="0" xfId="25" applyNumberFormat="1" applyFont="1" applyFill="1" applyBorder="1" applyAlignment="1">
      <alignment horizontal="left" vertical="justify"/>
    </xf>
    <xf numFmtId="0" fontId="22" fillId="0" borderId="0" xfId="25" applyNumberFormat="1" applyFont="1" applyFill="1" applyBorder="1" applyAlignment="1">
      <alignment horizontal="justify" vertical="center"/>
    </xf>
    <xf numFmtId="0" fontId="22" fillId="0" borderId="0" xfId="25" applyNumberFormat="1" applyFont="1" applyFill="1" applyBorder="1" applyAlignment="1">
      <alignment horizontal="center" vertical="center" wrapText="1"/>
    </xf>
    <xf numFmtId="4" fontId="22" fillId="0" borderId="0" xfId="2295" applyNumberFormat="1" applyFont="1" applyFill="1" applyBorder="1" applyAlignment="1">
      <alignment horizontal="center" vertical="center"/>
    </xf>
    <xf numFmtId="167" fontId="22" fillId="0" borderId="0" xfId="25" applyNumberFormat="1" applyFont="1" applyFill="1" applyBorder="1" applyAlignment="1">
      <alignment horizontal="left" vertical="center"/>
    </xf>
    <xf numFmtId="0" fontId="14" fillId="0" borderId="0" xfId="25" applyFont="1" applyFill="1" applyBorder="1" applyAlignment="1">
      <alignment horizontal="center"/>
    </xf>
    <xf numFmtId="0" fontId="22" fillId="0" borderId="0" xfId="25" applyFont="1" applyFill="1" applyBorder="1" applyAlignment="1">
      <alignment horizontal="left" vertical="center"/>
    </xf>
    <xf numFmtId="0" fontId="22" fillId="0" borderId="0" xfId="25" applyFont="1" applyFill="1" applyAlignment="1"/>
    <xf numFmtId="0" fontId="16" fillId="0" borderId="0" xfId="25" applyFont="1" applyFill="1" applyAlignment="1">
      <alignment horizontal="centerContinuous"/>
    </xf>
    <xf numFmtId="0" fontId="110" fillId="0" borderId="0" xfId="25" applyFont="1" applyFill="1" applyBorder="1" applyAlignment="1">
      <alignment horizontal="centerContinuous"/>
    </xf>
    <xf numFmtId="0" fontId="11" fillId="0" borderId="0" xfId="25" applyFont="1" applyFill="1" applyBorder="1" applyAlignment="1">
      <alignment horizontal="centerContinuous"/>
    </xf>
    <xf numFmtId="0" fontId="22" fillId="0" borderId="0" xfId="25" applyFont="1" applyFill="1" applyBorder="1" applyAlignment="1">
      <alignment horizontal="center"/>
    </xf>
    <xf numFmtId="0" fontId="111" fillId="0" borderId="0" xfId="25" applyFont="1" applyFill="1" applyBorder="1"/>
    <xf numFmtId="0" fontId="16" fillId="0" borderId="0" xfId="25" applyFont="1" applyFill="1" applyBorder="1" applyAlignment="1" applyProtection="1">
      <protection locked="0"/>
    </xf>
    <xf numFmtId="49" fontId="10" fillId="0" borderId="0" xfId="25" applyNumberFormat="1" applyFont="1" applyFill="1" applyBorder="1" applyAlignment="1">
      <alignment horizontal="right" vertical="center"/>
    </xf>
    <xf numFmtId="0" fontId="10" fillId="0" borderId="0" xfId="25" applyFont="1" applyFill="1" applyBorder="1" applyAlignment="1">
      <alignment vertical="center"/>
    </xf>
    <xf numFmtId="0" fontId="10" fillId="0" borderId="0" xfId="25" applyFont="1" applyFill="1" applyBorder="1" applyAlignment="1">
      <alignment horizontal="left"/>
    </xf>
    <xf numFmtId="0" fontId="10" fillId="0" borderId="213" xfId="25" applyFont="1" applyFill="1" applyBorder="1"/>
    <xf numFmtId="0" fontId="10" fillId="0" borderId="213" xfId="25" applyFont="1" applyFill="1" applyBorder="1" applyAlignment="1">
      <alignment horizontal="left" vertical="top" wrapText="1"/>
    </xf>
    <xf numFmtId="0" fontId="11" fillId="0" borderId="0" xfId="25" applyFont="1" applyFill="1" applyBorder="1" applyAlignment="1">
      <alignment horizontal="left" vertical="top" wrapText="1"/>
    </xf>
    <xf numFmtId="0" fontId="24" fillId="0" borderId="0" xfId="25" applyFont="1" applyFill="1" applyBorder="1" applyAlignment="1">
      <alignment vertical="top" wrapText="1"/>
    </xf>
    <xf numFmtId="0" fontId="11" fillId="0" borderId="0" xfId="25" applyFont="1" applyFill="1" applyAlignment="1">
      <alignment horizontal="center"/>
    </xf>
    <xf numFmtId="0" fontId="10" fillId="0" borderId="0" xfId="25" applyFont="1" applyFill="1" applyAlignment="1">
      <alignment horizontal="center"/>
    </xf>
    <xf numFmtId="167" fontId="11" fillId="0" borderId="0" xfId="25" applyNumberFormat="1" applyFont="1" applyFill="1"/>
    <xf numFmtId="0" fontId="11" fillId="0" borderId="213" xfId="25" applyFont="1" applyFill="1" applyBorder="1"/>
    <xf numFmtId="0" fontId="11" fillId="0" borderId="214" xfId="25" applyFont="1" applyFill="1" applyBorder="1"/>
    <xf numFmtId="0" fontId="12" fillId="0" borderId="0" xfId="25" applyFont="1" applyBorder="1" applyAlignment="1">
      <alignment vertical="center" wrapText="1"/>
    </xf>
    <xf numFmtId="0" fontId="12" fillId="0" borderId="175" xfId="25" applyNumberFormat="1" applyFont="1" applyFill="1" applyBorder="1" applyAlignment="1" applyProtection="1">
      <alignment vertical="top" wrapText="1"/>
      <protection locked="0"/>
    </xf>
    <xf numFmtId="175" fontId="10" fillId="0" borderId="0" xfId="25" applyNumberFormat="1" applyFont="1" applyFill="1" applyBorder="1" applyAlignment="1" applyProtection="1">
      <alignment horizontal="left" vertical="center"/>
    </xf>
    <xf numFmtId="14" fontId="17" fillId="0" borderId="0" xfId="25" applyNumberFormat="1" applyFont="1" applyBorder="1" applyAlignment="1">
      <alignment vertical="top" wrapText="1"/>
    </xf>
    <xf numFmtId="0" fontId="10" fillId="0" borderId="0" xfId="25" applyFont="1" applyBorder="1" applyAlignment="1">
      <alignment vertical="top" wrapText="1"/>
    </xf>
    <xf numFmtId="0" fontId="17" fillId="0" borderId="0" xfId="25" applyNumberFormat="1" applyFont="1" applyFill="1" applyBorder="1" applyAlignment="1" applyProtection="1">
      <alignment horizontal="left" vertical="center"/>
    </xf>
    <xf numFmtId="0" fontId="11" fillId="0" borderId="175" xfId="25" applyBorder="1" applyAlignment="1">
      <alignment vertical="top" wrapText="1"/>
    </xf>
    <xf numFmtId="0" fontId="10" fillId="0" borderId="0" xfId="25" applyFont="1" applyBorder="1" applyAlignment="1">
      <alignment horizontal="left" vertical="center"/>
    </xf>
    <xf numFmtId="0" fontId="12" fillId="0" borderId="35" xfId="25" applyFont="1" applyBorder="1" applyAlignment="1" applyProtection="1">
      <alignment vertical="top"/>
      <protection locked="0"/>
    </xf>
    <xf numFmtId="0" fontId="12" fillId="0" borderId="84" xfId="25" applyNumberFormat="1" applyFont="1" applyFill="1" applyBorder="1" applyAlignment="1" applyProtection="1">
      <alignment horizontal="left" vertical="center"/>
    </xf>
    <xf numFmtId="0" fontId="12" fillId="0" borderId="4" xfId="25" applyNumberFormat="1" applyFont="1" applyFill="1" applyBorder="1" applyAlignment="1" applyProtection="1">
      <alignment horizontal="center" vertical="center"/>
    </xf>
    <xf numFmtId="0" fontId="12" fillId="0" borderId="35" xfId="25" applyNumberFormat="1" applyFont="1" applyFill="1" applyBorder="1" applyAlignment="1" applyProtection="1">
      <alignment horizontal="center" vertical="center"/>
    </xf>
    <xf numFmtId="0" fontId="12" fillId="0" borderId="93" xfId="25" applyNumberFormat="1" applyFont="1" applyFill="1" applyBorder="1" applyAlignment="1" applyProtection="1">
      <alignment horizontal="center" vertical="center"/>
    </xf>
    <xf numFmtId="17" fontId="12" fillId="0" borderId="93" xfId="25" applyNumberFormat="1" applyFont="1" applyBorder="1" applyAlignment="1">
      <alignment horizontal="center" vertical="center"/>
    </xf>
    <xf numFmtId="17" fontId="12" fillId="0" borderId="4" xfId="25" applyNumberFormat="1" applyFont="1" applyBorder="1" applyAlignment="1">
      <alignment horizontal="center" vertical="center"/>
    </xf>
    <xf numFmtId="0" fontId="107" fillId="0" borderId="0" xfId="25" applyNumberFormat="1" applyFont="1" applyFill="1" applyBorder="1" applyAlignment="1" applyProtection="1"/>
    <xf numFmtId="0" fontId="12" fillId="0" borderId="0" xfId="25" applyFont="1" applyBorder="1"/>
    <xf numFmtId="0" fontId="107" fillId="0" borderId="26" xfId="25" applyNumberFormat="1" applyFont="1" applyFill="1" applyBorder="1" applyAlignment="1" applyProtection="1"/>
    <xf numFmtId="0" fontId="107" fillId="0" borderId="83" xfId="25" applyNumberFormat="1" applyFont="1" applyFill="1" applyBorder="1" applyAlignment="1" applyProtection="1"/>
    <xf numFmtId="0" fontId="107" fillId="0" borderId="28" xfId="25" applyNumberFormat="1" applyFont="1" applyFill="1" applyBorder="1" applyAlignment="1" applyProtection="1"/>
    <xf numFmtId="0" fontId="11" fillId="0" borderId="175" xfId="25" applyBorder="1"/>
    <xf numFmtId="0" fontId="11" fillId="0" borderId="82" xfId="25" applyBorder="1"/>
    <xf numFmtId="165" fontId="12" fillId="0" borderId="0" xfId="25" applyNumberFormat="1" applyFont="1" applyBorder="1"/>
    <xf numFmtId="0" fontId="12" fillId="0" borderId="0" xfId="25" applyFont="1"/>
    <xf numFmtId="165" fontId="12" fillId="0" borderId="0" xfId="25" applyNumberFormat="1" applyFont="1"/>
    <xf numFmtId="176" fontId="12" fillId="0" borderId="175" xfId="2297" applyNumberFormat="1" applyFont="1" applyFill="1" applyBorder="1" applyAlignment="1" applyProtection="1">
      <alignment horizontal="right"/>
    </xf>
    <xf numFmtId="176" fontId="12" fillId="0" borderId="0" xfId="2297" applyNumberFormat="1" applyFont="1" applyFill="1" applyBorder="1" applyAlignment="1" applyProtection="1">
      <alignment horizontal="right"/>
    </xf>
    <xf numFmtId="0" fontId="12" fillId="0" borderId="82" xfId="25" applyNumberFormat="1" applyFont="1" applyFill="1" applyBorder="1" applyAlignment="1" applyProtection="1">
      <alignment horizontal="left" vertical="center"/>
    </xf>
    <xf numFmtId="0" fontId="12" fillId="0" borderId="82" xfId="25" applyNumberFormat="1" applyFont="1" applyFill="1" applyBorder="1" applyAlignment="1" applyProtection="1"/>
    <xf numFmtId="0" fontId="107" fillId="0" borderId="175" xfId="25" applyNumberFormat="1" applyFont="1" applyFill="1" applyBorder="1" applyAlignment="1" applyProtection="1"/>
    <xf numFmtId="0" fontId="107" fillId="0" borderId="82" xfId="25" applyNumberFormat="1" applyFont="1" applyFill="1" applyBorder="1" applyAlignment="1" applyProtection="1"/>
    <xf numFmtId="0" fontId="17" fillId="0" borderId="0" xfId="25" applyFont="1"/>
    <xf numFmtId="0" fontId="11" fillId="0" borderId="175" xfId="25" applyBorder="1" applyAlignment="1">
      <alignment horizontal="centerContinuous"/>
    </xf>
    <xf numFmtId="0" fontId="11" fillId="0" borderId="0" xfId="25" applyBorder="1" applyAlignment="1">
      <alignment horizontal="centerContinuous"/>
    </xf>
    <xf numFmtId="0" fontId="11" fillId="0" borderId="82" xfId="25" applyBorder="1" applyAlignment="1">
      <alignment horizontal="centerContinuous"/>
    </xf>
    <xf numFmtId="0" fontId="12" fillId="0" borderId="175" xfId="25" applyFont="1" applyBorder="1" applyAlignment="1">
      <alignment horizontal="centerContinuous"/>
    </xf>
    <xf numFmtId="0" fontId="12" fillId="0" borderId="0" xfId="25" applyFont="1" applyBorder="1" applyAlignment="1">
      <alignment horizontal="centerContinuous"/>
    </xf>
    <xf numFmtId="0" fontId="12" fillId="0" borderId="82" xfId="25" applyFont="1" applyBorder="1" applyAlignment="1">
      <alignment horizontal="centerContinuous"/>
    </xf>
    <xf numFmtId="0" fontId="12" fillId="0" borderId="175" xfId="25" applyFont="1" applyBorder="1"/>
    <xf numFmtId="0" fontId="12" fillId="0" borderId="82" xfId="25" applyFont="1" applyBorder="1"/>
    <xf numFmtId="175" fontId="12" fillId="0" borderId="175" xfId="25" applyNumberFormat="1" applyFont="1" applyFill="1" applyBorder="1" applyAlignment="1" applyProtection="1">
      <alignment horizontal="left" vertical="center"/>
    </xf>
    <xf numFmtId="175" fontId="12" fillId="0" borderId="0" xfId="25" applyNumberFormat="1" applyFont="1" applyFill="1" applyBorder="1" applyAlignment="1" applyProtection="1">
      <alignment horizontal="left" vertical="center"/>
    </xf>
    <xf numFmtId="0" fontId="12" fillId="0" borderId="175" xfId="25" applyFont="1" applyBorder="1" applyAlignment="1">
      <alignment horizontal="left" vertical="center"/>
    </xf>
    <xf numFmtId="0" fontId="12" fillId="0" borderId="0" xfId="25" applyFont="1" applyBorder="1" applyAlignment="1">
      <alignment horizontal="left" vertical="center"/>
    </xf>
    <xf numFmtId="4" fontId="12" fillId="0" borderId="93" xfId="25" applyNumberFormat="1" applyFont="1" applyFill="1" applyBorder="1"/>
    <xf numFmtId="169" fontId="12" fillId="0" borderId="96" xfId="25" applyNumberFormat="1" applyFont="1" applyBorder="1" applyAlignment="1">
      <alignment horizontal="center"/>
    </xf>
    <xf numFmtId="10" fontId="12" fillId="0" borderId="96" xfId="2297" applyNumberFormat="1" applyFont="1" applyFill="1" applyBorder="1" applyAlignment="1" applyProtection="1">
      <alignment horizontal="center" vertical="center"/>
    </xf>
    <xf numFmtId="0" fontId="12" fillId="0" borderId="84" xfId="25" applyNumberFormat="1" applyFont="1" applyFill="1" applyBorder="1" applyAlignment="1" applyProtection="1">
      <alignment horizontal="centerContinuous"/>
    </xf>
    <xf numFmtId="0" fontId="10" fillId="0" borderId="213" xfId="25" applyNumberFormat="1" applyFont="1" applyFill="1" applyBorder="1" applyAlignment="1">
      <alignment horizontal="center"/>
    </xf>
    <xf numFmtId="0" fontId="11" fillId="0" borderId="215" xfId="25" applyFont="1" applyFill="1" applyBorder="1"/>
    <xf numFmtId="0" fontId="11" fillId="0" borderId="216" xfId="25" applyFont="1" applyFill="1" applyBorder="1"/>
    <xf numFmtId="0" fontId="61" fillId="0" borderId="218" xfId="25" applyFont="1" applyFill="1" applyBorder="1" applyAlignment="1">
      <alignment horizontal="center" vertical="center"/>
    </xf>
    <xf numFmtId="0" fontId="61" fillId="0" borderId="213" xfId="25" applyFont="1" applyFill="1" applyBorder="1" applyAlignment="1">
      <alignment horizontal="left" indent="2"/>
    </xf>
    <xf numFmtId="0" fontId="61" fillId="0" borderId="0" xfId="25" applyFont="1" applyFill="1" applyBorder="1" applyAlignment="1">
      <alignment horizontal="left" indent="2"/>
    </xf>
    <xf numFmtId="0" fontId="61" fillId="0" borderId="218" xfId="25" applyFont="1" applyFill="1" applyBorder="1" applyAlignment="1">
      <alignment horizontal="center" vertical="center" wrapText="1"/>
    </xf>
    <xf numFmtId="167" fontId="61" fillId="0" borderId="213" xfId="25" applyNumberFormat="1" applyFont="1" applyFill="1" applyBorder="1" applyAlignment="1">
      <alignment horizontal="center" vertical="center"/>
    </xf>
    <xf numFmtId="0" fontId="11" fillId="0" borderId="217" xfId="25" applyFont="1" applyFill="1" applyBorder="1"/>
    <xf numFmtId="0" fontId="14" fillId="0" borderId="215" xfId="25" applyFont="1" applyFill="1" applyBorder="1" applyAlignment="1">
      <alignment horizontal="centerContinuous"/>
    </xf>
    <xf numFmtId="0" fontId="11" fillId="0" borderId="216" xfId="25" applyFont="1" applyFill="1" applyBorder="1" applyAlignment="1">
      <alignment horizontal="centerContinuous"/>
    </xf>
    <xf numFmtId="0" fontId="11" fillId="0" borderId="217" xfId="25" applyFont="1" applyFill="1" applyBorder="1" applyAlignment="1">
      <alignment horizontal="centerContinuous"/>
    </xf>
    <xf numFmtId="0" fontId="11" fillId="0" borderId="231" xfId="25" applyFont="1" applyFill="1" applyBorder="1" applyAlignment="1">
      <alignment horizontal="centerContinuous"/>
    </xf>
    <xf numFmtId="0" fontId="11" fillId="0" borderId="94" xfId="25" applyFont="1" applyFill="1" applyBorder="1" applyAlignment="1">
      <alignment horizontal="centerContinuous"/>
    </xf>
    <xf numFmtId="0" fontId="11" fillId="0" borderId="95" xfId="25" applyFont="1" applyFill="1" applyBorder="1" applyAlignment="1">
      <alignment horizontal="centerContinuous"/>
    </xf>
    <xf numFmtId="0" fontId="11" fillId="0" borderId="233" xfId="25" applyFont="1" applyFill="1" applyBorder="1" applyAlignment="1">
      <alignment horizontal="centerContinuous"/>
    </xf>
    <xf numFmtId="0" fontId="12" fillId="0" borderId="239" xfId="25" applyFont="1" applyFill="1" applyBorder="1" applyAlignment="1">
      <alignment horizontal="centerContinuous"/>
    </xf>
    <xf numFmtId="0" fontId="12" fillId="0" borderId="25" xfId="25" applyFont="1" applyFill="1" applyBorder="1" applyAlignment="1">
      <alignment horizontal="centerContinuous"/>
    </xf>
    <xf numFmtId="0" fontId="12" fillId="0" borderId="240" xfId="25" applyFont="1" applyFill="1" applyBorder="1" applyAlignment="1">
      <alignment horizontal="centerContinuous"/>
    </xf>
    <xf numFmtId="4" fontId="10" fillId="0" borderId="243" xfId="25" applyNumberFormat="1" applyFont="1" applyFill="1" applyBorder="1" applyAlignment="1">
      <alignment horizontal="center" vertical="center"/>
    </xf>
    <xf numFmtId="0" fontId="11" fillId="0" borderId="218" xfId="25" applyFont="1" applyFill="1" applyBorder="1"/>
    <xf numFmtId="0" fontId="11" fillId="0" borderId="219" xfId="25" applyFont="1" applyFill="1" applyBorder="1"/>
    <xf numFmtId="0" fontId="10" fillId="0" borderId="246" xfId="25" applyFont="1" applyFill="1" applyBorder="1" applyAlignment="1">
      <alignment horizontal="center"/>
    </xf>
    <xf numFmtId="0" fontId="10" fillId="0" borderId="247" xfId="25" applyFont="1" applyFill="1" applyBorder="1" applyAlignment="1">
      <alignment horizontal="center" vertical="center"/>
    </xf>
    <xf numFmtId="0" fontId="10" fillId="0" borderId="243" xfId="25" applyFont="1" applyFill="1" applyBorder="1" applyAlignment="1">
      <alignment horizontal="center"/>
    </xf>
    <xf numFmtId="0" fontId="10" fillId="0" borderId="248" xfId="25" applyFont="1" applyFill="1" applyBorder="1" applyAlignment="1">
      <alignment horizontal="center" vertical="center"/>
    </xf>
    <xf numFmtId="0" fontId="10" fillId="0" borderId="249" xfId="25" applyFont="1" applyFill="1" applyBorder="1" applyAlignment="1">
      <alignment horizontal="center" vertical="center"/>
    </xf>
    <xf numFmtId="0" fontId="10" fillId="0" borderId="249" xfId="25" applyFont="1" applyFill="1" applyBorder="1" applyAlignment="1">
      <alignment horizontal="center"/>
    </xf>
    <xf numFmtId="0" fontId="10" fillId="0" borderId="250" xfId="25" applyFont="1" applyFill="1" applyBorder="1" applyAlignment="1">
      <alignment horizontal="center"/>
    </xf>
    <xf numFmtId="0" fontId="11" fillId="0" borderId="251" xfId="25" applyFont="1" applyFill="1" applyBorder="1" applyAlignment="1">
      <alignment horizontal="left" vertical="center"/>
    </xf>
    <xf numFmtId="0" fontId="11" fillId="0" borderId="252" xfId="25" applyFont="1" applyFill="1" applyBorder="1"/>
    <xf numFmtId="4" fontId="15" fillId="0" borderId="253" xfId="2289" applyNumberFormat="1" applyFont="1" applyFill="1" applyBorder="1" applyAlignment="1">
      <alignment horizontal="center" vertical="center"/>
    </xf>
    <xf numFmtId="10" fontId="15" fillId="0" borderId="253" xfId="2289" applyNumberFormat="1" applyFont="1" applyFill="1" applyBorder="1" applyAlignment="1">
      <alignment horizontal="center" vertical="center"/>
    </xf>
    <xf numFmtId="169" fontId="15" fillId="0" borderId="254" xfId="25" applyNumberFormat="1" applyFont="1" applyFill="1" applyBorder="1" applyAlignment="1">
      <alignment horizontal="right" vertical="center" indent="5"/>
    </xf>
    <xf numFmtId="0" fontId="11" fillId="0" borderId="255" xfId="25" applyFont="1" applyFill="1" applyBorder="1" applyAlignment="1">
      <alignment horizontal="left" vertical="center"/>
    </xf>
    <xf numFmtId="0" fontId="11" fillId="0" borderId="166" xfId="25" applyFont="1" applyFill="1" applyBorder="1"/>
    <xf numFmtId="4" fontId="15" fillId="0" borderId="177" xfId="2289" applyNumberFormat="1" applyFont="1" applyFill="1" applyBorder="1" applyAlignment="1">
      <alignment horizontal="center" vertical="center"/>
    </xf>
    <xf numFmtId="177" fontId="15" fillId="0" borderId="177" xfId="2289" applyNumberFormat="1" applyFont="1" applyFill="1" applyBorder="1" applyAlignment="1">
      <alignment horizontal="center" vertical="center"/>
    </xf>
    <xf numFmtId="169" fontId="15" fillId="0" borderId="256" xfId="25" applyNumberFormat="1" applyFont="1" applyFill="1" applyBorder="1" applyAlignment="1">
      <alignment horizontal="right" vertical="center" indent="5"/>
    </xf>
    <xf numFmtId="178" fontId="15" fillId="0" borderId="177" xfId="2289" applyNumberFormat="1" applyFont="1" applyFill="1" applyBorder="1" applyAlignment="1">
      <alignment horizontal="center" vertical="center"/>
    </xf>
    <xf numFmtId="3" fontId="15" fillId="0" borderId="177" xfId="2289" applyNumberFormat="1" applyFont="1" applyFill="1" applyBorder="1" applyAlignment="1">
      <alignment horizontal="center" vertical="center"/>
    </xf>
    <xf numFmtId="10" fontId="15" fillId="0" borderId="177" xfId="2289" applyNumberFormat="1" applyFont="1" applyFill="1" applyBorder="1" applyAlignment="1">
      <alignment horizontal="center" vertical="center"/>
    </xf>
    <xf numFmtId="169" fontId="15" fillId="0" borderId="256" xfId="25" applyNumberFormat="1" applyFont="1" applyFill="1" applyBorder="1" applyAlignment="1"/>
    <xf numFmtId="3" fontId="11" fillId="0" borderId="0" xfId="25" applyNumberFormat="1" applyFont="1" applyFill="1"/>
    <xf numFmtId="0" fontId="11" fillId="0" borderId="257" xfId="25" applyFont="1" applyFill="1" applyBorder="1" applyAlignment="1">
      <alignment horizontal="left" vertical="center"/>
    </xf>
    <xf numFmtId="0" fontId="11" fillId="0" borderId="258" xfId="25" applyFont="1" applyFill="1" applyBorder="1"/>
    <xf numFmtId="0" fontId="10" fillId="0" borderId="225" xfId="25" applyFont="1" applyFill="1" applyBorder="1" applyAlignment="1">
      <alignment horizontal="centerContinuous"/>
    </xf>
    <xf numFmtId="0" fontId="11" fillId="0" borderId="259" xfId="25" applyFont="1" applyFill="1" applyBorder="1" applyAlignment="1">
      <alignment horizontal="centerContinuous"/>
    </xf>
    <xf numFmtId="3" fontId="15" fillId="0" borderId="247" xfId="2289" applyNumberFormat="1" applyFont="1" applyFill="1" applyBorder="1" applyAlignment="1">
      <alignment horizontal="center" vertical="center"/>
    </xf>
    <xf numFmtId="177" fontId="15" fillId="0" borderId="226" xfId="2289" applyNumberFormat="1" applyFont="1" applyFill="1" applyBorder="1" applyAlignment="1">
      <alignment horizontal="center" vertical="center"/>
    </xf>
    <xf numFmtId="169" fontId="15" fillId="0" borderId="260" xfId="2295" applyNumberFormat="1" applyFont="1" applyFill="1" applyBorder="1" applyAlignment="1">
      <alignment vertical="center"/>
    </xf>
    <xf numFmtId="0" fontId="10" fillId="0" borderId="218" xfId="25" applyFont="1" applyFill="1" applyBorder="1" applyAlignment="1">
      <alignment horizontal="centerContinuous"/>
    </xf>
    <xf numFmtId="4" fontId="15" fillId="0" borderId="0" xfId="2289" applyNumberFormat="1" applyFont="1" applyFill="1" applyBorder="1" applyAlignment="1">
      <alignment horizontal="center" vertical="center"/>
    </xf>
    <xf numFmtId="10" fontId="15" fillId="0" borderId="0" xfId="2289" applyNumberFormat="1" applyFont="1" applyFill="1" applyBorder="1" applyAlignment="1">
      <alignment horizontal="center" vertical="center"/>
    </xf>
    <xf numFmtId="169" fontId="15" fillId="0" borderId="219" xfId="2295" applyNumberFormat="1" applyFont="1" applyFill="1" applyBorder="1" applyAlignment="1">
      <alignment horizontal="right" vertical="center" indent="5"/>
    </xf>
    <xf numFmtId="10" fontId="17" fillId="0" borderId="218" xfId="2289" applyNumberFormat="1" applyFont="1" applyFill="1" applyBorder="1" applyAlignment="1">
      <alignment horizontal="centerContinuous" vertical="center"/>
    </xf>
    <xf numFmtId="4" fontId="15" fillId="0" borderId="0" xfId="2289" applyNumberFormat="1" applyFont="1" applyFill="1" applyBorder="1" applyAlignment="1">
      <alignment horizontal="centerContinuous" vertical="center"/>
    </xf>
    <xf numFmtId="10" fontId="17" fillId="0" borderId="0" xfId="2289" applyNumberFormat="1" applyFont="1" applyFill="1" applyBorder="1" applyAlignment="1">
      <alignment horizontal="centerContinuous" vertical="center"/>
    </xf>
    <xf numFmtId="169" fontId="15" fillId="0" borderId="219" xfId="2295" applyNumberFormat="1" applyFont="1" applyFill="1" applyBorder="1" applyAlignment="1">
      <alignment horizontal="centerContinuous" vertical="center"/>
    </xf>
    <xf numFmtId="0" fontId="12" fillId="0" borderId="218" xfId="25" applyNumberFormat="1" applyFont="1" applyFill="1" applyBorder="1" applyAlignment="1" applyProtection="1">
      <alignment horizontal="centerContinuous"/>
    </xf>
    <xf numFmtId="4" fontId="17" fillId="0" borderId="0" xfId="2289" applyNumberFormat="1" applyFont="1" applyFill="1" applyBorder="1" applyAlignment="1">
      <alignment horizontal="centerContinuous" vertical="center"/>
    </xf>
    <xf numFmtId="10" fontId="12" fillId="0" borderId="0" xfId="2289" applyNumberFormat="1" applyFont="1" applyFill="1" applyBorder="1" applyAlignment="1">
      <alignment horizontal="centerContinuous" vertical="center"/>
    </xf>
    <xf numFmtId="169" fontId="17" fillId="0" borderId="219" xfId="2295" applyNumberFormat="1" applyFont="1" applyFill="1" applyBorder="1" applyAlignment="1">
      <alignment horizontal="centerContinuous" vertical="center"/>
    </xf>
    <xf numFmtId="10" fontId="12" fillId="0" borderId="218" xfId="2289" applyNumberFormat="1" applyFont="1" applyFill="1" applyBorder="1" applyAlignment="1">
      <alignment horizontal="centerContinuous" vertical="center"/>
    </xf>
    <xf numFmtId="169" fontId="17" fillId="0" borderId="219" xfId="2295" applyNumberFormat="1" applyFont="1" applyFill="1" applyBorder="1" applyAlignment="1">
      <alignment horizontal="right" vertical="center" indent="5"/>
    </xf>
    <xf numFmtId="0" fontId="17" fillId="0" borderId="218" xfId="25" applyFont="1" applyFill="1" applyBorder="1" applyAlignment="1">
      <alignment horizontal="centerContinuous"/>
    </xf>
    <xf numFmtId="4" fontId="17" fillId="0" borderId="84" xfId="2289" applyNumberFormat="1" applyFont="1" applyFill="1" applyBorder="1" applyAlignment="1">
      <alignment horizontal="center" vertical="center"/>
    </xf>
    <xf numFmtId="0" fontId="17" fillId="0" borderId="84" xfId="25" applyFont="1" applyFill="1" applyBorder="1" applyAlignment="1">
      <alignment horizontal="center"/>
    </xf>
    <xf numFmtId="0" fontId="12" fillId="0" borderId="84" xfId="25" applyFont="1" applyFill="1" applyBorder="1"/>
    <xf numFmtId="0" fontId="17" fillId="0" borderId="218" xfId="25" applyNumberFormat="1" applyFont="1" applyFill="1" applyBorder="1" applyAlignment="1" applyProtection="1">
      <alignment horizontal="centerContinuous"/>
    </xf>
    <xf numFmtId="0" fontId="12" fillId="0" borderId="219" xfId="25" applyFont="1" applyFill="1" applyBorder="1" applyAlignment="1"/>
    <xf numFmtId="0" fontId="12" fillId="0" borderId="218" xfId="25" applyFont="1" applyFill="1" applyBorder="1" applyAlignment="1">
      <alignment horizontal="centerContinuous"/>
    </xf>
    <xf numFmtId="169" fontId="12" fillId="0" borderId="219" xfId="2295" applyNumberFormat="1" applyFont="1" applyFill="1" applyBorder="1" applyAlignment="1">
      <alignment horizontal="centerContinuous" vertical="center"/>
    </xf>
    <xf numFmtId="0" fontId="11" fillId="0" borderId="0" xfId="25" applyFont="1" applyFill="1" applyBorder="1" applyAlignment="1">
      <alignment horizontal="justify" vertical="center" wrapText="1"/>
    </xf>
    <xf numFmtId="0" fontId="11" fillId="0" borderId="0" xfId="25" applyFont="1" applyFill="1" applyBorder="1" applyAlignment="1">
      <alignment horizontal="justify" vertical="top" wrapText="1"/>
    </xf>
    <xf numFmtId="0" fontId="11" fillId="0" borderId="0" xfId="25" applyAlignment="1">
      <alignment vertical="center" wrapText="1"/>
    </xf>
    <xf numFmtId="0" fontId="24" fillId="0" borderId="0" xfId="15" applyFont="1" applyAlignment="1">
      <alignment horizontal="center" vertical="center"/>
    </xf>
    <xf numFmtId="0" fontId="61" fillId="0" borderId="93" xfId="15" applyFont="1" applyFill="1" applyBorder="1" applyAlignment="1">
      <alignment horizontal="center" vertical="center" wrapText="1"/>
    </xf>
    <xf numFmtId="0" fontId="61" fillId="0" borderId="93" xfId="15" applyNumberFormat="1" applyFont="1" applyFill="1" applyBorder="1" applyAlignment="1">
      <alignment horizontal="center" vertical="center" wrapText="1"/>
    </xf>
    <xf numFmtId="0" fontId="112" fillId="19" borderId="93" xfId="15" applyFont="1" applyFill="1" applyBorder="1" applyAlignment="1">
      <alignment horizontal="center" vertical="center"/>
    </xf>
    <xf numFmtId="0" fontId="24" fillId="0" borderId="93" xfId="15" applyFont="1" applyBorder="1" applyAlignment="1">
      <alignment vertical="center"/>
    </xf>
    <xf numFmtId="0" fontId="113" fillId="19" borderId="93" xfId="15" applyFont="1" applyFill="1" applyBorder="1" applyAlignment="1">
      <alignment horizontal="center" vertical="center"/>
    </xf>
    <xf numFmtId="0" fontId="114" fillId="19" borderId="93" xfId="15" applyFont="1" applyFill="1" applyBorder="1" applyAlignment="1">
      <alignment horizontal="justify" vertical="center"/>
    </xf>
    <xf numFmtId="0" fontId="115" fillId="19" borderId="93" xfId="15" applyFont="1" applyFill="1" applyBorder="1" applyAlignment="1">
      <alignment horizontal="center" vertical="center"/>
    </xf>
    <xf numFmtId="0" fontId="14" fillId="19" borderId="93" xfId="15" applyFont="1" applyFill="1" applyBorder="1" applyAlignment="1">
      <alignment horizontal="center" vertical="center"/>
    </xf>
    <xf numFmtId="1" fontId="12" fillId="0" borderId="0" xfId="25" applyNumberFormat="1" applyFont="1"/>
    <xf numFmtId="0" fontId="117" fillId="0" borderId="0" xfId="0" applyFont="1" applyAlignment="1">
      <alignment horizontal="justify" vertical="center" readingOrder="1"/>
    </xf>
    <xf numFmtId="0" fontId="22"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14" fillId="0" borderId="0" xfId="0" applyFont="1" applyFill="1" applyBorder="1" applyAlignment="1">
      <alignment horizontal="center" vertical="justify"/>
    </xf>
    <xf numFmtId="0" fontId="118" fillId="20" borderId="262" xfId="0" applyFont="1" applyFill="1" applyBorder="1" applyAlignment="1">
      <alignment horizontal="center" vertical="center" wrapText="1" readingOrder="1"/>
    </xf>
    <xf numFmtId="0" fontId="118" fillId="21" borderId="262" xfId="0" applyFont="1" applyFill="1" applyBorder="1" applyAlignment="1">
      <alignment horizontal="center" vertical="center" wrapText="1" readingOrder="1"/>
    </xf>
    <xf numFmtId="0" fontId="0" fillId="0" borderId="0" xfId="0" applyAlignment="1">
      <alignment horizontal="center" vertical="center" readingOrder="1"/>
    </xf>
    <xf numFmtId="0" fontId="61" fillId="0" borderId="0" xfId="25"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44" fillId="10" borderId="63" xfId="0" applyFont="1" applyFill="1" applyBorder="1" applyAlignment="1">
      <alignment horizontal="center" vertical="center" wrapText="1"/>
    </xf>
    <xf numFmtId="0" fontId="11" fillId="0" borderId="93" xfId="0" applyFont="1" applyBorder="1" applyAlignment="1">
      <alignment vertical="center" wrapText="1"/>
    </xf>
    <xf numFmtId="0" fontId="11" fillId="0" borderId="67" xfId="0" applyFont="1" applyBorder="1" applyAlignment="1">
      <alignment vertical="center" wrapText="1"/>
    </xf>
    <xf numFmtId="0" fontId="11" fillId="0" borderId="69" xfId="0" applyFont="1" applyBorder="1" applyAlignment="1">
      <alignment vertical="center" wrapText="1"/>
    </xf>
    <xf numFmtId="0" fontId="11" fillId="0" borderId="94" xfId="0" applyFont="1" applyBorder="1" applyAlignment="1">
      <alignment horizontal="left" vertical="center" wrapText="1"/>
    </xf>
    <xf numFmtId="0" fontId="11" fillId="0" borderId="95" xfId="0" applyFont="1" applyBorder="1" applyAlignment="1">
      <alignment horizontal="left" vertical="center" wrapText="1"/>
    </xf>
    <xf numFmtId="0" fontId="11" fillId="0" borderId="93" xfId="0" applyFont="1" applyBorder="1" applyAlignment="1">
      <alignment vertical="center" wrapText="1"/>
    </xf>
    <xf numFmtId="0" fontId="11" fillId="0" borderId="67" xfId="0" applyFont="1" applyBorder="1" applyAlignment="1">
      <alignment vertical="center" wrapText="1"/>
    </xf>
    <xf numFmtId="0" fontId="11" fillId="0" borderId="21" xfId="0" applyFont="1" applyBorder="1" applyAlignment="1">
      <alignment vertical="center" wrapText="1"/>
    </xf>
    <xf numFmtId="0" fontId="11" fillId="0" borderId="0" xfId="0" applyFont="1" applyBorder="1" applyAlignment="1">
      <alignment vertical="center" wrapText="1"/>
    </xf>
    <xf numFmtId="0" fontId="11" fillId="0" borderId="0" xfId="0" applyFont="1" applyBorder="1" applyAlignment="1">
      <alignment horizontal="justify" vertical="center" wrapText="1"/>
    </xf>
    <xf numFmtId="0" fontId="60" fillId="0" borderId="0" xfId="0" applyFont="1" applyBorder="1" applyAlignment="1">
      <alignment vertical="center" wrapText="1"/>
    </xf>
    <xf numFmtId="0" fontId="11" fillId="0" borderId="79" xfId="0" applyFont="1" applyBorder="1" applyAlignment="1">
      <alignment horizontal="justify" vertical="center" wrapText="1"/>
    </xf>
    <xf numFmtId="0" fontId="64" fillId="0" borderId="31" xfId="0" applyFont="1" applyBorder="1" applyAlignment="1">
      <alignment horizontal="center" vertical="center" wrapText="1"/>
    </xf>
    <xf numFmtId="0" fontId="60" fillId="0" borderId="31" xfId="0" applyFont="1" applyBorder="1" applyAlignment="1">
      <alignment vertical="center" wrapText="1"/>
    </xf>
    <xf numFmtId="0" fontId="11" fillId="0" borderId="31" xfId="0" applyFont="1" applyBorder="1" applyAlignment="1">
      <alignment vertical="center" wrapText="1"/>
    </xf>
    <xf numFmtId="0" fontId="11" fillId="0" borderId="29" xfId="0" applyFont="1" applyBorder="1" applyAlignment="1">
      <alignment horizontal="justify" vertical="center" wrapText="1"/>
    </xf>
    <xf numFmtId="0" fontId="63" fillId="0" borderId="31" xfId="0" applyFont="1" applyBorder="1" applyAlignment="1">
      <alignment vertical="center" wrapText="1"/>
    </xf>
    <xf numFmtId="0" fontId="11" fillId="0" borderId="50" xfId="0" applyFont="1" applyBorder="1" applyAlignment="1">
      <alignment horizontal="justify" vertical="center" wrapText="1"/>
    </xf>
    <xf numFmtId="0" fontId="0" fillId="0" borderId="98" xfId="0" applyBorder="1"/>
    <xf numFmtId="0" fontId="11" fillId="0" borderId="29" xfId="0" applyFont="1" applyBorder="1" applyAlignment="1">
      <alignment vertical="center" wrapText="1"/>
    </xf>
    <xf numFmtId="0" fontId="11" fillId="0" borderId="20" xfId="0" applyFont="1" applyBorder="1" applyAlignment="1">
      <alignment vertical="center" wrapText="1"/>
    </xf>
    <xf numFmtId="0" fontId="11" fillId="0" borderId="21" xfId="0" applyFont="1" applyBorder="1" applyAlignment="1">
      <alignment horizontal="justify" vertical="center" wrapText="1"/>
    </xf>
    <xf numFmtId="0" fontId="60" fillId="0" borderId="22" xfId="0" applyFont="1" applyBorder="1" applyAlignment="1">
      <alignment vertical="center" wrapText="1"/>
    </xf>
    <xf numFmtId="0" fontId="11" fillId="0" borderId="50" xfId="0" applyFont="1" applyBorder="1" applyAlignment="1">
      <alignment vertical="center" wrapText="1"/>
    </xf>
    <xf numFmtId="0" fontId="14" fillId="2" borderId="33" xfId="0" applyFont="1" applyFill="1" applyBorder="1" applyAlignment="1">
      <alignment horizontal="left" vertical="center"/>
    </xf>
    <xf numFmtId="0" fontId="14" fillId="2" borderId="14" xfId="0" applyFont="1" applyFill="1" applyBorder="1" applyAlignment="1">
      <alignment horizontal="left" vertical="center"/>
    </xf>
    <xf numFmtId="0" fontId="14" fillId="2" borderId="15" xfId="0" applyFont="1" applyFill="1" applyBorder="1" applyAlignment="1">
      <alignment horizontal="left" vertical="center"/>
    </xf>
    <xf numFmtId="0" fontId="19" fillId="0" borderId="16" xfId="0" applyFont="1" applyBorder="1" applyAlignment="1">
      <alignment horizontal="center" vertical="center" wrapText="1"/>
    </xf>
    <xf numFmtId="0" fontId="118" fillId="21" borderId="265" xfId="0" applyFont="1" applyFill="1" applyBorder="1" applyAlignment="1">
      <alignment horizontal="center" vertical="center" wrapText="1"/>
    </xf>
    <xf numFmtId="0" fontId="121" fillId="0" borderId="0" xfId="0" applyFont="1"/>
    <xf numFmtId="0" fontId="15" fillId="0" borderId="0" xfId="0" applyFont="1" applyAlignment="1">
      <alignment horizontal="center" vertical="center" wrapText="1"/>
    </xf>
    <xf numFmtId="0" fontId="22" fillId="2" borderId="95" xfId="0" applyFont="1" applyFill="1" applyBorder="1" applyAlignment="1">
      <alignment horizontal="center" vertical="center"/>
    </xf>
    <xf numFmtId="0" fontId="22" fillId="0" borderId="95" xfId="0" applyFont="1" applyFill="1" applyBorder="1" applyAlignment="1">
      <alignment horizontal="center" vertical="center"/>
    </xf>
    <xf numFmtId="0" fontId="22" fillId="0" borderId="82" xfId="0" applyFont="1" applyFill="1" applyBorder="1" applyAlignment="1">
      <alignment horizontal="center" vertical="center"/>
    </xf>
    <xf numFmtId="0" fontId="14" fillId="2" borderId="96" xfId="0" applyFont="1" applyFill="1" applyBorder="1" applyAlignment="1">
      <alignment horizontal="center" vertical="justify"/>
    </xf>
    <xf numFmtId="0" fontId="14" fillId="0" borderId="96" xfId="0" applyFont="1" applyFill="1" applyBorder="1" applyAlignment="1">
      <alignment horizontal="center" vertical="justify"/>
    </xf>
    <xf numFmtId="0" fontId="48" fillId="10" borderId="4" xfId="0" applyFont="1" applyFill="1" applyBorder="1" applyAlignment="1">
      <alignment horizontal="center" vertical="center" wrapText="1"/>
    </xf>
    <xf numFmtId="0" fontId="123" fillId="10" borderId="95" xfId="0" applyFont="1" applyFill="1" applyBorder="1" applyAlignment="1">
      <alignment horizontal="center" vertical="center"/>
    </xf>
    <xf numFmtId="0" fontId="96" fillId="10" borderId="33" xfId="0" applyFont="1" applyFill="1" applyBorder="1" applyAlignment="1">
      <alignment horizontal="center" vertical="center"/>
    </xf>
    <xf numFmtId="0" fontId="96" fillId="10" borderId="14" xfId="0" applyFont="1" applyFill="1" applyBorder="1" applyAlignment="1">
      <alignment horizontal="center" vertical="center"/>
    </xf>
    <xf numFmtId="0" fontId="96" fillId="10" borderId="15" xfId="0" applyFont="1" applyFill="1" applyBorder="1" applyAlignment="1">
      <alignment horizontal="center" vertical="center"/>
    </xf>
    <xf numFmtId="0" fontId="48" fillId="10" borderId="35" xfId="0" applyFont="1" applyFill="1" applyBorder="1" applyAlignment="1">
      <alignment horizontal="center" vertical="center" wrapText="1"/>
    </xf>
    <xf numFmtId="0" fontId="14" fillId="2" borderId="93" xfId="0" applyFont="1" applyFill="1" applyBorder="1" applyAlignment="1">
      <alignment horizontal="center" vertical="justify"/>
    </xf>
    <xf numFmtId="0" fontId="11" fillId="0" borderId="2" xfId="0" applyFont="1" applyFill="1" applyBorder="1" applyAlignment="1">
      <alignment horizontal="center" vertical="center" wrapText="1"/>
    </xf>
    <xf numFmtId="0" fontId="0" fillId="0" borderId="2" xfId="0" applyBorder="1" applyAlignment="1">
      <alignment horizontal="center" vertical="center" wrapText="1"/>
    </xf>
    <xf numFmtId="0" fontId="11" fillId="0" borderId="2" xfId="0" applyFont="1" applyBorder="1" applyAlignment="1">
      <alignment horizontal="left" vertical="center"/>
    </xf>
    <xf numFmtId="0" fontId="73" fillId="9" borderId="186" xfId="2293" applyFont="1" applyFill="1" applyBorder="1" applyAlignment="1">
      <alignment horizontal="center" vertical="center"/>
    </xf>
    <xf numFmtId="0" fontId="73" fillId="9" borderId="188" xfId="2293" applyFont="1" applyFill="1" applyBorder="1" applyAlignment="1">
      <alignment horizontal="left" vertical="center"/>
    </xf>
    <xf numFmtId="0" fontId="73" fillId="9" borderId="0" xfId="2293" applyFont="1" applyFill="1" applyAlignment="1">
      <alignment horizontal="left" vertical="center"/>
    </xf>
    <xf numFmtId="0" fontId="73" fillId="9" borderId="187" xfId="2293" applyFont="1" applyFill="1" applyBorder="1" applyAlignment="1">
      <alignment horizontal="left" vertical="center"/>
    </xf>
    <xf numFmtId="0" fontId="73" fillId="9" borderId="186" xfId="2293" applyFont="1" applyFill="1" applyBorder="1" applyAlignment="1">
      <alignment horizontal="justify" vertical="center" wrapText="1"/>
    </xf>
    <xf numFmtId="0" fontId="73" fillId="15" borderId="186" xfId="2293" applyFont="1" applyFill="1" applyBorder="1" applyAlignment="1">
      <alignment horizontal="center" vertical="center"/>
    </xf>
    <xf numFmtId="0" fontId="10" fillId="0" borderId="0" xfId="0" applyFont="1" applyAlignment="1">
      <alignment horizontal="justify" vertical="justify" wrapText="1"/>
    </xf>
    <xf numFmtId="0" fontId="15" fillId="10" borderId="0" xfId="0" applyFont="1" applyFill="1" applyAlignment="1">
      <alignment horizontal="justify" vertical="justify" wrapText="1"/>
    </xf>
    <xf numFmtId="0" fontId="15" fillId="22" borderId="0" xfId="0" applyFont="1" applyFill="1" applyAlignment="1">
      <alignment horizontal="justify" vertical="justify" wrapText="1"/>
    </xf>
    <xf numFmtId="0" fontId="16" fillId="23" borderId="0" xfId="0" applyFont="1" applyFill="1" applyAlignment="1">
      <alignment horizontal="left" vertical="justify" wrapText="1" indent="1"/>
    </xf>
    <xf numFmtId="0" fontId="16" fillId="10" borderId="0" xfId="0" applyFont="1" applyFill="1" applyAlignment="1">
      <alignment horizontal="left" vertical="justify" wrapText="1" indent="1"/>
    </xf>
    <xf numFmtId="0" fontId="90" fillId="9" borderId="187" xfId="2293" applyFont="1" applyFill="1" applyBorder="1" applyAlignment="1">
      <alignment horizontal="left" vertical="center"/>
    </xf>
    <xf numFmtId="0" fontId="73" fillId="9" borderId="187" xfId="2293" applyFont="1" applyFill="1" applyBorder="1" applyAlignment="1">
      <alignment horizontal="left" vertical="center" wrapText="1"/>
    </xf>
    <xf numFmtId="0" fontId="73" fillId="10" borderId="183" xfId="2293" applyFont="1" applyFill="1" applyBorder="1" applyAlignment="1">
      <alignment horizontal="center" vertical="center" wrapText="1"/>
    </xf>
    <xf numFmtId="0" fontId="96" fillId="10" borderId="45" xfId="2294" applyFont="1" applyFill="1" applyBorder="1" applyAlignment="1">
      <alignment horizontal="center" vertical="center" wrapText="1"/>
    </xf>
    <xf numFmtId="0" fontId="17" fillId="0" borderId="25" xfId="15" applyFont="1" applyFill="1" applyBorder="1" applyAlignment="1">
      <alignment horizontal="justify" vertical="center"/>
    </xf>
    <xf numFmtId="0" fontId="17" fillId="0" borderId="25" xfId="15" applyFont="1" applyFill="1" applyBorder="1" applyAlignment="1">
      <alignment horizontal="center" vertical="center"/>
    </xf>
    <xf numFmtId="0" fontId="12" fillId="0" borderId="0" xfId="25" applyNumberFormat="1" applyFont="1" applyFill="1" applyAlignment="1" applyProtection="1">
      <alignment horizontal="center"/>
    </xf>
    <xf numFmtId="0" fontId="17" fillId="0" borderId="0" xfId="25" applyNumberFormat="1" applyFont="1" applyFill="1" applyAlignment="1" applyProtection="1">
      <alignment horizontal="center" vertical="center"/>
    </xf>
    <xf numFmtId="0" fontId="14" fillId="0" borderId="175" xfId="25" applyFont="1" applyFill="1" applyBorder="1" applyAlignment="1" applyProtection="1">
      <alignment horizontal="center" vertical="center"/>
      <protection locked="0"/>
    </xf>
    <xf numFmtId="0" fontId="14" fillId="0" borderId="0" xfId="25" applyFont="1" applyFill="1" applyBorder="1" applyAlignment="1" applyProtection="1">
      <alignment horizontal="center" vertical="center"/>
      <protection locked="0"/>
    </xf>
    <xf numFmtId="0" fontId="17" fillId="0" borderId="0" xfId="25" applyNumberFormat="1" applyFont="1" applyFill="1" applyBorder="1" applyAlignment="1" applyProtection="1">
      <alignment horizontal="center" vertical="center"/>
    </xf>
    <xf numFmtId="174" fontId="11" fillId="0" borderId="0" xfId="25" applyNumberFormat="1" applyFont="1" applyFill="1" applyBorder="1" applyAlignment="1">
      <alignment horizontal="center" vertical="center"/>
    </xf>
    <xf numFmtId="0" fontId="61" fillId="17" borderId="101" xfId="0" applyFont="1" applyFill="1" applyBorder="1" applyAlignment="1">
      <alignment horizontal="center" vertical="center" wrapText="1"/>
    </xf>
    <xf numFmtId="0" fontId="61" fillId="17" borderId="44" xfId="0" applyFont="1" applyFill="1" applyBorder="1" applyAlignment="1">
      <alignment horizontal="center" vertical="center" wrapText="1"/>
    </xf>
    <xf numFmtId="0" fontId="61" fillId="15" borderId="101" xfId="0" applyFont="1" applyFill="1" applyBorder="1" applyAlignment="1">
      <alignment vertical="center" wrapText="1"/>
    </xf>
    <xf numFmtId="0" fontId="61" fillId="15" borderId="44" xfId="0" applyFont="1" applyFill="1" applyBorder="1" applyAlignment="1">
      <alignment vertical="center" wrapText="1"/>
    </xf>
    <xf numFmtId="0" fontId="61" fillId="13" borderId="100" xfId="0" applyFont="1" applyFill="1" applyBorder="1" applyAlignment="1">
      <alignment horizontal="center" vertical="center" wrapText="1"/>
    </xf>
    <xf numFmtId="0" fontId="24" fillId="13" borderId="101" xfId="0" applyFont="1" applyFill="1" applyBorder="1" applyAlignment="1">
      <alignment horizontal="center" vertical="center" wrapText="1"/>
    </xf>
    <xf numFmtId="0" fontId="24" fillId="13" borderId="101" xfId="0" applyFont="1" applyFill="1" applyBorder="1" applyAlignment="1">
      <alignment vertical="center" wrapText="1"/>
    </xf>
    <xf numFmtId="0" fontId="24" fillId="13" borderId="44" xfId="0" applyFont="1" applyFill="1" applyBorder="1" applyAlignment="1">
      <alignment horizontal="center" vertical="center" wrapText="1"/>
    </xf>
    <xf numFmtId="0" fontId="61" fillId="0" borderId="100" xfId="0" applyFont="1" applyBorder="1" applyAlignment="1">
      <alignment horizontal="center" vertical="center" wrapText="1"/>
    </xf>
    <xf numFmtId="0" fontId="69" fillId="0" borderId="101" xfId="0" applyFont="1" applyBorder="1" applyAlignment="1">
      <alignment horizontal="center" vertical="center"/>
    </xf>
    <xf numFmtId="0" fontId="69" fillId="0" borderId="101" xfId="0" applyFont="1" applyBorder="1" applyAlignment="1">
      <alignment vertical="center" wrapText="1"/>
    </xf>
    <xf numFmtId="0" fontId="24" fillId="0" borderId="103"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49" xfId="0" applyFont="1" applyBorder="1" applyAlignment="1">
      <alignment vertical="center" wrapText="1"/>
    </xf>
    <xf numFmtId="0" fontId="24" fillId="0" borderId="0" xfId="0" applyFont="1" applyAlignment="1">
      <alignment horizontal="center" vertical="center" wrapText="1"/>
    </xf>
    <xf numFmtId="0" fontId="24" fillId="0" borderId="16"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3" xfId="0" applyFont="1" applyBorder="1" applyAlignment="1">
      <alignment vertical="center" wrapText="1"/>
    </xf>
    <xf numFmtId="0" fontId="24" fillId="0" borderId="48" xfId="0" applyFont="1" applyBorder="1" applyAlignment="1">
      <alignment horizontal="center" vertical="center" wrapText="1"/>
    </xf>
    <xf numFmtId="0" fontId="24" fillId="0" borderId="47" xfId="0" applyFont="1" applyBorder="1" applyAlignment="1">
      <alignment horizontal="center" vertical="center" wrapText="1"/>
    </xf>
    <xf numFmtId="0" fontId="24" fillId="13" borderId="46" xfId="0" applyFont="1" applyFill="1" applyBorder="1" applyAlignment="1">
      <alignment horizontal="center" vertical="center" wrapText="1"/>
    </xf>
    <xf numFmtId="0" fontId="24" fillId="13" borderId="46" xfId="0" applyFont="1" applyFill="1" applyBorder="1" applyAlignment="1">
      <alignment vertical="center" wrapText="1"/>
    </xf>
    <xf numFmtId="0" fontId="24" fillId="13" borderId="47" xfId="0" applyFont="1" applyFill="1" applyBorder="1" applyAlignment="1">
      <alignment horizontal="center" vertical="center" wrapText="1"/>
    </xf>
    <xf numFmtId="0" fontId="69" fillId="13" borderId="100" xfId="0" applyFont="1" applyFill="1" applyBorder="1" applyAlignment="1">
      <alignment horizontal="right" vertical="center" wrapText="1"/>
    </xf>
    <xf numFmtId="0" fontId="69" fillId="13" borderId="101" xfId="0" applyFont="1" applyFill="1" applyBorder="1" applyAlignment="1">
      <alignment horizontal="center" vertical="center"/>
    </xf>
    <xf numFmtId="0" fontId="69" fillId="13" borderId="101" xfId="0" applyFont="1" applyFill="1" applyBorder="1" applyAlignment="1">
      <alignment vertical="center" wrapText="1"/>
    </xf>
    <xf numFmtId="0" fontId="69" fillId="0" borderId="101" xfId="0" applyFont="1" applyBorder="1" applyAlignment="1">
      <alignment horizontal="left" vertical="center" wrapText="1" indent="2"/>
    </xf>
    <xf numFmtId="0" fontId="69" fillId="0" borderId="100" xfId="0" applyFont="1" applyBorder="1" applyAlignment="1">
      <alignment horizontal="right" vertical="center" wrapText="1"/>
    </xf>
    <xf numFmtId="0" fontId="24" fillId="13" borderId="16" xfId="0" applyFont="1" applyFill="1" applyBorder="1" applyAlignment="1">
      <alignment horizontal="center" vertical="center" wrapText="1"/>
    </xf>
    <xf numFmtId="0" fontId="24" fillId="13" borderId="43" xfId="0" applyFont="1" applyFill="1" applyBorder="1" applyAlignment="1">
      <alignment horizontal="center" vertical="center" wrapText="1"/>
    </xf>
    <xf numFmtId="0" fontId="24" fillId="13" borderId="7" xfId="0" applyFont="1" applyFill="1" applyBorder="1" applyAlignment="1">
      <alignment horizontal="center" vertical="center" wrapText="1"/>
    </xf>
    <xf numFmtId="0" fontId="24" fillId="0" borderId="47" xfId="0" applyFont="1" applyBorder="1" applyAlignment="1">
      <alignment vertical="center" wrapText="1"/>
    </xf>
    <xf numFmtId="0" fontId="24" fillId="0" borderId="46" xfId="0" applyFont="1" applyBorder="1" applyAlignment="1">
      <alignment horizontal="center" vertical="center" wrapText="1"/>
    </xf>
    <xf numFmtId="0" fontId="24" fillId="0" borderId="7" xfId="0" applyFont="1" applyBorder="1" applyAlignment="1">
      <alignment horizontal="center" vertical="center" wrapText="1"/>
    </xf>
    <xf numFmtId="0" fontId="24" fillId="13" borderId="17"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44" xfId="0" applyFont="1" applyBorder="1" applyAlignment="1">
      <alignment vertical="center" wrapText="1"/>
    </xf>
    <xf numFmtId="0" fontId="24" fillId="0" borderId="101"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0" xfId="0" applyFont="1" applyAlignment="1">
      <alignment vertical="center"/>
    </xf>
    <xf numFmtId="0" fontId="24" fillId="0" borderId="0" xfId="0" applyFont="1"/>
    <xf numFmtId="0" fontId="61" fillId="13" borderId="45" xfId="0" applyFont="1" applyFill="1" applyBorder="1" applyAlignment="1">
      <alignment horizontal="center" vertical="center" wrapText="1"/>
    </xf>
    <xf numFmtId="0" fontId="69" fillId="0" borderId="101" xfId="0" applyFont="1" applyBorder="1" applyAlignment="1">
      <alignment horizontal="center" vertical="center" wrapText="1"/>
    </xf>
    <xf numFmtId="0" fontId="24" fillId="13" borderId="0" xfId="0" applyFont="1" applyFill="1" applyAlignment="1">
      <alignment horizontal="center" vertical="center" wrapText="1"/>
    </xf>
    <xf numFmtId="0" fontId="24" fillId="13" borderId="103" xfId="0" applyFont="1" applyFill="1" applyBorder="1" applyAlignment="1">
      <alignment horizontal="center" vertical="center" wrapText="1"/>
    </xf>
    <xf numFmtId="0" fontId="24" fillId="13" borderId="48" xfId="0" applyFont="1" applyFill="1" applyBorder="1" applyAlignment="1">
      <alignment horizontal="center" vertical="center" wrapText="1"/>
    </xf>
    <xf numFmtId="0" fontId="24" fillId="0" borderId="98" xfId="0" applyFont="1" applyBorder="1" applyAlignment="1">
      <alignment horizontal="justify" vertical="center"/>
    </xf>
    <xf numFmtId="0" fontId="24" fillId="0" borderId="49" xfId="0" applyFont="1" applyBorder="1" applyAlignment="1">
      <alignment horizontal="justify" vertical="center"/>
    </xf>
    <xf numFmtId="0" fontId="61" fillId="17" borderId="46" xfId="0" applyFont="1" applyFill="1" applyBorder="1" applyAlignment="1">
      <alignment horizontal="center" vertical="center" wrapText="1"/>
    </xf>
    <xf numFmtId="0" fontId="61" fillId="17" borderId="47" xfId="0" applyFont="1" applyFill="1" applyBorder="1" applyAlignment="1">
      <alignment horizontal="center" vertical="center" wrapText="1"/>
    </xf>
    <xf numFmtId="0" fontId="61" fillId="17" borderId="44" xfId="0" applyFont="1" applyFill="1" applyBorder="1" applyAlignment="1">
      <alignment vertical="center" wrapText="1"/>
    </xf>
    <xf numFmtId="0" fontId="69" fillId="0" borderId="44" xfId="0" applyFont="1" applyBorder="1" applyAlignment="1">
      <alignment vertical="center" wrapText="1"/>
    </xf>
    <xf numFmtId="0" fontId="27" fillId="0" borderId="45" xfId="2294" applyFont="1" applyFill="1" applyBorder="1" applyAlignment="1">
      <alignment horizontal="center" vertical="center" wrapText="1"/>
    </xf>
    <xf numFmtId="0" fontId="27" fillId="0" borderId="7" xfId="2294" applyFont="1" applyFill="1" applyBorder="1" applyAlignment="1">
      <alignment horizontal="center" vertical="center" wrapText="1"/>
    </xf>
    <xf numFmtId="0" fontId="12" fillId="0" borderId="93" xfId="25" applyFont="1" applyFill="1" applyBorder="1" applyAlignment="1">
      <alignment horizontal="centerContinuous"/>
    </xf>
    <xf numFmtId="0" fontId="11" fillId="0" borderId="0" xfId="25" applyFont="1" applyFill="1" applyAlignment="1"/>
    <xf numFmtId="0" fontId="15" fillId="0" borderId="213" xfId="25" applyFont="1" applyFill="1" applyBorder="1" applyAlignment="1">
      <alignment horizontal="left" vertical="center"/>
    </xf>
    <xf numFmtId="0" fontId="15" fillId="0" borderId="0" xfId="25" applyFont="1" applyFill="1" applyBorder="1" applyAlignment="1">
      <alignment horizontal="left" vertical="center"/>
    </xf>
    <xf numFmtId="169" fontId="15" fillId="0" borderId="220" xfId="25" applyNumberFormat="1" applyFont="1" applyFill="1" applyBorder="1" applyAlignment="1">
      <alignment horizontal="left" vertical="center"/>
    </xf>
    <xf numFmtId="0" fontId="16" fillId="0" borderId="0" xfId="25" applyFont="1" applyFill="1" applyBorder="1" applyAlignment="1">
      <alignment vertical="center"/>
    </xf>
    <xf numFmtId="169" fontId="15" fillId="0" borderId="221" xfId="25" applyNumberFormat="1" applyFont="1" applyFill="1" applyBorder="1" applyAlignment="1">
      <alignment horizontal="left" vertical="center"/>
    </xf>
    <xf numFmtId="0" fontId="15" fillId="0" borderId="0" xfId="25" applyFont="1" applyFill="1" applyAlignment="1">
      <alignment horizontal="left" vertical="center"/>
    </xf>
    <xf numFmtId="0" fontId="15" fillId="0" borderId="213" xfId="25" applyFont="1" applyFill="1" applyBorder="1" applyAlignment="1">
      <alignment horizontal="center"/>
    </xf>
    <xf numFmtId="0" fontId="16" fillId="0" borderId="0" xfId="25" applyFont="1" applyFill="1" applyBorder="1" applyAlignment="1"/>
    <xf numFmtId="1" fontId="15" fillId="0" borderId="213" xfId="2296" applyNumberFormat="1" applyFont="1" applyFill="1" applyBorder="1" applyAlignment="1">
      <alignment horizontal="center"/>
    </xf>
    <xf numFmtId="0" fontId="16" fillId="0" borderId="0" xfId="25" applyFont="1" applyFill="1" applyBorder="1"/>
    <xf numFmtId="0" fontId="15" fillId="0" borderId="0" xfId="25" applyFont="1" applyFill="1"/>
    <xf numFmtId="0" fontId="15" fillId="0" borderId="0" xfId="25" applyFont="1" applyFill="1" applyAlignment="1">
      <alignment horizontal="right"/>
    </xf>
    <xf numFmtId="9" fontId="15" fillId="0" borderId="213" xfId="2289" applyFont="1" applyFill="1" applyBorder="1" applyAlignment="1">
      <alignment horizontal="center"/>
    </xf>
    <xf numFmtId="15" fontId="15" fillId="0" borderId="213" xfId="25" applyNumberFormat="1" applyFont="1" applyFill="1" applyBorder="1" applyAlignment="1">
      <alignment horizontal="center"/>
    </xf>
    <xf numFmtId="15" fontId="15" fillId="0" borderId="0" xfId="25" applyNumberFormat="1" applyFont="1" applyFill="1" applyBorder="1" applyAlignment="1">
      <alignment horizontal="center"/>
    </xf>
    <xf numFmtId="17" fontId="16" fillId="0" borderId="0" xfId="25" applyNumberFormat="1" applyFont="1" applyFill="1" applyBorder="1" applyAlignment="1">
      <alignment horizontal="center"/>
    </xf>
    <xf numFmtId="0" fontId="16" fillId="0" borderId="0" xfId="25" applyFont="1" applyFill="1" applyBorder="1" applyAlignment="1">
      <alignment horizontal="center"/>
    </xf>
    <xf numFmtId="3" fontId="15" fillId="0" borderId="213" xfId="25" applyNumberFormat="1" applyFont="1" applyFill="1" applyBorder="1" applyAlignment="1">
      <alignment horizontal="center"/>
    </xf>
    <xf numFmtId="3" fontId="16" fillId="0" borderId="0" xfId="25" applyNumberFormat="1" applyFont="1" applyFill="1"/>
    <xf numFmtId="3" fontId="15" fillId="0" borderId="0" xfId="25" applyNumberFormat="1" applyFont="1" applyFill="1" applyBorder="1" applyAlignment="1">
      <alignment horizontal="right"/>
    </xf>
    <xf numFmtId="0" fontId="15" fillId="0" borderId="26" xfId="25" applyFont="1" applyFill="1" applyBorder="1" applyAlignment="1" applyProtection="1">
      <alignment horizontal="center"/>
      <protection locked="0"/>
    </xf>
    <xf numFmtId="0" fontId="11" fillId="0" borderId="0" xfId="25" applyAlignment="1"/>
    <xf numFmtId="0" fontId="12" fillId="0" borderId="29" xfId="25" applyFont="1" applyBorder="1"/>
    <xf numFmtId="1" fontId="12" fillId="0" borderId="93" xfId="25" applyNumberFormat="1" applyFont="1" applyFill="1" applyBorder="1" applyAlignment="1">
      <alignment horizontal="centerContinuous"/>
    </xf>
    <xf numFmtId="0" fontId="12" fillId="0" borderId="31" xfId="25" applyFont="1" applyFill="1" applyBorder="1" applyAlignment="1">
      <alignment horizontal="centerContinuous"/>
    </xf>
    <xf numFmtId="0" fontId="21" fillId="0" borderId="0" xfId="0" applyFont="1" applyAlignment="1">
      <alignment horizontal="justify" vertical="justify" wrapText="1" readingOrder="1"/>
    </xf>
    <xf numFmtId="0" fontId="14" fillId="2" borderId="96" xfId="0" applyFont="1" applyFill="1" applyBorder="1" applyAlignment="1">
      <alignment vertical="center"/>
    </xf>
    <xf numFmtId="0" fontId="14" fillId="2" borderId="94" xfId="0" applyFont="1" applyFill="1" applyBorder="1" applyAlignment="1">
      <alignment vertical="center"/>
    </xf>
    <xf numFmtId="0" fontId="14" fillId="2" borderId="95" xfId="0" applyFont="1" applyFill="1" applyBorder="1" applyAlignment="1">
      <alignment vertical="center"/>
    </xf>
    <xf numFmtId="0" fontId="10" fillId="0" borderId="93" xfId="0" applyFont="1" applyBorder="1" applyAlignment="1">
      <alignment horizontal="center"/>
    </xf>
    <xf numFmtId="0" fontId="11" fillId="0" borderId="93" xfId="0" applyFont="1" applyBorder="1" applyAlignment="1">
      <alignment horizontal="center"/>
    </xf>
    <xf numFmtId="0" fontId="11" fillId="0" borderId="0" xfId="0" applyFont="1" applyAlignment="1">
      <alignment horizontal="center" wrapText="1"/>
    </xf>
    <xf numFmtId="0" fontId="10" fillId="0" borderId="0" xfId="0" applyFont="1" applyAlignment="1">
      <alignment horizontal="center"/>
    </xf>
    <xf numFmtId="0" fontId="53" fillId="0" borderId="0" xfId="0" applyFont="1" applyAlignment="1">
      <alignment horizontal="center" vertical="justify" wrapText="1" readingOrder="1"/>
    </xf>
    <xf numFmtId="0" fontId="0" fillId="0" borderId="93" xfId="0" applyBorder="1" applyAlignment="1">
      <alignment horizontal="center"/>
    </xf>
    <xf numFmtId="0" fontId="13" fillId="0" borderId="0" xfId="0" applyFont="1" applyAlignment="1">
      <alignment horizontal="center"/>
    </xf>
    <xf numFmtId="0" fontId="22" fillId="0" borderId="0" xfId="0" applyFont="1"/>
    <xf numFmtId="0" fontId="130" fillId="0" borderId="0" xfId="0" applyFont="1"/>
    <xf numFmtId="14" fontId="0" fillId="0" borderId="9" xfId="0" applyNumberFormat="1" applyBorder="1" applyAlignment="1">
      <alignment horizontal="center" wrapText="1"/>
    </xf>
    <xf numFmtId="0" fontId="11" fillId="0" borderId="9" xfId="0" applyFont="1" applyBorder="1" applyAlignment="1">
      <alignment horizontal="center" wrapText="1"/>
    </xf>
    <xf numFmtId="14" fontId="0" fillId="0" borderId="4" xfId="0" applyNumberFormat="1" applyBorder="1" applyAlignment="1">
      <alignment horizontal="center" wrapText="1"/>
    </xf>
    <xf numFmtId="0" fontId="11" fillId="0" borderId="4" xfId="0" applyFont="1" applyBorder="1" applyAlignment="1">
      <alignment horizontal="center" wrapText="1"/>
    </xf>
    <xf numFmtId="0" fontId="11" fillId="0" borderId="25" xfId="0" applyFont="1" applyBorder="1" applyAlignment="1">
      <alignment horizontal="left" vertical="center" wrapText="1"/>
    </xf>
    <xf numFmtId="14" fontId="0" fillId="0" borderId="25" xfId="0" applyNumberFormat="1" applyBorder="1" applyAlignment="1">
      <alignment horizontal="center" wrapText="1"/>
    </xf>
    <xf numFmtId="0" fontId="11" fillId="0" borderId="25" xfId="0" applyFont="1" applyBorder="1" applyAlignment="1">
      <alignment horizontal="center" wrapText="1"/>
    </xf>
    <xf numFmtId="0" fontId="0" fillId="0" borderId="27" xfId="0" applyBorder="1" applyAlignment="1">
      <alignment horizontal="left" vertical="center" wrapText="1"/>
    </xf>
    <xf numFmtId="0" fontId="11" fillId="0" borderId="93" xfId="0" applyFont="1" applyFill="1" applyBorder="1" applyAlignment="1">
      <alignment horizontal="left" vertical="center" wrapText="1"/>
    </xf>
    <xf numFmtId="14" fontId="0" fillId="0" borderId="93" xfId="0" applyNumberFormat="1" applyBorder="1" applyAlignment="1">
      <alignment horizontal="center"/>
    </xf>
    <xf numFmtId="0" fontId="11" fillId="0" borderId="93" xfId="0" applyFont="1" applyFill="1" applyBorder="1" applyAlignment="1">
      <alignment horizontal="center" wrapText="1"/>
    </xf>
    <xf numFmtId="0" fontId="11" fillId="0" borderId="93" xfId="0" applyFont="1" applyBorder="1" applyAlignment="1">
      <alignment horizontal="left" vertical="top" wrapText="1"/>
    </xf>
    <xf numFmtId="0" fontId="48" fillId="14" borderId="93" xfId="0" applyFont="1" applyFill="1" applyBorder="1" applyAlignment="1">
      <alignment vertical="center"/>
    </xf>
    <xf numFmtId="0" fontId="48" fillId="14" borderId="93" xfId="0" applyFont="1" applyFill="1" applyBorder="1" applyAlignment="1">
      <alignment horizontal="left" vertical="center" wrapText="1"/>
    </xf>
    <xf numFmtId="14" fontId="41" fillId="14" borderId="93" xfId="0" applyNumberFormat="1" applyFont="1" applyFill="1" applyBorder="1" applyAlignment="1">
      <alignment horizontal="center"/>
    </xf>
    <xf numFmtId="0" fontId="41" fillId="14" borderId="93" xfId="0" applyFont="1" applyFill="1" applyBorder="1" applyAlignment="1">
      <alignment horizontal="center"/>
    </xf>
    <xf numFmtId="0" fontId="44" fillId="14" borderId="93" xfId="0" applyFont="1" applyFill="1" applyBorder="1" applyAlignment="1">
      <alignment vertical="center"/>
    </xf>
    <xf numFmtId="0" fontId="48" fillId="14" borderId="93" xfId="0" applyFont="1" applyFill="1" applyBorder="1" applyAlignment="1">
      <alignment vertical="center" wrapText="1"/>
    </xf>
    <xf numFmtId="0" fontId="41" fillId="14" borderId="93" xfId="0" applyFont="1" applyFill="1" applyBorder="1" applyAlignment="1">
      <alignment vertical="center"/>
    </xf>
    <xf numFmtId="14" fontId="41" fillId="14" borderId="93" xfId="0" applyNumberFormat="1" applyFont="1" applyFill="1" applyBorder="1" applyAlignment="1">
      <alignment horizontal="center" vertical="center"/>
    </xf>
    <xf numFmtId="0" fontId="11" fillId="0" borderId="93" xfId="0" applyFont="1" applyBorder="1"/>
    <xf numFmtId="0" fontId="11" fillId="0" borderId="93" xfId="0" applyNumberFormat="1" applyFont="1" applyBorder="1" applyAlignment="1">
      <alignment horizontal="center"/>
    </xf>
    <xf numFmtId="14" fontId="11" fillId="0" borderId="93" xfId="0" applyNumberFormat="1" applyFont="1" applyBorder="1" applyAlignment="1">
      <alignment horizontal="center"/>
    </xf>
    <xf numFmtId="0" fontId="0" fillId="0" borderId="93" xfId="0" applyBorder="1" applyAlignment="1">
      <alignment wrapText="1"/>
    </xf>
    <xf numFmtId="0" fontId="0" fillId="0" borderId="93" xfId="0" applyFont="1" applyFill="1" applyBorder="1" applyAlignment="1">
      <alignment wrapText="1"/>
    </xf>
    <xf numFmtId="14" fontId="0" fillId="0" borderId="93" xfId="0" applyNumberFormat="1" applyBorder="1" applyAlignment="1">
      <alignment wrapText="1"/>
    </xf>
    <xf numFmtId="0" fontId="0" fillId="0" borderId="93" xfId="0" applyFill="1" applyBorder="1" applyAlignment="1">
      <alignment horizontal="center"/>
    </xf>
    <xf numFmtId="0" fontId="11" fillId="0" borderId="93" xfId="0" applyFont="1" applyFill="1" applyBorder="1" applyAlignment="1">
      <alignment horizontal="left" wrapText="1"/>
    </xf>
    <xf numFmtId="14" fontId="0" fillId="0" borderId="94" xfId="0" applyNumberFormat="1" applyBorder="1"/>
    <xf numFmtId="0" fontId="0" fillId="0" borderId="95" xfId="0" applyBorder="1"/>
    <xf numFmtId="0" fontId="11" fillId="0" borderId="0" xfId="0" applyFont="1" applyAlignment="1">
      <alignment wrapText="1"/>
    </xf>
    <xf numFmtId="0" fontId="24" fillId="0" borderId="9" xfId="0" applyFont="1" applyBorder="1" applyAlignment="1">
      <alignment horizontal="left" vertical="center" wrapText="1"/>
    </xf>
    <xf numFmtId="0" fontId="24" fillId="0" borderId="4" xfId="0" applyFont="1" applyBorder="1" applyAlignment="1">
      <alignment horizontal="left" vertical="center" wrapText="1"/>
    </xf>
    <xf numFmtId="0" fontId="24" fillId="0" borderId="21" xfId="0" applyFont="1" applyBorder="1" applyAlignment="1">
      <alignment horizontal="left" vertical="center" wrapText="1"/>
    </xf>
    <xf numFmtId="0" fontId="24" fillId="0" borderId="4" xfId="0" applyFont="1" applyFill="1" applyBorder="1" applyAlignment="1">
      <alignment horizontal="left" vertical="center" wrapText="1"/>
    </xf>
    <xf numFmtId="0" fontId="24" fillId="0" borderId="93" xfId="0" applyFont="1" applyFill="1" applyBorder="1" applyAlignment="1">
      <alignment horizontal="left" vertical="center" wrapText="1"/>
    </xf>
    <xf numFmtId="0" fontId="24" fillId="0" borderId="93" xfId="0" applyFont="1" applyBorder="1" applyAlignment="1">
      <alignment vertical="center" wrapText="1"/>
    </xf>
    <xf numFmtId="0" fontId="24" fillId="0" borderId="93" xfId="0" applyFont="1" applyBorder="1" applyAlignment="1">
      <alignment vertical="justify" wrapText="1"/>
    </xf>
    <xf numFmtId="0" fontId="0" fillId="0" borderId="52" xfId="0" applyBorder="1" applyAlignment="1">
      <alignment horizontal="left" vertical="center" wrapText="1"/>
    </xf>
    <xf numFmtId="0" fontId="11" fillId="0" borderId="0" xfId="0" applyFont="1" applyAlignment="1">
      <alignment horizontal="center" wrapText="1"/>
    </xf>
    <xf numFmtId="0" fontId="131" fillId="0" borderId="95" xfId="0" applyFont="1" applyFill="1" applyBorder="1" applyAlignment="1">
      <alignment horizontal="center" vertical="center"/>
    </xf>
    <xf numFmtId="0" fontId="131" fillId="0" borderId="93" xfId="0" applyFont="1" applyFill="1" applyBorder="1" applyAlignment="1">
      <alignment horizontal="left" vertical="center"/>
    </xf>
    <xf numFmtId="0" fontId="132" fillId="0" borderId="93" xfId="0" applyFont="1" applyFill="1" applyBorder="1" applyAlignment="1">
      <alignment horizontal="center" vertical="justify"/>
    </xf>
    <xf numFmtId="0" fontId="132" fillId="0" borderId="96" xfId="0" applyFont="1" applyFill="1" applyBorder="1" applyAlignment="1">
      <alignment horizontal="center" vertical="justify"/>
    </xf>
    <xf numFmtId="0" fontId="10" fillId="0" borderId="8"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93" xfId="0" applyFont="1" applyFill="1" applyBorder="1" applyAlignment="1">
      <alignment horizontal="center" vertical="center" wrapText="1"/>
    </xf>
    <xf numFmtId="0" fontId="19" fillId="14" borderId="93" xfId="0" applyFont="1" applyFill="1" applyBorder="1" applyAlignment="1">
      <alignment horizontal="center" vertical="center"/>
    </xf>
    <xf numFmtId="0" fontId="10" fillId="0" borderId="93" xfId="0" applyFont="1" applyFill="1" applyBorder="1" applyAlignment="1">
      <alignment horizontal="center"/>
    </xf>
    <xf numFmtId="0" fontId="10" fillId="0" borderId="96" xfId="0" applyFont="1" applyBorder="1" applyAlignment="1">
      <alignment horizontal="center"/>
    </xf>
    <xf numFmtId="0" fontId="0" fillId="14" borderId="272" xfId="0" applyFont="1" applyFill="1" applyBorder="1" applyAlignment="1">
      <alignment horizontal="center" vertical="center" wrapText="1"/>
    </xf>
    <xf numFmtId="0" fontId="0" fillId="14" borderId="273" xfId="0" applyFont="1" applyFill="1" applyBorder="1" applyAlignment="1">
      <alignment horizontal="center" vertical="center" wrapText="1"/>
    </xf>
    <xf numFmtId="0" fontId="0" fillId="14" borderId="272" xfId="0" applyFont="1" applyFill="1" applyBorder="1" applyAlignment="1">
      <alignment horizontal="center" vertical="top" wrapText="1"/>
    </xf>
    <xf numFmtId="0" fontId="24" fillId="0" borderId="21" xfId="0" applyFont="1" applyFill="1" applyBorder="1" applyAlignment="1">
      <alignment horizontal="left" vertical="center" wrapText="1"/>
    </xf>
    <xf numFmtId="0" fontId="14" fillId="2" borderId="95" xfId="0" applyFont="1" applyFill="1" applyBorder="1" applyAlignment="1">
      <alignment horizontal="left" vertical="center" wrapText="1"/>
    </xf>
    <xf numFmtId="0" fontId="96" fillId="10" borderId="77"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0" xfId="25" applyAlignment="1">
      <alignment horizontal="center"/>
    </xf>
    <xf numFmtId="0" fontId="0" fillId="0" borderId="93" xfId="0" applyBorder="1" applyAlignment="1"/>
    <xf numFmtId="0" fontId="11" fillId="0" borderId="93" xfId="0" applyFont="1" applyBorder="1" applyAlignment="1"/>
    <xf numFmtId="0" fontId="11" fillId="0" borderId="9" xfId="25" applyBorder="1" applyAlignment="1">
      <alignment horizontal="center"/>
    </xf>
    <xf numFmtId="0" fontId="11" fillId="0" borderId="93" xfId="25" applyBorder="1" applyAlignment="1">
      <alignment horizontal="center"/>
    </xf>
    <xf numFmtId="0" fontId="11" fillId="0" borderId="25" xfId="25" applyBorder="1" applyAlignment="1">
      <alignment horizontal="center"/>
    </xf>
    <xf numFmtId="0" fontId="61" fillId="0" borderId="0" xfId="0" applyFont="1" applyAlignment="1">
      <alignment horizontal="center" vertical="center" readingOrder="1"/>
    </xf>
    <xf numFmtId="0" fontId="14" fillId="0" borderId="0" xfId="0" applyFont="1" applyAlignment="1">
      <alignment horizontal="center" readingOrder="1"/>
    </xf>
    <xf numFmtId="0" fontId="65" fillId="13" borderId="7" xfId="0" applyFont="1" applyFill="1" applyBorder="1" applyAlignment="1">
      <alignment horizontal="center" vertical="center" wrapText="1" readingOrder="1"/>
    </xf>
    <xf numFmtId="0" fontId="10" fillId="0" borderId="0" xfId="25" applyFont="1" applyAlignment="1">
      <alignment horizontal="center" readingOrder="1"/>
    </xf>
    <xf numFmtId="0" fontId="31" fillId="0" borderId="103" xfId="0" applyFont="1" applyFill="1" applyBorder="1" applyAlignment="1">
      <alignment horizontal="center" vertical="center" readingOrder="1"/>
    </xf>
    <xf numFmtId="0" fontId="10" fillId="0" borderId="18" xfId="25" applyFont="1" applyBorder="1" applyAlignment="1">
      <alignment horizontal="center" readingOrder="1"/>
    </xf>
    <xf numFmtId="0" fontId="10" fillId="0" borderId="29" xfId="25" applyFont="1" applyBorder="1" applyAlignment="1">
      <alignment horizontal="center" readingOrder="1"/>
    </xf>
    <xf numFmtId="0" fontId="10" fillId="0" borderId="48" xfId="0" applyFont="1" applyBorder="1" applyAlignment="1">
      <alignment horizontal="center" readingOrder="1"/>
    </xf>
    <xf numFmtId="0" fontId="10" fillId="0" borderId="0" xfId="0" applyFont="1" applyBorder="1" applyAlignment="1">
      <alignment horizontal="center" readingOrder="1"/>
    </xf>
    <xf numFmtId="0" fontId="10" fillId="0" borderId="0" xfId="0" applyFont="1" applyAlignment="1">
      <alignment horizontal="center" readingOrder="1"/>
    </xf>
    <xf numFmtId="0" fontId="65" fillId="9" borderId="17" xfId="0" applyFont="1" applyFill="1" applyBorder="1" applyAlignment="1">
      <alignment horizontal="center" vertical="center" wrapText="1" readingOrder="1"/>
    </xf>
    <xf numFmtId="164" fontId="10" fillId="14" borderId="103" xfId="0" applyNumberFormat="1" applyFont="1" applyFill="1" applyBorder="1" applyAlignment="1">
      <alignment horizontal="center" vertical="center" readingOrder="1"/>
    </xf>
    <xf numFmtId="164" fontId="10" fillId="14" borderId="17" xfId="0" applyNumberFormat="1" applyFont="1" applyFill="1" applyBorder="1" applyAlignment="1">
      <alignment horizontal="center" vertical="center" readingOrder="1"/>
    </xf>
    <xf numFmtId="0" fontId="11" fillId="0" borderId="4" xfId="25" applyBorder="1" applyAlignment="1">
      <alignment horizontal="center"/>
    </xf>
    <xf numFmtId="0" fontId="0" fillId="0" borderId="48" xfId="0" applyBorder="1" applyAlignment="1">
      <alignment horizontal="center"/>
    </xf>
    <xf numFmtId="0" fontId="0" fillId="0" borderId="0" xfId="0" applyBorder="1" applyAlignment="1">
      <alignment horizontal="center"/>
    </xf>
    <xf numFmtId="0" fontId="0" fillId="0" borderId="31" xfId="0" applyBorder="1" applyAlignment="1">
      <alignment horizontal="center"/>
    </xf>
    <xf numFmtId="0" fontId="11" fillId="0" borderId="7" xfId="25" applyBorder="1" applyAlignment="1">
      <alignment horizontal="center"/>
    </xf>
    <xf numFmtId="0" fontId="12" fillId="0" borderId="31" xfId="0" applyFont="1" applyBorder="1" applyAlignment="1"/>
    <xf numFmtId="0" fontId="11" fillId="0" borderId="31" xfId="25" applyBorder="1" applyAlignment="1">
      <alignment horizontal="center"/>
    </xf>
    <xf numFmtId="0" fontId="122" fillId="0" borderId="4" xfId="13" applyFont="1" applyBorder="1"/>
    <xf numFmtId="0" fontId="122" fillId="0" borderId="4" xfId="13" applyFont="1" applyBorder="1" applyAlignment="1">
      <alignment horizontal="center"/>
    </xf>
    <xf numFmtId="0" fontId="122" fillId="0" borderId="93" xfId="13" applyFont="1" applyBorder="1"/>
    <xf numFmtId="0" fontId="122" fillId="0" borderId="93" xfId="13" applyFont="1" applyBorder="1" applyAlignment="1">
      <alignment horizontal="center"/>
    </xf>
    <xf numFmtId="0" fontId="27" fillId="0" borderId="18" xfId="13" applyFont="1" applyBorder="1" applyAlignment="1">
      <alignment horizontal="center"/>
    </xf>
    <xf numFmtId="0" fontId="27" fillId="0" borderId="29" xfId="13" applyFont="1" applyBorder="1" applyAlignment="1">
      <alignment horizontal="center"/>
    </xf>
    <xf numFmtId="0" fontId="11" fillId="0" borderId="21" xfId="0" applyFont="1" applyFill="1" applyBorder="1" applyAlignment="1">
      <alignment horizontal="left" vertical="center" wrapText="1"/>
    </xf>
    <xf numFmtId="0" fontId="41" fillId="0" borderId="4" xfId="13" applyFont="1" applyBorder="1" applyAlignment="1">
      <alignment wrapText="1"/>
    </xf>
    <xf numFmtId="0" fontId="133" fillId="0" borderId="93" xfId="13" applyFont="1" applyBorder="1" applyAlignment="1">
      <alignment wrapText="1"/>
    </xf>
    <xf numFmtId="0" fontId="41" fillId="0" borderId="24" xfId="13" applyFont="1" applyBorder="1"/>
    <xf numFmtId="0" fontId="41" fillId="0" borderId="27" xfId="13" applyFont="1" applyBorder="1"/>
    <xf numFmtId="0" fontId="19" fillId="0" borderId="7" xfId="13" applyFont="1" applyBorder="1" applyAlignment="1">
      <alignment horizontal="center" vertical="center" wrapText="1" readingOrder="1"/>
    </xf>
    <xf numFmtId="0" fontId="41" fillId="0" borderId="18" xfId="13" applyFont="1" applyBorder="1" applyAlignment="1">
      <alignment horizontal="center" vertical="center" readingOrder="1"/>
    </xf>
    <xf numFmtId="0" fontId="41" fillId="0" borderId="20" xfId="13" applyFont="1" applyBorder="1" applyAlignment="1">
      <alignment horizontal="center" vertical="center" readingOrder="1"/>
    </xf>
    <xf numFmtId="0" fontId="9" fillId="0" borderId="0" xfId="13" applyAlignment="1">
      <alignment horizontal="center" vertical="center" readingOrder="1"/>
    </xf>
    <xf numFmtId="0" fontId="11" fillId="0" borderId="0" xfId="25" applyAlignment="1">
      <alignment horizontal="center" vertical="center" readingOrder="1"/>
    </xf>
    <xf numFmtId="0" fontId="133" fillId="0" borderId="18" xfId="13" applyFont="1" applyBorder="1"/>
    <xf numFmtId="0" fontId="133" fillId="0" borderId="93" xfId="13" applyFont="1" applyBorder="1"/>
    <xf numFmtId="0" fontId="79" fillId="0" borderId="0" xfId="13" applyFont="1"/>
    <xf numFmtId="0" fontId="9" fillId="0" borderId="152" xfId="13" applyBorder="1"/>
    <xf numFmtId="0" fontId="134" fillId="0" borderId="93" xfId="0" applyFont="1" applyBorder="1" applyAlignment="1">
      <alignment wrapText="1"/>
    </xf>
    <xf numFmtId="0" fontId="42" fillId="9" borderId="210" xfId="0" applyFont="1" applyFill="1" applyBorder="1" applyAlignment="1">
      <alignment horizontal="center" vertical="center" wrapText="1"/>
    </xf>
    <xf numFmtId="0" fontId="22" fillId="0" borderId="95" xfId="0" applyFont="1" applyFill="1" applyBorder="1" applyAlignment="1">
      <alignment horizontal="left" vertical="center"/>
    </xf>
    <xf numFmtId="0" fontId="16" fillId="24" borderId="0" xfId="0" applyFont="1" applyFill="1" applyAlignment="1">
      <alignment horizontal="left" vertical="justify" wrapText="1" indent="1"/>
    </xf>
    <xf numFmtId="0" fontId="16" fillId="24" borderId="0" xfId="0" applyFont="1" applyFill="1" applyAlignment="1" applyProtection="1">
      <alignment horizontal="left" vertical="justify" wrapText="1" indent="1"/>
      <protection locked="0"/>
    </xf>
    <xf numFmtId="0" fontId="15" fillId="24" borderId="0" xfId="0" applyFont="1" applyFill="1" applyAlignment="1">
      <alignment horizontal="justify" vertical="justify" wrapText="1"/>
    </xf>
    <xf numFmtId="49" fontId="11" fillId="0" borderId="0" xfId="0" applyNumberFormat="1" applyFont="1" applyBorder="1" applyAlignment="1">
      <alignment horizontal="center" vertical="center"/>
    </xf>
    <xf numFmtId="0" fontId="0" fillId="0" borderId="38" xfId="4" applyFont="1" applyBorder="1" applyAlignment="1">
      <alignment horizontal="left" vertical="center"/>
    </xf>
    <xf numFmtId="0" fontId="0" fillId="0" borderId="0" xfId="4" applyFont="1" applyBorder="1" applyAlignment="1">
      <alignment horizontal="left" vertical="center"/>
    </xf>
    <xf numFmtId="0" fontId="0" fillId="0" borderId="39" xfId="4" applyFont="1" applyBorder="1" applyAlignment="1">
      <alignment horizontal="left" vertical="center"/>
    </xf>
    <xf numFmtId="0" fontId="56" fillId="0" borderId="0" xfId="2285">
      <alignment vertical="center"/>
    </xf>
    <xf numFmtId="0" fontId="37" fillId="0" borderId="0" xfId="2283">
      <alignment vertical="center"/>
    </xf>
    <xf numFmtId="0" fontId="37" fillId="0" borderId="42" xfId="2283" applyBorder="1">
      <alignment vertical="center"/>
    </xf>
    <xf numFmtId="0" fontId="37" fillId="0" borderId="0" xfId="2282">
      <alignment horizontal="center" vertical="center" wrapText="1"/>
    </xf>
    <xf numFmtId="0" fontId="37" fillId="0" borderId="42" xfId="2282" applyBorder="1">
      <alignment horizontal="center" vertical="center" wrapText="1"/>
    </xf>
    <xf numFmtId="0" fontId="37" fillId="0" borderId="41" xfId="2282" applyBorder="1">
      <alignment horizontal="center" vertical="center" wrapText="1"/>
    </xf>
    <xf numFmtId="0" fontId="36" fillId="0" borderId="38" xfId="4" applyFont="1" applyBorder="1" applyAlignment="1">
      <alignment vertical="center"/>
    </xf>
    <xf numFmtId="0" fontId="36" fillId="0" borderId="0" xfId="4" applyFont="1" applyBorder="1" applyAlignment="1">
      <alignment vertical="center"/>
    </xf>
    <xf numFmtId="0" fontId="36" fillId="0" borderId="39" xfId="4" applyFont="1" applyBorder="1" applyAlignment="1">
      <alignment vertical="center"/>
    </xf>
    <xf numFmtId="0" fontId="36" fillId="0" borderId="38" xfId="4" applyFont="1" applyBorder="1" applyAlignment="1">
      <alignment horizontal="left" vertical="center"/>
    </xf>
    <xf numFmtId="0" fontId="36" fillId="0" borderId="0" xfId="4" applyFont="1" applyBorder="1" applyAlignment="1">
      <alignment horizontal="left" vertical="center"/>
    </xf>
    <xf numFmtId="0" fontId="36" fillId="0" borderId="39" xfId="4" applyFont="1" applyBorder="1" applyAlignment="1">
      <alignment horizontal="left" vertical="center"/>
    </xf>
    <xf numFmtId="0" fontId="20" fillId="0" borderId="0" xfId="0" applyFont="1" applyAlignment="1">
      <alignment horizontal="center" vertical="center" readingOrder="1"/>
    </xf>
    <xf numFmtId="0" fontId="129" fillId="0" borderId="0" xfId="0" applyFont="1" applyAlignment="1">
      <alignment horizontal="center" vertical="justify" wrapText="1" readingOrder="1"/>
    </xf>
    <xf numFmtId="0" fontId="22" fillId="0" borderId="0" xfId="0" applyFont="1" applyAlignment="1">
      <alignment horizontal="justify" vertical="justify" wrapText="1" readingOrder="1"/>
    </xf>
    <xf numFmtId="0" fontId="13" fillId="0" borderId="0" xfId="0" applyFont="1" applyAlignment="1">
      <alignment horizontal="center" vertical="center" readingOrder="1"/>
    </xf>
    <xf numFmtId="49" fontId="43" fillId="0" borderId="0" xfId="0" applyNumberFormat="1" applyFont="1" applyAlignment="1">
      <alignment horizontal="right" vertical="center" readingOrder="1"/>
    </xf>
    <xf numFmtId="49" fontId="20" fillId="0" borderId="0" xfId="0" applyNumberFormat="1" applyFont="1" applyAlignment="1">
      <alignment horizontal="right" vertical="center" readingOrder="1"/>
    </xf>
    <xf numFmtId="0" fontId="21" fillId="0" borderId="0" xfId="0" applyFont="1" applyAlignment="1">
      <alignment horizontal="justify" vertical="justify" wrapText="1" readingOrder="1"/>
    </xf>
    <xf numFmtId="0" fontId="22" fillId="0" borderId="0" xfId="0" applyFont="1" applyBorder="1" applyAlignment="1">
      <alignment horizontal="justify" vertical="justify" wrapText="1" readingOrder="1"/>
    </xf>
    <xf numFmtId="0" fontId="25" fillId="0" borderId="0" xfId="0" applyFont="1" applyAlignment="1">
      <alignment horizontal="center" vertical="center"/>
    </xf>
    <xf numFmtId="0" fontId="13" fillId="0" borderId="0" xfId="0" applyFont="1" applyAlignment="1">
      <alignment horizontal="center" vertical="justify"/>
    </xf>
    <xf numFmtId="0" fontId="14" fillId="10" borderId="2" xfId="0" applyFont="1" applyFill="1" applyBorder="1" applyAlignment="1">
      <alignment horizontal="center" vertical="justify"/>
    </xf>
    <xf numFmtId="0" fontId="14" fillId="10" borderId="5" xfId="0" applyFont="1" applyFill="1" applyBorder="1" applyAlignment="1">
      <alignment horizontal="center" vertical="justify"/>
    </xf>
    <xf numFmtId="0" fontId="14" fillId="10" borderId="94" xfId="0" applyFont="1" applyFill="1" applyBorder="1" applyAlignment="1">
      <alignment horizontal="center" vertical="justify"/>
    </xf>
    <xf numFmtId="0" fontId="14" fillId="10" borderId="3" xfId="0" applyFont="1" applyFill="1" applyBorder="1" applyAlignment="1">
      <alignment horizontal="center" vertical="justify"/>
    </xf>
    <xf numFmtId="0" fontId="53" fillId="0" borderId="0" xfId="0" applyFont="1" applyAlignment="1">
      <alignment horizontal="center" vertical="center" readingOrder="1"/>
    </xf>
    <xf numFmtId="0" fontId="11" fillId="0" borderId="0" xfId="0" applyFont="1" applyAlignment="1">
      <alignment horizontal="center" wrapText="1"/>
    </xf>
    <xf numFmtId="0" fontId="44" fillId="10" borderId="63" xfId="0" applyFont="1" applyFill="1" applyBorder="1" applyAlignment="1">
      <alignment horizontal="center" vertical="center" wrapText="1"/>
    </xf>
    <xf numFmtId="0" fontId="44" fillId="10" borderId="64" xfId="0" applyFont="1" applyFill="1" applyBorder="1" applyAlignment="1">
      <alignment horizontal="center" vertical="center" wrapText="1"/>
    </xf>
    <xf numFmtId="0" fontId="44" fillId="10" borderId="65" xfId="0" applyFont="1" applyFill="1" applyBorder="1" applyAlignment="1">
      <alignment horizontal="center" vertical="center" wrapText="1"/>
    </xf>
    <xf numFmtId="0" fontId="44" fillId="10" borderId="66" xfId="0" applyFont="1" applyFill="1" applyBorder="1" applyAlignment="1">
      <alignment horizontal="center" vertical="center" wrapText="1"/>
    </xf>
    <xf numFmtId="0" fontId="44" fillId="10" borderId="30" xfId="0" applyFont="1" applyFill="1" applyBorder="1" applyAlignment="1">
      <alignment horizontal="center" vertical="center" wrapText="1"/>
    </xf>
    <xf numFmtId="0" fontId="44" fillId="10" borderId="67" xfId="0" applyFont="1" applyFill="1" applyBorder="1" applyAlignment="1">
      <alignment horizontal="center" vertical="center" wrapText="1"/>
    </xf>
    <xf numFmtId="0" fontId="44" fillId="0" borderId="66"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67"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69" xfId="0" applyFont="1" applyBorder="1" applyAlignment="1">
      <alignment horizontal="center" vertical="center" wrapText="1"/>
    </xf>
    <xf numFmtId="0" fontId="41" fillId="0" borderId="69" xfId="0" applyFont="1" applyBorder="1" applyAlignment="1">
      <alignment horizontal="left" vertical="center" wrapText="1"/>
    </xf>
    <xf numFmtId="0" fontId="41" fillId="0" borderId="70" xfId="0" applyFont="1" applyBorder="1" applyAlignment="1">
      <alignment horizontal="left" vertical="center" wrapText="1"/>
    </xf>
    <xf numFmtId="0" fontId="41" fillId="0" borderId="66"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30" xfId="0" applyFont="1" applyBorder="1" applyAlignment="1">
      <alignment horizontal="left" vertical="center" wrapText="1"/>
    </xf>
    <xf numFmtId="0" fontId="41" fillId="0" borderId="67" xfId="0" applyFont="1" applyBorder="1" applyAlignment="1">
      <alignment horizontal="left" vertical="center" wrapText="1"/>
    </xf>
    <xf numFmtId="0" fontId="53" fillId="0" borderId="269" xfId="0" applyFont="1" applyBorder="1" applyAlignment="1">
      <alignment horizontal="center" vertical="center" readingOrder="1"/>
    </xf>
    <xf numFmtId="0" fontId="11" fillId="0" borderId="0" xfId="0" applyFont="1" applyAlignment="1">
      <alignment horizontal="center"/>
    </xf>
    <xf numFmtId="0" fontId="0" fillId="0" borderId="96" xfId="0" applyBorder="1" applyAlignment="1">
      <alignment horizontal="center" vertical="center" wrapText="1"/>
    </xf>
    <xf numFmtId="0" fontId="0" fillId="0" borderId="94" xfId="0" applyBorder="1" applyAlignment="1">
      <alignment horizontal="center" vertical="center" wrapText="1"/>
    </xf>
    <xf numFmtId="0" fontId="0" fillId="0" borderId="72" xfId="0" applyBorder="1" applyAlignment="1">
      <alignment horizontal="center" vertical="center" wrapText="1"/>
    </xf>
    <xf numFmtId="0" fontId="122" fillId="0" borderId="79" xfId="0" applyFont="1" applyBorder="1" applyAlignment="1">
      <alignment horizontal="left" vertical="center" wrapText="1"/>
    </xf>
    <xf numFmtId="0" fontId="122" fillId="0" borderId="94" xfId="0" applyFont="1" applyBorder="1" applyAlignment="1">
      <alignment horizontal="left" vertical="center" wrapText="1"/>
    </xf>
    <xf numFmtId="0" fontId="122" fillId="0" borderId="80" xfId="0" applyFont="1" applyBorder="1" applyAlignment="1">
      <alignment horizontal="left" vertical="center" wrapText="1"/>
    </xf>
    <xf numFmtId="0" fontId="53" fillId="0" borderId="129" xfId="0" applyFont="1" applyBorder="1" applyAlignment="1">
      <alignment horizontal="center" vertical="center" readingOrder="1"/>
    </xf>
    <xf numFmtId="0" fontId="44" fillId="10" borderId="79" xfId="0" applyFont="1" applyFill="1" applyBorder="1" applyAlignment="1">
      <alignment horizontal="center" vertical="center" wrapText="1"/>
    </xf>
    <xf numFmtId="0" fontId="44" fillId="10" borderId="94" xfId="0" applyFont="1" applyFill="1" applyBorder="1" applyAlignment="1">
      <alignment horizontal="center" vertical="center" wrapText="1"/>
    </xf>
    <xf numFmtId="0" fontId="44" fillId="10" borderId="80" xfId="0" applyFont="1" applyFill="1" applyBorder="1" applyAlignment="1">
      <alignment horizontal="center" vertical="center" wrapText="1"/>
    </xf>
    <xf numFmtId="0" fontId="19" fillId="0" borderId="62"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vertical="center" wrapText="1"/>
    </xf>
    <xf numFmtId="0" fontId="0" fillId="0" borderId="34" xfId="0" applyBorder="1" applyAlignment="1">
      <alignment horizontal="center" vertical="center" wrapText="1"/>
    </xf>
    <xf numFmtId="0" fontId="0" fillId="0" borderId="52" xfId="0" applyBorder="1" applyAlignment="1">
      <alignment horizontal="center" vertical="center" wrapText="1"/>
    </xf>
    <xf numFmtId="0" fontId="0" fillId="0" borderId="73" xfId="0" applyBorder="1" applyAlignment="1">
      <alignment horizontal="center" vertical="center" wrapText="1"/>
    </xf>
    <xf numFmtId="0" fontId="0" fillId="0" borderId="23" xfId="0" applyBorder="1" applyAlignment="1">
      <alignment horizontal="center" vertical="center" wrapText="1"/>
    </xf>
    <xf numFmtId="0" fontId="0" fillId="0" borderId="12" xfId="0" applyBorder="1" applyAlignment="1">
      <alignment horizontal="center" vertical="center" wrapText="1"/>
    </xf>
    <xf numFmtId="0" fontId="0" fillId="0" borderId="71" xfId="0" applyBorder="1" applyAlignment="1">
      <alignment horizontal="center" vertical="center" wrapText="1"/>
    </xf>
    <xf numFmtId="0" fontId="41" fillId="0" borderId="92" xfId="0" applyFont="1" applyBorder="1" applyAlignment="1">
      <alignment horizontal="left" vertical="center" wrapText="1"/>
    </xf>
    <xf numFmtId="0" fontId="41" fillId="0" borderId="120" xfId="0" applyFont="1" applyBorder="1" applyAlignment="1">
      <alignment horizontal="left" vertical="center" wrapText="1"/>
    </xf>
    <xf numFmtId="0" fontId="41" fillId="0" borderId="143" xfId="0" applyFont="1" applyBorder="1" applyAlignment="1">
      <alignment horizontal="left" vertical="center" wrapText="1"/>
    </xf>
    <xf numFmtId="0" fontId="44" fillId="10" borderId="96" xfId="0" applyFont="1" applyFill="1" applyBorder="1" applyAlignment="1">
      <alignment horizontal="center" vertical="center" wrapText="1"/>
    </xf>
    <xf numFmtId="0" fontId="41" fillId="0" borderId="96" xfId="0" applyFont="1" applyBorder="1" applyAlignment="1">
      <alignment horizontal="left" vertical="center" wrapText="1"/>
    </xf>
    <xf numFmtId="0" fontId="41" fillId="0" borderId="94" xfId="0" applyFont="1" applyBorder="1" applyAlignment="1">
      <alignment horizontal="left" vertical="center" wrapText="1"/>
    </xf>
    <xf numFmtId="0" fontId="41" fillId="0" borderId="80" xfId="0" applyFont="1" applyBorder="1" applyAlignment="1">
      <alignment horizontal="left" vertical="center" wrapText="1"/>
    </xf>
    <xf numFmtId="0" fontId="53" fillId="0" borderId="0" xfId="0" applyFont="1" applyBorder="1" applyAlignment="1">
      <alignment horizontal="center" vertical="center" readingOrder="1"/>
    </xf>
    <xf numFmtId="0" fontId="41" fillId="0" borderId="93" xfId="0" applyFont="1" applyBorder="1" applyAlignment="1">
      <alignment horizontal="left" vertical="center" wrapText="1"/>
    </xf>
    <xf numFmtId="0" fontId="44" fillId="0" borderId="93" xfId="0" applyFont="1" applyBorder="1" applyAlignment="1">
      <alignment horizontal="center" vertical="center" wrapText="1"/>
    </xf>
    <xf numFmtId="0" fontId="44" fillId="10" borderId="93" xfId="0" applyFont="1" applyFill="1" applyBorder="1" applyAlignment="1">
      <alignment horizontal="center" vertical="center" wrapText="1"/>
    </xf>
    <xf numFmtId="0" fontId="44" fillId="10" borderId="270"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10" borderId="271" xfId="0" applyFont="1" applyFill="1" applyBorder="1" applyAlignment="1">
      <alignment horizontal="center" vertical="center" wrapText="1"/>
    </xf>
    <xf numFmtId="0" fontId="53" fillId="0" borderId="101" xfId="0" applyFont="1" applyBorder="1" applyAlignment="1">
      <alignment horizontal="center" vertical="center" readingOrder="1"/>
    </xf>
    <xf numFmtId="0" fontId="44" fillId="10" borderId="68" xfId="0" applyFont="1" applyFill="1" applyBorder="1" applyAlignment="1">
      <alignment horizontal="center" vertical="center" wrapText="1"/>
    </xf>
    <xf numFmtId="0" fontId="44" fillId="10" borderId="69" xfId="0" applyFont="1" applyFill="1" applyBorder="1" applyAlignment="1">
      <alignment horizontal="center" vertical="center" wrapText="1"/>
    </xf>
    <xf numFmtId="0" fontId="44" fillId="10" borderId="70" xfId="0" applyFont="1" applyFill="1" applyBorder="1" applyAlignment="1">
      <alignment horizontal="center" vertical="center" wrapText="1"/>
    </xf>
    <xf numFmtId="0" fontId="44" fillId="0" borderId="132" xfId="0" applyFont="1" applyBorder="1" applyAlignment="1">
      <alignment horizontal="center" vertical="center" wrapText="1"/>
    </xf>
    <xf numFmtId="0" fontId="44" fillId="0" borderId="101" xfId="0" applyFont="1" applyBorder="1" applyAlignment="1">
      <alignment horizontal="center" vertical="center" wrapText="1"/>
    </xf>
    <xf numFmtId="0" fontId="44" fillId="0" borderId="60" xfId="0" applyFont="1" applyBorder="1" applyAlignment="1">
      <alignment horizontal="center" vertical="center" wrapText="1"/>
    </xf>
    <xf numFmtId="0" fontId="10" fillId="10" borderId="62" xfId="0" applyFont="1" applyFill="1" applyBorder="1" applyAlignment="1">
      <alignment horizontal="center" vertical="center"/>
    </xf>
    <xf numFmtId="0" fontId="10" fillId="10" borderId="48" xfId="0" applyFont="1" applyFill="1" applyBorder="1" applyAlignment="1">
      <alignment horizontal="center" vertical="center"/>
    </xf>
    <xf numFmtId="0" fontId="10" fillId="10" borderId="97" xfId="0" applyFont="1" applyFill="1" applyBorder="1" applyAlignment="1">
      <alignment horizontal="center" vertical="center"/>
    </xf>
    <xf numFmtId="0" fontId="10" fillId="10" borderId="98" xfId="0" applyFont="1" applyFill="1" applyBorder="1" applyAlignment="1">
      <alignment horizontal="center" vertical="center"/>
    </xf>
    <xf numFmtId="0" fontId="10" fillId="10" borderId="0" xfId="0" applyFont="1" applyFill="1" applyBorder="1" applyAlignment="1">
      <alignment horizontal="center" vertical="center"/>
    </xf>
    <xf numFmtId="0" fontId="10" fillId="10" borderId="99" xfId="0" applyFont="1" applyFill="1" applyBorder="1" applyAlignment="1">
      <alignment horizontal="center" vertical="center"/>
    </xf>
    <xf numFmtId="0" fontId="10" fillId="10" borderId="100" xfId="0" applyFont="1" applyFill="1" applyBorder="1" applyAlignment="1">
      <alignment horizontal="center" vertical="center"/>
    </xf>
    <xf numFmtId="0" fontId="10" fillId="10" borderId="101" xfId="0" applyFont="1" applyFill="1" applyBorder="1" applyAlignment="1">
      <alignment horizontal="center" vertical="center"/>
    </xf>
    <xf numFmtId="0" fontId="10" fillId="10" borderId="102" xfId="0" applyFont="1" applyFill="1" applyBorder="1" applyAlignment="1">
      <alignment horizontal="center" vertical="center"/>
    </xf>
    <xf numFmtId="0" fontId="10" fillId="10" borderId="43" xfId="0" applyFont="1" applyFill="1" applyBorder="1" applyAlignment="1">
      <alignment horizontal="center" vertical="center"/>
    </xf>
    <xf numFmtId="0" fontId="10" fillId="10" borderId="49" xfId="0" applyFont="1" applyFill="1" applyBorder="1" applyAlignment="1">
      <alignment horizontal="center" vertical="center"/>
    </xf>
    <xf numFmtId="0" fontId="10" fillId="10" borderId="44" xfId="0" applyFont="1" applyFill="1" applyBorder="1" applyAlignment="1">
      <alignment horizontal="center" vertical="center"/>
    </xf>
    <xf numFmtId="0" fontId="10" fillId="10" borderId="45" xfId="0" applyFont="1" applyFill="1" applyBorder="1" applyAlignment="1">
      <alignment horizontal="center" vertical="center"/>
    </xf>
    <xf numFmtId="0" fontId="10" fillId="10" borderId="46" xfId="0" applyFont="1" applyFill="1" applyBorder="1" applyAlignment="1">
      <alignment horizontal="center" vertical="center"/>
    </xf>
    <xf numFmtId="0" fontId="10" fillId="10" borderId="47" xfId="0" applyFont="1" applyFill="1" applyBorder="1" applyAlignment="1">
      <alignment horizontal="center" vertical="center"/>
    </xf>
    <xf numFmtId="0" fontId="10" fillId="10" borderId="16"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1" fillId="9" borderId="98" xfId="0" applyFont="1" applyFill="1" applyBorder="1" applyAlignment="1">
      <alignment horizontal="justify" vertical="center" wrapText="1"/>
    </xf>
    <xf numFmtId="0" fontId="11" fillId="9" borderId="0" xfId="0" applyFont="1" applyFill="1" applyBorder="1" applyAlignment="1">
      <alignment horizontal="justify" vertical="center" wrapText="1"/>
    </xf>
    <xf numFmtId="0" fontId="11" fillId="9" borderId="99" xfId="0" applyFont="1" applyFill="1" applyBorder="1" applyAlignment="1">
      <alignment horizontal="justify" vertical="center" wrapText="1"/>
    </xf>
    <xf numFmtId="0" fontId="11" fillId="9" borderId="62" xfId="0" applyFont="1" applyFill="1" applyBorder="1" applyAlignment="1">
      <alignment horizontal="justify" vertical="center" wrapText="1"/>
    </xf>
    <xf numFmtId="0" fontId="11" fillId="9" borderId="48" xfId="0" applyFont="1" applyFill="1" applyBorder="1" applyAlignment="1">
      <alignment horizontal="justify" vertical="center" wrapText="1"/>
    </xf>
    <xf numFmtId="0" fontId="11" fillId="9" borderId="97" xfId="0" applyFont="1" applyFill="1" applyBorder="1" applyAlignment="1">
      <alignment horizontal="justify" vertical="center" wrapText="1"/>
    </xf>
    <xf numFmtId="0" fontId="11" fillId="9" borderId="0" xfId="0" applyFont="1" applyFill="1" applyAlignment="1">
      <alignment horizontal="justify" vertical="center" wrapText="1"/>
    </xf>
    <xf numFmtId="0" fontId="10" fillId="9" borderId="100" xfId="0" applyFont="1" applyFill="1" applyBorder="1" applyAlignment="1">
      <alignment horizontal="center" vertical="center" wrapText="1"/>
    </xf>
    <xf numFmtId="0" fontId="10" fillId="9" borderId="101" xfId="0" applyFont="1" applyFill="1" applyBorder="1" applyAlignment="1">
      <alignment horizontal="center" vertical="center" wrapText="1"/>
    </xf>
    <xf numFmtId="0" fontId="10" fillId="9" borderId="44" xfId="0" applyFont="1" applyFill="1" applyBorder="1" applyAlignment="1">
      <alignment horizontal="center" vertical="center" wrapText="1"/>
    </xf>
    <xf numFmtId="0" fontId="10" fillId="0" borderId="45" xfId="0" applyFont="1" applyBorder="1" applyAlignment="1">
      <alignment horizontal="justify" vertical="center" wrapText="1"/>
    </xf>
    <xf numFmtId="0" fontId="10" fillId="0" borderId="109" xfId="0" applyFont="1" applyBorder="1" applyAlignment="1">
      <alignment horizontal="justify" vertical="center" wrapText="1"/>
    </xf>
    <xf numFmtId="0" fontId="10" fillId="10" borderId="62" xfId="0" applyFont="1" applyFill="1" applyBorder="1" applyAlignment="1">
      <alignment horizontal="center" vertical="center" wrapText="1"/>
    </xf>
    <xf numFmtId="0" fontId="10" fillId="10" borderId="48" xfId="0" applyFont="1" applyFill="1" applyBorder="1" applyAlignment="1">
      <alignment horizontal="center" vertical="center" wrapText="1"/>
    </xf>
    <xf numFmtId="0" fontId="10" fillId="10" borderId="43" xfId="0" applyFont="1" applyFill="1" applyBorder="1" applyAlignment="1">
      <alignment horizontal="center" vertical="center" wrapText="1"/>
    </xf>
    <xf numFmtId="0" fontId="10" fillId="10" borderId="98"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0" borderId="49" xfId="0" applyFont="1" applyFill="1" applyBorder="1" applyAlignment="1">
      <alignment horizontal="center" vertical="center" wrapText="1"/>
    </xf>
    <xf numFmtId="0" fontId="10" fillId="10" borderId="100" xfId="0" applyFont="1" applyFill="1" applyBorder="1" applyAlignment="1">
      <alignment horizontal="center" vertical="center" wrapText="1"/>
    </xf>
    <xf numFmtId="0" fontId="10" fillId="10" borderId="101" xfId="0" applyFont="1" applyFill="1" applyBorder="1" applyAlignment="1">
      <alignment horizontal="center" vertical="center" wrapText="1"/>
    </xf>
    <xf numFmtId="0" fontId="10" fillId="10" borderId="44" xfId="0" applyFont="1" applyFill="1" applyBorder="1" applyAlignment="1">
      <alignment horizontal="center" vertical="center" wrapText="1"/>
    </xf>
    <xf numFmtId="0" fontId="10" fillId="10" borderId="110" xfId="0" applyFont="1" applyFill="1" applyBorder="1" applyAlignment="1">
      <alignment horizontal="center" vertical="center" wrapText="1"/>
    </xf>
    <xf numFmtId="0" fontId="10" fillId="9" borderId="62" xfId="0" applyFont="1" applyFill="1" applyBorder="1" applyAlignment="1">
      <alignment horizontal="justify" vertical="center"/>
    </xf>
    <xf numFmtId="0" fontId="10" fillId="9" borderId="48" xfId="0" applyFont="1" applyFill="1" applyBorder="1" applyAlignment="1">
      <alignment horizontal="justify" vertical="center"/>
    </xf>
    <xf numFmtId="0" fontId="10" fillId="9" borderId="43" xfId="0" applyFont="1" applyFill="1" applyBorder="1" applyAlignment="1">
      <alignment horizontal="justify" vertical="center"/>
    </xf>
    <xf numFmtId="0" fontId="11" fillId="0" borderId="0" xfId="0" applyFont="1" applyAlignment="1">
      <alignment horizontal="justify" vertical="center"/>
    </xf>
    <xf numFmtId="0" fontId="11" fillId="0" borderId="49" xfId="0" applyFont="1" applyBorder="1" applyAlignment="1">
      <alignment horizontal="justify" vertical="center"/>
    </xf>
    <xf numFmtId="0" fontId="10" fillId="9" borderId="98" xfId="0" applyFont="1" applyFill="1" applyBorder="1" applyAlignment="1">
      <alignment horizontal="justify" vertical="center"/>
    </xf>
    <xf numFmtId="0" fontId="10" fillId="9" borderId="0" xfId="0" applyFont="1" applyFill="1" applyBorder="1" applyAlignment="1">
      <alignment horizontal="justify" vertical="center"/>
    </xf>
    <xf numFmtId="0" fontId="10" fillId="9" borderId="99" xfId="0" applyFont="1" applyFill="1" applyBorder="1" applyAlignment="1">
      <alignment horizontal="justify" vertical="center"/>
    </xf>
    <xf numFmtId="0" fontId="11" fillId="9" borderId="101" xfId="0" applyFont="1" applyFill="1" applyBorder="1" applyAlignment="1">
      <alignment horizontal="justify" vertical="center"/>
    </xf>
    <xf numFmtId="0" fontId="11" fillId="9" borderId="44" xfId="0" applyFont="1" applyFill="1" applyBorder="1" applyAlignment="1">
      <alignment horizontal="justify" vertical="center"/>
    </xf>
    <xf numFmtId="0" fontId="10" fillId="9" borderId="108" xfId="0" applyFont="1" applyFill="1" applyBorder="1" applyAlignment="1">
      <alignment horizontal="justify" vertical="center"/>
    </xf>
    <xf numFmtId="0" fontId="44" fillId="10" borderId="115" xfId="0" applyFont="1" applyFill="1" applyBorder="1" applyAlignment="1">
      <alignment horizontal="center" vertical="center" wrapText="1"/>
    </xf>
    <xf numFmtId="0" fontId="44" fillId="10" borderId="116" xfId="0" applyFont="1" applyFill="1" applyBorder="1" applyAlignment="1">
      <alignment horizontal="center" vertical="center" wrapText="1"/>
    </xf>
    <xf numFmtId="0" fontId="44" fillId="10" borderId="117" xfId="0" applyFont="1" applyFill="1" applyBorder="1" applyAlignment="1">
      <alignment horizontal="center" vertical="center" wrapText="1"/>
    </xf>
    <xf numFmtId="0" fontId="44" fillId="0" borderId="79" xfId="0" applyFont="1" applyBorder="1" applyAlignment="1">
      <alignment horizontal="center" vertical="center" wrapText="1"/>
    </xf>
    <xf numFmtId="0" fontId="44" fillId="0" borderId="94" xfId="0" applyFont="1" applyBorder="1" applyAlignment="1">
      <alignment horizontal="center" vertical="center" wrapText="1"/>
    </xf>
    <xf numFmtId="0" fontId="44" fillId="0" borderId="80" xfId="0" applyFont="1" applyBorder="1" applyAlignment="1">
      <alignment horizontal="center" vertical="center" wrapText="1"/>
    </xf>
    <xf numFmtId="0" fontId="41" fillId="0" borderId="79" xfId="0" applyFont="1" applyFill="1" applyBorder="1" applyAlignment="1">
      <alignment horizontal="left" vertical="center" wrapText="1"/>
    </xf>
    <xf numFmtId="0" fontId="41" fillId="0" borderId="94" xfId="0" applyFont="1" applyFill="1" applyBorder="1" applyAlignment="1">
      <alignment horizontal="left" vertical="center" wrapText="1"/>
    </xf>
    <xf numFmtId="0" fontId="41" fillId="0" borderId="80" xfId="0" applyFont="1" applyFill="1" applyBorder="1" applyAlignment="1">
      <alignment horizontal="left" vertical="center" wrapText="1"/>
    </xf>
    <xf numFmtId="0" fontId="41" fillId="0" borderId="119" xfId="0" applyFont="1" applyFill="1" applyBorder="1" applyAlignment="1">
      <alignment horizontal="left" vertical="center" wrapText="1"/>
    </xf>
    <xf numFmtId="0" fontId="41" fillId="0" borderId="120" xfId="0" applyFont="1" applyFill="1" applyBorder="1" applyAlignment="1">
      <alignment horizontal="left" vertical="center" wrapText="1"/>
    </xf>
    <xf numFmtId="0" fontId="41" fillId="0" borderId="143" xfId="0" applyFont="1" applyFill="1" applyBorder="1" applyAlignment="1">
      <alignment horizontal="left" vertical="center" wrapText="1"/>
    </xf>
    <xf numFmtId="0" fontId="41" fillId="0" borderId="78"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28" fillId="0" borderId="0" xfId="0" applyFont="1" applyAlignment="1">
      <alignment horizontal="center" vertical="center" readingOrder="1"/>
    </xf>
    <xf numFmtId="0" fontId="28" fillId="0" borderId="129" xfId="0" applyFont="1" applyBorder="1" applyAlignment="1">
      <alignment horizontal="center" vertical="center" readingOrder="1"/>
    </xf>
    <xf numFmtId="0" fontId="19" fillId="10" borderId="63" xfId="0" applyFont="1" applyFill="1" applyBorder="1" applyAlignment="1">
      <alignment horizontal="center" vertical="center" wrapText="1"/>
    </xf>
    <xf numFmtId="0" fontId="19" fillId="10" borderId="64" xfId="0" applyFont="1" applyFill="1" applyBorder="1" applyAlignment="1">
      <alignment horizontal="center" vertical="center" wrapText="1"/>
    </xf>
    <xf numFmtId="0" fontId="19" fillId="10" borderId="65" xfId="0" applyFont="1" applyFill="1" applyBorder="1" applyAlignment="1">
      <alignment horizontal="center" vertical="center" wrapText="1"/>
    </xf>
    <xf numFmtId="0" fontId="19" fillId="10" borderId="68" xfId="0" applyFont="1" applyFill="1" applyBorder="1" applyAlignment="1">
      <alignment horizontal="center" vertical="center" wrapText="1"/>
    </xf>
    <xf numFmtId="0" fontId="19" fillId="10" borderId="69" xfId="0" applyFont="1" applyFill="1" applyBorder="1" applyAlignment="1">
      <alignment horizontal="center" vertical="center" wrapText="1"/>
    </xf>
    <xf numFmtId="0" fontId="19" fillId="10" borderId="70" xfId="0" applyFont="1" applyFill="1" applyBorder="1" applyAlignment="1">
      <alignment horizontal="center" vertical="center" wrapText="1"/>
    </xf>
    <xf numFmtId="0" fontId="19" fillId="0" borderId="132"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60" xfId="0" applyFont="1" applyBorder="1" applyAlignment="1">
      <alignment horizontal="center" vertical="center" wrapText="1"/>
    </xf>
    <xf numFmtId="0" fontId="73" fillId="9" borderId="186" xfId="2293" applyFont="1" applyFill="1" applyBorder="1" applyAlignment="1">
      <alignment horizontal="center" vertical="center"/>
    </xf>
    <xf numFmtId="0" fontId="73" fillId="9" borderId="191" xfId="2293" applyFont="1" applyFill="1" applyBorder="1" applyAlignment="1">
      <alignment horizontal="left" vertical="center"/>
    </xf>
    <xf numFmtId="0" fontId="73" fillId="9" borderId="184" xfId="2293" applyFont="1" applyFill="1" applyBorder="1" applyAlignment="1">
      <alignment horizontal="left" vertical="center"/>
    </xf>
    <xf numFmtId="0" fontId="73" fillId="9" borderId="0" xfId="2293" applyFont="1" applyFill="1" applyAlignment="1">
      <alignment horizontal="left" vertical="center" wrapText="1"/>
    </xf>
    <xf numFmtId="0" fontId="73" fillId="9" borderId="187" xfId="2293" applyFont="1" applyFill="1" applyBorder="1" applyAlignment="1">
      <alignment horizontal="left" vertical="center" wrapText="1"/>
    </xf>
    <xf numFmtId="0" fontId="73" fillId="9" borderId="188" xfId="2293" applyFont="1" applyFill="1" applyBorder="1" applyAlignment="1">
      <alignment horizontal="left" vertical="center"/>
    </xf>
    <xf numFmtId="0" fontId="28" fillId="9" borderId="0" xfId="2293" applyFont="1" applyFill="1" applyAlignment="1">
      <alignment horizontal="left" vertical="center"/>
    </xf>
    <xf numFmtId="0" fontId="28" fillId="9" borderId="187" xfId="2293" applyFont="1" applyFill="1" applyBorder="1" applyAlignment="1">
      <alignment horizontal="left" vertical="center"/>
    </xf>
    <xf numFmtId="0" fontId="73" fillId="9" borderId="0" xfId="2293" applyFont="1" applyFill="1" applyAlignment="1">
      <alignment horizontal="left" vertical="center"/>
    </xf>
    <xf numFmtId="0" fontId="73" fillId="9" borderId="187" xfId="2293" applyFont="1" applyFill="1" applyBorder="1" applyAlignment="1">
      <alignment horizontal="left" vertical="center"/>
    </xf>
    <xf numFmtId="0" fontId="28" fillId="9" borderId="188" xfId="2293" applyFont="1" applyFill="1" applyBorder="1" applyAlignment="1">
      <alignment horizontal="left" vertical="center"/>
    </xf>
    <xf numFmtId="0" fontId="28" fillId="9" borderId="0" xfId="2293" applyFont="1" applyFill="1" applyBorder="1" applyAlignment="1">
      <alignment horizontal="left" vertical="center"/>
    </xf>
    <xf numFmtId="0" fontId="73" fillId="9" borderId="192" xfId="2293" applyFont="1" applyFill="1" applyBorder="1" applyAlignment="1">
      <alignment horizontal="left" vertical="center"/>
    </xf>
    <xf numFmtId="0" fontId="73" fillId="9" borderId="189" xfId="2293" applyFont="1" applyFill="1" applyBorder="1" applyAlignment="1">
      <alignment horizontal="left" vertical="center"/>
    </xf>
    <xf numFmtId="0" fontId="73" fillId="9" borderId="0" xfId="2293" applyFont="1" applyFill="1" applyBorder="1" applyAlignment="1">
      <alignment horizontal="left" vertical="center"/>
    </xf>
    <xf numFmtId="0" fontId="73" fillId="9" borderId="190" xfId="2293" applyFont="1" applyFill="1" applyBorder="1" applyAlignment="1">
      <alignment horizontal="justify" vertical="center" wrapText="1"/>
    </xf>
    <xf numFmtId="0" fontId="73" fillId="9" borderId="192" xfId="2293" applyFont="1" applyFill="1" applyBorder="1" applyAlignment="1">
      <alignment horizontal="justify" vertical="center" wrapText="1"/>
    </xf>
    <xf numFmtId="0" fontId="73" fillId="9" borderId="189" xfId="2293" applyFont="1" applyFill="1" applyBorder="1" applyAlignment="1">
      <alignment horizontal="justify" vertical="center" wrapText="1"/>
    </xf>
    <xf numFmtId="0" fontId="28" fillId="10" borderId="190" xfId="2293" applyFont="1" applyFill="1" applyBorder="1" applyAlignment="1">
      <alignment horizontal="center" vertical="center"/>
    </xf>
    <xf numFmtId="0" fontId="28" fillId="10" borderId="192" xfId="2293" applyFont="1" applyFill="1" applyBorder="1" applyAlignment="1">
      <alignment horizontal="center" vertical="center"/>
    </xf>
    <xf numFmtId="0" fontId="28" fillId="10" borderId="189" xfId="2293" applyFont="1" applyFill="1" applyBorder="1" applyAlignment="1">
      <alignment horizontal="center" vertical="center"/>
    </xf>
    <xf numFmtId="0" fontId="28" fillId="10" borderId="188" xfId="2293" applyFont="1" applyFill="1" applyBorder="1" applyAlignment="1">
      <alignment horizontal="center" vertical="center"/>
    </xf>
    <xf numFmtId="0" fontId="28" fillId="10" borderId="0" xfId="2293" applyFont="1" applyFill="1" applyBorder="1" applyAlignment="1">
      <alignment horizontal="center" vertical="center"/>
    </xf>
    <xf numFmtId="0" fontId="28" fillId="10" borderId="187" xfId="2293" applyFont="1" applyFill="1" applyBorder="1" applyAlignment="1">
      <alignment horizontal="center" vertical="center"/>
    </xf>
    <xf numFmtId="0" fontId="28" fillId="10" borderId="185" xfId="2293" applyFont="1" applyFill="1" applyBorder="1" applyAlignment="1">
      <alignment horizontal="center" vertical="center"/>
    </xf>
    <xf numFmtId="0" fontId="28" fillId="10" borderId="191" xfId="2293" applyFont="1" applyFill="1" applyBorder="1" applyAlignment="1">
      <alignment horizontal="center" vertical="center"/>
    </xf>
    <xf numFmtId="0" fontId="28" fillId="10" borderId="184" xfId="2293" applyFont="1" applyFill="1" applyBorder="1" applyAlignment="1">
      <alignment horizontal="center" vertical="center"/>
    </xf>
    <xf numFmtId="0" fontId="73" fillId="10" borderId="190" xfId="2293" applyFont="1" applyFill="1" applyBorder="1" applyAlignment="1">
      <alignment horizontal="center" vertical="center"/>
    </xf>
    <xf numFmtId="0" fontId="73" fillId="10" borderId="192" xfId="2293" applyFont="1" applyFill="1" applyBorder="1" applyAlignment="1">
      <alignment horizontal="center" vertical="center"/>
    </xf>
    <xf numFmtId="0" fontId="73" fillId="10" borderId="189" xfId="2293" applyFont="1" applyFill="1" applyBorder="1" applyAlignment="1">
      <alignment horizontal="center" vertical="center"/>
    </xf>
    <xf numFmtId="0" fontId="28" fillId="10" borderId="195" xfId="2293" applyFont="1" applyFill="1" applyBorder="1" applyAlignment="1">
      <alignment horizontal="center" vertical="center"/>
    </xf>
    <xf numFmtId="0" fontId="28" fillId="10" borderId="194" xfId="2293" applyFont="1" applyFill="1" applyBorder="1" applyAlignment="1">
      <alignment horizontal="center" vertical="center"/>
    </xf>
    <xf numFmtId="0" fontId="28" fillId="10" borderId="193" xfId="2293" applyFont="1" applyFill="1" applyBorder="1" applyAlignment="1">
      <alignment horizontal="center" vertical="center"/>
    </xf>
    <xf numFmtId="0" fontId="28" fillId="10" borderId="183" xfId="2293" applyFont="1" applyFill="1" applyBorder="1" applyAlignment="1">
      <alignment horizontal="center" vertical="center"/>
    </xf>
    <xf numFmtId="0" fontId="28" fillId="10" borderId="186" xfId="2293" applyFont="1" applyFill="1" applyBorder="1" applyAlignment="1">
      <alignment horizontal="center" vertical="center"/>
    </xf>
    <xf numFmtId="0" fontId="28" fillId="10" borderId="182" xfId="2293" applyFont="1" applyFill="1" applyBorder="1" applyAlignment="1">
      <alignment horizontal="center" vertical="center"/>
    </xf>
    <xf numFmtId="0" fontId="24" fillId="0" borderId="0" xfId="0" applyFont="1" applyAlignment="1">
      <alignment horizontal="left" vertical="center" wrapText="1"/>
    </xf>
    <xf numFmtId="0" fontId="41" fillId="0" borderId="79" xfId="0" applyFont="1" applyBorder="1" applyAlignment="1">
      <alignment horizontal="left" vertical="center" wrapText="1"/>
    </xf>
    <xf numFmtId="0" fontId="11" fillId="0" borderId="98" xfId="0" applyFont="1" applyBorder="1" applyAlignment="1">
      <alignment horizontal="justify" vertical="center" wrapText="1"/>
    </xf>
    <xf numFmtId="0" fontId="11" fillId="0" borderId="49" xfId="0" applyFont="1" applyBorder="1" applyAlignment="1">
      <alignment horizontal="justify" vertical="center" wrapText="1"/>
    </xf>
    <xf numFmtId="0" fontId="44" fillId="0" borderId="119" xfId="0" applyFont="1" applyBorder="1" applyAlignment="1">
      <alignment horizontal="center" vertical="center" wrapText="1"/>
    </xf>
    <xf numFmtId="0" fontId="44" fillId="0" borderId="120" xfId="0" applyFont="1" applyBorder="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11" fillId="0" borderId="62" xfId="0" applyFont="1" applyBorder="1" applyAlignment="1">
      <alignment horizontal="justify" vertical="center" wrapText="1"/>
    </xf>
    <xf numFmtId="0" fontId="11" fillId="0" borderId="43" xfId="0" applyFont="1" applyBorder="1" applyAlignment="1">
      <alignment horizontal="justify" vertical="center" wrapText="1"/>
    </xf>
    <xf numFmtId="0" fontId="44" fillId="10" borderId="91" xfId="0" applyFont="1" applyFill="1" applyBorder="1" applyAlignment="1">
      <alignment horizontal="center" vertical="center" wrapText="1"/>
    </xf>
    <xf numFmtId="0" fontId="44" fillId="10" borderId="33" xfId="0" applyFont="1" applyFill="1" applyBorder="1" applyAlignment="1">
      <alignment horizontal="center" vertical="center" wrapText="1"/>
    </xf>
    <xf numFmtId="0" fontId="44" fillId="0" borderId="33" xfId="0" applyFont="1" applyBorder="1" applyAlignment="1">
      <alignment horizontal="center" vertical="center" wrapText="1"/>
    </xf>
    <xf numFmtId="0" fontId="28" fillId="0" borderId="29" xfId="2293" applyFont="1" applyBorder="1" applyAlignment="1">
      <alignment horizontal="left" vertical="center"/>
    </xf>
    <xf numFmtId="0" fontId="28" fillId="0" borderId="93" xfId="2293" applyFont="1" applyBorder="1" applyAlignment="1">
      <alignment horizontal="left" vertical="center"/>
    </xf>
    <xf numFmtId="0" fontId="73" fillId="0" borderId="29" xfId="2293" applyFont="1" applyBorder="1" applyAlignment="1">
      <alignment horizontal="left" vertical="center"/>
    </xf>
    <xf numFmtId="0" fontId="73" fillId="0" borderId="93" xfId="2293" applyFont="1" applyBorder="1" applyAlignment="1">
      <alignment horizontal="left" vertical="center"/>
    </xf>
    <xf numFmtId="0" fontId="93" fillId="0" borderId="93" xfId="2293" applyFont="1" applyBorder="1" applyAlignment="1">
      <alignment horizontal="center" vertical="center"/>
    </xf>
    <xf numFmtId="0" fontId="93" fillId="0" borderId="29" xfId="2293" applyFont="1" applyBorder="1" applyAlignment="1">
      <alignment horizontal="left" vertical="center"/>
    </xf>
    <xf numFmtId="0" fontId="93" fillId="0" borderId="93" xfId="2293" applyFont="1" applyBorder="1" applyAlignment="1">
      <alignment horizontal="left" vertical="center"/>
    </xf>
    <xf numFmtId="0" fontId="28" fillId="0" borderId="0" xfId="0" applyFont="1" applyBorder="1" applyAlignment="1">
      <alignment horizontal="center" vertical="center" readingOrder="1"/>
    </xf>
    <xf numFmtId="0" fontId="19" fillId="10" borderId="9" xfId="0" applyFont="1" applyFill="1" applyBorder="1" applyAlignment="1">
      <alignment horizontal="center" vertical="center" wrapText="1"/>
    </xf>
    <xf numFmtId="0" fontId="19" fillId="10" borderId="93" xfId="0" applyFont="1" applyFill="1" applyBorder="1" applyAlignment="1">
      <alignment horizontal="center" vertical="center" wrapText="1"/>
    </xf>
    <xf numFmtId="0" fontId="19" fillId="0" borderId="29" xfId="0" applyFont="1" applyBorder="1" applyAlignment="1">
      <alignment horizontal="center" vertical="center" wrapText="1"/>
    </xf>
    <xf numFmtId="0" fontId="19" fillId="0" borderId="93" xfId="0" applyFont="1" applyBorder="1" applyAlignment="1">
      <alignment horizontal="center" vertical="center" wrapText="1"/>
    </xf>
    <xf numFmtId="0" fontId="28" fillId="10" borderId="29" xfId="2293" applyFont="1" applyFill="1" applyBorder="1" applyAlignment="1">
      <alignment horizontal="center" vertical="center"/>
    </xf>
    <xf numFmtId="0" fontId="28" fillId="10" borderId="93" xfId="2293" applyFont="1" applyFill="1" applyBorder="1" applyAlignment="1">
      <alignment horizontal="center" vertical="center"/>
    </xf>
    <xf numFmtId="0" fontId="28" fillId="0" borderId="66" xfId="0" applyFont="1" applyBorder="1" applyAlignment="1">
      <alignment horizontal="center" vertical="center" wrapText="1" readingOrder="1"/>
    </xf>
    <xf numFmtId="0" fontId="28" fillId="0" borderId="93" xfId="0" applyFont="1" applyBorder="1" applyAlignment="1">
      <alignment horizontal="center" vertical="center" wrapText="1" readingOrder="1"/>
    </xf>
    <xf numFmtId="0" fontId="28" fillId="0" borderId="67" xfId="0" applyFont="1" applyBorder="1" applyAlignment="1">
      <alignment horizontal="center" vertical="center" wrapText="1" readingOrder="1"/>
    </xf>
    <xf numFmtId="0" fontId="19" fillId="10" borderId="67" xfId="0" applyFont="1" applyFill="1" applyBorder="1" applyAlignment="1">
      <alignment horizontal="center" vertical="center" wrapText="1"/>
    </xf>
    <xf numFmtId="0" fontId="73" fillId="9" borderId="67" xfId="2293" applyFont="1" applyFill="1" applyBorder="1" applyAlignment="1">
      <alignment horizontal="center" vertical="center"/>
    </xf>
    <xf numFmtId="0" fontId="73" fillId="9" borderId="93" xfId="2293" applyFont="1" applyFill="1" applyBorder="1" applyAlignment="1">
      <alignment horizontal="center" vertical="center"/>
    </xf>
    <xf numFmtId="0" fontId="28" fillId="10" borderId="66" xfId="2293" applyFont="1" applyFill="1" applyBorder="1" applyAlignment="1">
      <alignment horizontal="center" vertical="center"/>
    </xf>
    <xf numFmtId="0" fontId="28" fillId="10" borderId="67" xfId="2293" applyFont="1" applyFill="1" applyBorder="1" applyAlignment="1">
      <alignment horizontal="center" vertical="center"/>
    </xf>
    <xf numFmtId="0" fontId="11" fillId="9" borderId="98" xfId="0" applyFont="1" applyFill="1" applyBorder="1" applyAlignment="1">
      <alignment vertical="center" wrapText="1"/>
    </xf>
    <xf numFmtId="0" fontId="11" fillId="9" borderId="49" xfId="0" applyFont="1" applyFill="1" applyBorder="1" applyAlignment="1">
      <alignment vertical="center" wrapText="1"/>
    </xf>
    <xf numFmtId="0" fontId="10" fillId="10" borderId="111" xfId="0" applyFont="1" applyFill="1" applyBorder="1" applyAlignment="1">
      <alignment horizontal="center" vertical="center"/>
    </xf>
    <xf numFmtId="0" fontId="10" fillId="10" borderId="113" xfId="0" applyFont="1" applyFill="1" applyBorder="1" applyAlignment="1">
      <alignment horizontal="center" vertical="center"/>
    </xf>
    <xf numFmtId="0" fontId="10" fillId="10" borderId="114" xfId="0" applyFont="1" applyFill="1" applyBorder="1" applyAlignment="1">
      <alignment horizontal="center" vertical="center" wrapText="1"/>
    </xf>
    <xf numFmtId="0" fontId="10" fillId="9" borderId="45" xfId="0" applyFont="1" applyFill="1" applyBorder="1" applyAlignment="1">
      <alignment horizontal="center" vertical="center" wrapText="1"/>
    </xf>
    <xf numFmtId="0" fontId="10" fillId="9" borderId="47" xfId="0" applyFont="1" applyFill="1" applyBorder="1" applyAlignment="1">
      <alignment horizontal="center" vertical="center" wrapText="1"/>
    </xf>
    <xf numFmtId="0" fontId="19" fillId="10" borderId="91"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19" fillId="0" borderId="66"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67" xfId="0" applyFont="1" applyBorder="1" applyAlignment="1">
      <alignment horizontal="center" vertical="center" wrapText="1"/>
    </xf>
    <xf numFmtId="0" fontId="73" fillId="9" borderId="183" xfId="2293" applyFont="1" applyFill="1" applyBorder="1" applyAlignment="1">
      <alignment horizontal="center" vertical="center"/>
    </xf>
    <xf numFmtId="0" fontId="28" fillId="9" borderId="190" xfId="2293" applyFont="1" applyFill="1" applyBorder="1" applyAlignment="1">
      <alignment horizontal="left" vertical="center"/>
    </xf>
    <xf numFmtId="0" fontId="28" fillId="9" borderId="189" xfId="2293" applyFont="1" applyFill="1" applyBorder="1" applyAlignment="1">
      <alignment horizontal="left" vertical="center"/>
    </xf>
    <xf numFmtId="0" fontId="73" fillId="9" borderId="188" xfId="2293" applyFont="1" applyFill="1" applyBorder="1" applyAlignment="1">
      <alignment horizontal="justify" vertical="center" wrapText="1"/>
    </xf>
    <xf numFmtId="0" fontId="73" fillId="9" borderId="187" xfId="2293" applyFont="1" applyFill="1" applyBorder="1" applyAlignment="1">
      <alignment horizontal="justify" vertical="center" wrapText="1"/>
    </xf>
    <xf numFmtId="0" fontId="10" fillId="0" borderId="68" xfId="0" applyFont="1" applyBorder="1" applyAlignment="1">
      <alignment horizontal="center" vertical="center"/>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10" fillId="10" borderId="112" xfId="0" applyFont="1" applyFill="1" applyBorder="1" applyAlignment="1">
      <alignment horizontal="center" vertical="center"/>
    </xf>
    <xf numFmtId="0" fontId="10" fillId="9" borderId="46" xfId="0" applyFont="1" applyFill="1" applyBorder="1" applyAlignment="1">
      <alignment horizontal="justify" vertical="center" wrapText="1"/>
    </xf>
    <xf numFmtId="0" fontId="10" fillId="9" borderId="109" xfId="0" applyFont="1" applyFill="1" applyBorder="1" applyAlignment="1">
      <alignment horizontal="justify" vertical="center" wrapText="1"/>
    </xf>
    <xf numFmtId="0" fontId="11" fillId="9" borderId="98" xfId="0" applyFont="1" applyFill="1" applyBorder="1" applyAlignment="1">
      <alignment horizontal="left" vertical="center" wrapText="1" indent="19"/>
    </xf>
    <xf numFmtId="0" fontId="11" fillId="9" borderId="0" xfId="0" applyFont="1" applyFill="1" applyBorder="1" applyAlignment="1">
      <alignment horizontal="left" vertical="center" wrapText="1" indent="19"/>
    </xf>
    <xf numFmtId="0" fontId="11" fillId="9" borderId="99" xfId="0" applyFont="1" applyFill="1" applyBorder="1" applyAlignment="1">
      <alignment horizontal="left" vertical="center" wrapText="1" indent="19"/>
    </xf>
    <xf numFmtId="0" fontId="11" fillId="0" borderId="66"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96" xfId="0" applyFont="1" applyBorder="1" applyAlignment="1">
      <alignment vertical="center" wrapText="1"/>
    </xf>
    <xf numFmtId="0" fontId="11" fillId="0" borderId="94" xfId="0" applyFont="1" applyBorder="1" applyAlignment="1">
      <alignment vertical="center" wrapText="1"/>
    </xf>
    <xf numFmtId="0" fontId="11" fillId="0" borderId="80" xfId="0" applyFont="1" applyBorder="1" applyAlignment="1">
      <alignment vertical="center" wrapText="1"/>
    </xf>
    <xf numFmtId="0" fontId="11" fillId="0" borderId="96" xfId="0" applyFont="1" applyBorder="1" applyAlignment="1">
      <alignment horizontal="left" vertical="center" wrapText="1"/>
    </xf>
    <xf numFmtId="0" fontId="11" fillId="0" borderId="94" xfId="0" applyFont="1" applyBorder="1" applyAlignment="1">
      <alignment horizontal="left" vertical="center" wrapText="1"/>
    </xf>
    <xf numFmtId="0" fontId="11" fillId="0" borderId="80" xfId="0" applyFont="1" applyBorder="1" applyAlignment="1">
      <alignment horizontal="left" vertical="center" wrapText="1"/>
    </xf>
    <xf numFmtId="0" fontId="28" fillId="10" borderId="16" xfId="2290" applyFont="1" applyFill="1" applyBorder="1" applyAlignment="1">
      <alignment horizontal="center" vertical="center" wrapText="1"/>
    </xf>
    <xf numFmtId="0" fontId="28" fillId="10" borderId="103" xfId="2290" applyFont="1" applyFill="1" applyBorder="1" applyAlignment="1">
      <alignment horizontal="center" vertical="center" wrapText="1"/>
    </xf>
    <xf numFmtId="0" fontId="28" fillId="10" borderId="17" xfId="2290" applyFont="1" applyFill="1" applyBorder="1" applyAlignment="1">
      <alignment horizontal="center" vertical="center" wrapText="1"/>
    </xf>
    <xf numFmtId="0" fontId="15" fillId="0" borderId="66"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67" xfId="0" applyFont="1" applyBorder="1" applyAlignment="1">
      <alignment horizontal="center" vertical="center" wrapText="1"/>
    </xf>
    <xf numFmtId="0" fontId="15" fillId="10" borderId="66"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93" xfId="0" applyFont="1" applyFill="1" applyBorder="1" applyAlignment="1">
      <alignment horizontal="center" vertical="center" wrapText="1"/>
    </xf>
    <xf numFmtId="0" fontId="15" fillId="10" borderId="67" xfId="0" applyFont="1" applyFill="1" applyBorder="1" applyAlignment="1">
      <alignment horizontal="center" vertical="center" wrapText="1"/>
    </xf>
    <xf numFmtId="0" fontId="15" fillId="10" borderId="96" xfId="0" applyFont="1" applyFill="1" applyBorder="1" applyAlignment="1">
      <alignment horizontal="center" vertical="center" wrapText="1"/>
    </xf>
    <xf numFmtId="0" fontId="15" fillId="10" borderId="94" xfId="0" applyFont="1" applyFill="1" applyBorder="1" applyAlignment="1">
      <alignment horizontal="center" vertical="center" wrapText="1"/>
    </xf>
    <xf numFmtId="0" fontId="15" fillId="10" borderId="80" xfId="0" applyFont="1" applyFill="1" applyBorder="1" applyAlignment="1">
      <alignment horizontal="center" vertical="center" wrapText="1"/>
    </xf>
    <xf numFmtId="0" fontId="15" fillId="10" borderId="63" xfId="0" applyFont="1" applyFill="1" applyBorder="1" applyAlignment="1">
      <alignment horizontal="center" vertical="center" wrapText="1"/>
    </xf>
    <xf numFmtId="0" fontId="15" fillId="10" borderId="64" xfId="0" applyFont="1" applyFill="1" applyBorder="1" applyAlignment="1">
      <alignment horizontal="center" vertical="center" wrapText="1"/>
    </xf>
    <xf numFmtId="0" fontId="15" fillId="10" borderId="91" xfId="0" applyFont="1" applyFill="1" applyBorder="1" applyAlignment="1">
      <alignment horizontal="center" vertical="center" wrapText="1"/>
    </xf>
    <xf numFmtId="0" fontId="15" fillId="10" borderId="116" xfId="0" applyFont="1" applyFill="1" applyBorder="1" applyAlignment="1">
      <alignment horizontal="center" vertical="center" wrapText="1"/>
    </xf>
    <xf numFmtId="0" fontId="15" fillId="10" borderId="117" xfId="0" applyFont="1" applyFill="1" applyBorder="1" applyAlignment="1">
      <alignment horizontal="center" vertical="center" wrapText="1"/>
    </xf>
    <xf numFmtId="0" fontId="89" fillId="0" borderId="68" xfId="2293" applyFont="1" applyBorder="1" applyAlignment="1">
      <alignment horizontal="left" vertical="center" wrapText="1"/>
    </xf>
    <xf numFmtId="0" fontId="89" fillId="0" borderId="69" xfId="2293" applyFont="1" applyBorder="1" applyAlignment="1">
      <alignment horizontal="left" vertical="center" wrapText="1"/>
    </xf>
    <xf numFmtId="0" fontId="89" fillId="0" borderId="70" xfId="2293" applyFont="1" applyBorder="1" applyAlignment="1">
      <alignment horizontal="left" vertical="center" wrapText="1"/>
    </xf>
    <xf numFmtId="0" fontId="89" fillId="0" borderId="0" xfId="2293" applyFont="1" applyAlignment="1">
      <alignment horizontal="left" vertical="center" wrapText="1"/>
    </xf>
    <xf numFmtId="0" fontId="89" fillId="0" borderId="66" xfId="2293" applyFont="1" applyBorder="1" applyAlignment="1">
      <alignment horizontal="left" vertical="center" wrapText="1"/>
    </xf>
    <xf numFmtId="0" fontId="89" fillId="0" borderId="93" xfId="2293" applyFont="1" applyBorder="1" applyAlignment="1">
      <alignment horizontal="left" vertical="center" wrapText="1"/>
    </xf>
    <xf numFmtId="0" fontId="89" fillId="0" borderId="67" xfId="2293" applyFont="1" applyBorder="1" applyAlignment="1">
      <alignment horizontal="left" vertical="center" wrapText="1"/>
    </xf>
    <xf numFmtId="0" fontId="91" fillId="9" borderId="188" xfId="2293" applyFont="1" applyFill="1" applyBorder="1" applyAlignment="1">
      <alignment vertical="center"/>
    </xf>
    <xf numFmtId="0" fontId="91" fillId="9" borderId="185" xfId="2293" applyFont="1" applyFill="1" applyBorder="1" applyAlignment="1">
      <alignment vertical="center"/>
    </xf>
    <xf numFmtId="0" fontId="91" fillId="9" borderId="186" xfId="2293" applyFont="1" applyFill="1" applyBorder="1" applyAlignment="1">
      <alignment vertical="center"/>
    </xf>
    <xf numFmtId="0" fontId="91" fillId="9" borderId="182" xfId="2293" applyFont="1" applyFill="1" applyBorder="1" applyAlignment="1">
      <alignment vertical="center"/>
    </xf>
    <xf numFmtId="0" fontId="91" fillId="9" borderId="190" xfId="2293" applyFont="1" applyFill="1" applyBorder="1" applyAlignment="1">
      <alignment vertical="center"/>
    </xf>
    <xf numFmtId="0" fontId="91" fillId="9" borderId="189" xfId="2293" applyFont="1" applyFill="1" applyBorder="1" applyAlignment="1">
      <alignment vertical="center"/>
    </xf>
    <xf numFmtId="0" fontId="73" fillId="9" borderId="187" xfId="2293" applyFont="1" applyFill="1" applyBorder="1" applyAlignment="1">
      <alignment vertical="center"/>
    </xf>
    <xf numFmtId="0" fontId="28" fillId="15" borderId="190" xfId="2293" applyFont="1" applyFill="1" applyBorder="1" applyAlignment="1">
      <alignment vertical="center"/>
    </xf>
    <xf numFmtId="0" fontId="28" fillId="15" borderId="189" xfId="2293" applyFont="1" applyFill="1" applyBorder="1" applyAlignment="1">
      <alignment vertical="center"/>
    </xf>
    <xf numFmtId="0" fontId="28" fillId="15" borderId="185" xfId="2293" applyFont="1" applyFill="1" applyBorder="1" applyAlignment="1">
      <alignment vertical="center"/>
    </xf>
    <xf numFmtId="0" fontId="28" fillId="15" borderId="184" xfId="2293" applyFont="1" applyFill="1" applyBorder="1" applyAlignment="1">
      <alignment vertical="center"/>
    </xf>
    <xf numFmtId="0" fontId="28" fillId="15" borderId="183" xfId="2293" applyFont="1" applyFill="1" applyBorder="1" applyAlignment="1">
      <alignment horizontal="center" vertical="center"/>
    </xf>
    <xf numFmtId="0" fontId="28" fillId="15" borderId="182" xfId="2293" applyFont="1" applyFill="1" applyBorder="1" applyAlignment="1">
      <alignment horizontal="center" vertical="center"/>
    </xf>
    <xf numFmtId="0" fontId="28" fillId="9" borderId="187" xfId="2293" applyFont="1" applyFill="1" applyBorder="1" applyAlignment="1">
      <alignment vertical="center"/>
    </xf>
    <xf numFmtId="0" fontId="28" fillId="9" borderId="184" xfId="2293" applyFont="1" applyFill="1" applyBorder="1" applyAlignment="1">
      <alignment vertical="center"/>
    </xf>
    <xf numFmtId="0" fontId="28" fillId="15" borderId="195" xfId="2293" applyFont="1" applyFill="1" applyBorder="1" applyAlignment="1">
      <alignment vertical="center"/>
    </xf>
    <xf numFmtId="0" fontId="28" fillId="15" borderId="193" xfId="2293" applyFont="1" applyFill="1" applyBorder="1" applyAlignment="1">
      <alignment vertical="center"/>
    </xf>
    <xf numFmtId="0" fontId="91" fillId="9" borderId="194" xfId="2293" applyFont="1" applyFill="1" applyBorder="1" applyAlignment="1">
      <alignment vertical="center"/>
    </xf>
    <xf numFmtId="0" fontId="91" fillId="15" borderId="186" xfId="2293" applyFont="1" applyFill="1" applyBorder="1" applyAlignment="1">
      <alignment vertical="center"/>
    </xf>
    <xf numFmtId="0" fontId="28" fillId="10" borderId="190" xfId="2293" applyFont="1" applyFill="1" applyBorder="1" applyAlignment="1">
      <alignment vertical="center"/>
    </xf>
    <xf numFmtId="0" fontId="28" fillId="10" borderId="189" xfId="2293" applyFont="1" applyFill="1" applyBorder="1" applyAlignment="1">
      <alignment vertical="center"/>
    </xf>
    <xf numFmtId="0" fontId="28" fillId="10" borderId="185" xfId="2293" applyFont="1" applyFill="1" applyBorder="1" applyAlignment="1">
      <alignment vertical="center"/>
    </xf>
    <xf numFmtId="0" fontId="28" fillId="10" borderId="184" xfId="2293" applyFont="1" applyFill="1" applyBorder="1" applyAlignment="1">
      <alignment vertical="center"/>
    </xf>
    <xf numFmtId="0" fontId="28" fillId="9" borderId="197" xfId="2293" applyFont="1" applyFill="1" applyBorder="1" applyAlignment="1">
      <alignment horizontal="center" vertical="center"/>
    </xf>
    <xf numFmtId="0" fontId="28" fillId="9" borderId="200" xfId="2293" applyFont="1" applyFill="1" applyBorder="1" applyAlignment="1">
      <alignment horizontal="center" vertical="center"/>
    </xf>
    <xf numFmtId="0" fontId="28" fillId="9" borderId="198" xfId="2293" applyFont="1" applyFill="1" applyBorder="1" applyAlignment="1">
      <alignment horizontal="center" vertical="center"/>
    </xf>
    <xf numFmtId="0" fontId="28" fillId="9" borderId="199" xfId="2293" applyFont="1" applyFill="1" applyBorder="1" applyAlignment="1">
      <alignment horizontal="center" vertical="center"/>
    </xf>
    <xf numFmtId="0" fontId="28" fillId="9" borderId="196" xfId="2293" applyFont="1" applyFill="1" applyBorder="1" applyAlignment="1">
      <alignment horizontal="center" vertical="center"/>
    </xf>
    <xf numFmtId="0" fontId="28" fillId="9" borderId="201" xfId="2293" applyFont="1" applyFill="1" applyBorder="1" applyAlignment="1">
      <alignment horizontal="center" vertical="center"/>
    </xf>
    <xf numFmtId="0" fontId="73" fillId="9" borderId="200" xfId="2293" applyFont="1" applyFill="1" applyBorder="1" applyAlignment="1">
      <alignment horizontal="center" vertical="center"/>
    </xf>
    <xf numFmtId="0" fontId="73" fillId="9" borderId="202" xfId="2293" applyFont="1" applyFill="1" applyBorder="1" applyAlignment="1">
      <alignment horizontal="center" vertical="center"/>
    </xf>
    <xf numFmtId="0" fontId="73" fillId="9" borderId="196" xfId="2293" applyFont="1" applyFill="1" applyBorder="1" applyAlignment="1">
      <alignment horizontal="center" vertical="center"/>
    </xf>
    <xf numFmtId="0" fontId="73" fillId="9" borderId="201" xfId="2293" applyFont="1" applyFill="1" applyBorder="1" applyAlignment="1">
      <alignment horizontal="center" vertical="center"/>
    </xf>
    <xf numFmtId="0" fontId="73" fillId="9" borderId="203" xfId="2293" applyFont="1" applyFill="1" applyBorder="1" applyAlignment="1">
      <alignment horizontal="center" vertical="center"/>
    </xf>
    <xf numFmtId="0" fontId="73" fillId="9" borderId="204" xfId="2293" applyFont="1" applyFill="1" applyBorder="1" applyAlignment="1">
      <alignment horizontal="center" vertical="center"/>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70" xfId="0" applyFont="1" applyBorder="1" applyAlignment="1">
      <alignment horizontal="center" vertical="center" wrapText="1"/>
    </xf>
    <xf numFmtId="0" fontId="10" fillId="10" borderId="99" xfId="0" applyFont="1" applyFill="1" applyBorder="1" applyAlignment="1">
      <alignment horizontal="center" vertical="center" wrapText="1"/>
    </xf>
    <xf numFmtId="0" fontId="10" fillId="10" borderId="102" xfId="0" applyFont="1" applyFill="1" applyBorder="1" applyAlignment="1">
      <alignment horizontal="center" vertical="center" wrapText="1"/>
    </xf>
    <xf numFmtId="0" fontId="44" fillId="10" borderId="95" xfId="0" applyFont="1" applyFill="1" applyBorder="1" applyAlignment="1">
      <alignment horizontal="center" vertical="center" wrapText="1"/>
    </xf>
    <xf numFmtId="0" fontId="71" fillId="9" borderId="183" xfId="2293" applyFont="1" applyFill="1" applyBorder="1" applyAlignment="1">
      <alignment horizontal="center" vertical="center"/>
    </xf>
    <xf numFmtId="0" fontId="71" fillId="9" borderId="186" xfId="2293" applyFont="1" applyFill="1" applyBorder="1" applyAlignment="1">
      <alignment horizontal="center" vertical="center"/>
    </xf>
    <xf numFmtId="0" fontId="71" fillId="9" borderId="182" xfId="2293" applyFont="1" applyFill="1" applyBorder="1" applyAlignment="1">
      <alignment horizontal="center" vertical="center"/>
    </xf>
    <xf numFmtId="0" fontId="71" fillId="10" borderId="190" xfId="2293" applyFont="1" applyFill="1" applyBorder="1" applyAlignment="1">
      <alignment horizontal="center" vertical="center"/>
    </xf>
    <xf numFmtId="0" fontId="71" fillId="10" borderId="192" xfId="2293" applyFont="1" applyFill="1" applyBorder="1" applyAlignment="1">
      <alignment horizontal="center" vertical="center"/>
    </xf>
    <xf numFmtId="0" fontId="71" fillId="10" borderId="189" xfId="2293" applyFont="1" applyFill="1" applyBorder="1" applyAlignment="1">
      <alignment horizontal="center" vertical="center"/>
    </xf>
    <xf numFmtId="0" fontId="71" fillId="10" borderId="188" xfId="2293" applyFont="1" applyFill="1" applyBorder="1" applyAlignment="1">
      <alignment horizontal="center" vertical="center"/>
    </xf>
    <xf numFmtId="0" fontId="71" fillId="10" borderId="0" xfId="2293" applyFont="1" applyFill="1" applyBorder="1" applyAlignment="1">
      <alignment horizontal="center" vertical="center"/>
    </xf>
    <xf numFmtId="0" fontId="71" fillId="10" borderId="187" xfId="2293" applyFont="1" applyFill="1" applyBorder="1" applyAlignment="1">
      <alignment horizontal="center" vertical="center"/>
    </xf>
    <xf numFmtId="0" fontId="71" fillId="10" borderId="185" xfId="2293" applyFont="1" applyFill="1" applyBorder="1" applyAlignment="1">
      <alignment horizontal="center" vertical="center"/>
    </xf>
    <xf numFmtId="0" fontId="71" fillId="10" borderId="191" xfId="2293" applyFont="1" applyFill="1" applyBorder="1" applyAlignment="1">
      <alignment horizontal="center" vertical="center"/>
    </xf>
    <xf numFmtId="0" fontId="71" fillId="10" borderId="184" xfId="2293" applyFont="1" applyFill="1" applyBorder="1" applyAlignment="1">
      <alignment horizontal="center" vertical="center"/>
    </xf>
    <xf numFmtId="0" fontId="71" fillId="9" borderId="183" xfId="2293" applyFont="1" applyFill="1" applyBorder="1" applyAlignment="1">
      <alignment horizontal="left" vertical="center"/>
    </xf>
    <xf numFmtId="0" fontId="71" fillId="9" borderId="186" xfId="2293" applyFont="1" applyFill="1" applyBorder="1" applyAlignment="1">
      <alignment horizontal="left" vertical="center"/>
    </xf>
    <xf numFmtId="0" fontId="71" fillId="9" borderId="182" xfId="2293" applyFont="1" applyFill="1" applyBorder="1" applyAlignment="1">
      <alignment horizontal="left" vertical="center"/>
    </xf>
    <xf numFmtId="0" fontId="71" fillId="9" borderId="189" xfId="2293" applyFont="1" applyFill="1" applyBorder="1" applyAlignment="1">
      <alignment horizontal="left" vertical="center"/>
    </xf>
    <xf numFmtId="0" fontId="71" fillId="9" borderId="187" xfId="2293" applyFont="1" applyFill="1" applyBorder="1" applyAlignment="1">
      <alignment horizontal="left" vertical="center"/>
    </xf>
    <xf numFmtId="0" fontId="71" fillId="9" borderId="184" xfId="2293" applyFont="1" applyFill="1" applyBorder="1" applyAlignment="1">
      <alignment horizontal="left" vertical="center"/>
    </xf>
    <xf numFmtId="0" fontId="48" fillId="0" borderId="79" xfId="0" applyFont="1" applyFill="1" applyBorder="1" applyAlignment="1">
      <alignment horizontal="left" vertical="center" wrapText="1"/>
    </xf>
    <xf numFmtId="0" fontId="48" fillId="0" borderId="94" xfId="0" applyFont="1" applyFill="1" applyBorder="1" applyAlignment="1">
      <alignment horizontal="left" vertical="center" wrapText="1"/>
    </xf>
    <xf numFmtId="0" fontId="48" fillId="0" borderId="80" xfId="0" applyFont="1" applyFill="1" applyBorder="1" applyAlignment="1">
      <alignment horizontal="left" vertical="center" wrapText="1"/>
    </xf>
    <xf numFmtId="0" fontId="10" fillId="10" borderId="115" xfId="0" applyFont="1" applyFill="1" applyBorder="1" applyAlignment="1">
      <alignment horizontal="center" vertical="center" wrapText="1"/>
    </xf>
    <xf numFmtId="0" fontId="10" fillId="10" borderId="116" xfId="0" applyFont="1" applyFill="1" applyBorder="1" applyAlignment="1">
      <alignment horizontal="center" vertical="center" wrapText="1"/>
    </xf>
    <xf numFmtId="0" fontId="10" fillId="10" borderId="117" xfId="0" applyFont="1" applyFill="1" applyBorder="1" applyAlignment="1">
      <alignment horizontal="center" vertical="center" wrapText="1"/>
    </xf>
    <xf numFmtId="0" fontId="11" fillId="0" borderId="95" xfId="0" applyFont="1" applyBorder="1" applyAlignment="1">
      <alignment horizontal="left" vertical="center" wrapText="1"/>
    </xf>
    <xf numFmtId="0" fontId="11" fillId="0" borderId="79"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95" xfId="0" applyFont="1" applyBorder="1" applyAlignment="1">
      <alignment horizontal="center" vertical="center" wrapText="1"/>
    </xf>
    <xf numFmtId="0" fontId="10" fillId="0" borderId="79" xfId="0" applyFont="1" applyBorder="1" applyAlignment="1">
      <alignment horizontal="left" vertical="center" wrapText="1"/>
    </xf>
    <xf numFmtId="0" fontId="10" fillId="0" borderId="94" xfId="0" applyFont="1" applyBorder="1" applyAlignment="1">
      <alignment horizontal="left" vertical="center" wrapText="1"/>
    </xf>
    <xf numFmtId="0" fontId="10" fillId="0" borderId="95" xfId="0" applyFont="1" applyBorder="1" applyAlignment="1">
      <alignment horizontal="left" vertical="center" wrapText="1"/>
    </xf>
    <xf numFmtId="0" fontId="11" fillId="0" borderId="96" xfId="0" applyFont="1" applyBorder="1" applyAlignment="1">
      <alignment horizontal="center" vertical="center" wrapText="1"/>
    </xf>
    <xf numFmtId="0" fontId="10" fillId="10" borderId="79" xfId="0" applyFont="1" applyFill="1" applyBorder="1" applyAlignment="1">
      <alignment horizontal="center" vertical="center" wrapText="1"/>
    </xf>
    <xf numFmtId="0" fontId="10" fillId="10" borderId="94" xfId="0" applyFont="1" applyFill="1" applyBorder="1" applyAlignment="1">
      <alignment horizontal="center" vertical="center" wrapText="1"/>
    </xf>
    <xf numFmtId="0" fontId="10" fillId="10" borderId="80" xfId="0" applyFont="1" applyFill="1" applyBorder="1" applyAlignment="1">
      <alignment horizontal="center" vertical="center" wrapText="1"/>
    </xf>
    <xf numFmtId="0" fontId="10" fillId="0" borderId="50" xfId="0" applyFont="1" applyBorder="1" applyAlignment="1">
      <alignment horizontal="left" vertical="center" wrapText="1"/>
    </xf>
    <xf numFmtId="0" fontId="10" fillId="10" borderId="11"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 fillId="10" borderId="72" xfId="0" applyFont="1" applyFill="1" applyBorder="1" applyAlignment="1">
      <alignment horizontal="center" vertical="center" wrapText="1"/>
    </xf>
    <xf numFmtId="0" fontId="11" fillId="0" borderId="50" xfId="0" applyFont="1" applyBorder="1" applyAlignment="1">
      <alignment horizontal="center" vertical="center" wrapText="1"/>
    </xf>
    <xf numFmtId="0" fontId="44" fillId="0" borderId="26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264" xfId="0" applyFont="1" applyBorder="1" applyAlignment="1">
      <alignment horizontal="center" vertical="center" wrapText="1"/>
    </xf>
    <xf numFmtId="0" fontId="11" fillId="0" borderId="123" xfId="0" applyFont="1" applyBorder="1" applyAlignment="1">
      <alignment horizontal="justify" vertical="center"/>
    </xf>
    <xf numFmtId="0" fontId="11" fillId="0" borderId="104" xfId="0" applyFont="1" applyBorder="1" applyAlignment="1">
      <alignment horizontal="justify" vertical="center"/>
    </xf>
    <xf numFmtId="0" fontId="11" fillId="12" borderId="123" xfId="0" applyFont="1" applyFill="1" applyBorder="1" applyAlignment="1">
      <alignment horizontal="center" vertical="center" wrapText="1"/>
    </xf>
    <xf numFmtId="0" fontId="11" fillId="12" borderId="104" xfId="0" applyFont="1" applyFill="1" applyBorder="1" applyAlignment="1">
      <alignment horizontal="center" vertical="center" wrapText="1"/>
    </xf>
    <xf numFmtId="0" fontId="11" fillId="12" borderId="123" xfId="0" applyFont="1" applyFill="1" applyBorder="1" applyAlignment="1">
      <alignment horizontal="center" vertical="center"/>
    </xf>
    <xf numFmtId="0" fontId="11" fillId="12" borderId="104" xfId="0" applyFont="1" applyFill="1" applyBorder="1" applyAlignment="1">
      <alignment horizontal="center" vertical="center"/>
    </xf>
    <xf numFmtId="0" fontId="10" fillId="0" borderId="123" xfId="0" applyFont="1" applyBorder="1" applyAlignment="1">
      <alignment horizontal="center" vertical="center"/>
    </xf>
    <xf numFmtId="0" fontId="10" fillId="0" borderId="104" xfId="0" applyFont="1" applyBorder="1" applyAlignment="1">
      <alignment horizontal="center" vertical="center"/>
    </xf>
    <xf numFmtId="0" fontId="10" fillId="12" borderId="123" xfId="0" applyFont="1" applyFill="1" applyBorder="1" applyAlignment="1">
      <alignment horizontal="center" vertical="center"/>
    </xf>
    <xf numFmtId="0" fontId="10" fillId="12" borderId="104" xfId="0" applyFont="1" applyFill="1" applyBorder="1" applyAlignment="1">
      <alignment horizontal="center" vertical="center"/>
    </xf>
    <xf numFmtId="0" fontId="11" fillId="0" borderId="124" xfId="0" applyFont="1" applyBorder="1" applyAlignment="1">
      <alignment horizontal="justify" vertical="center"/>
    </xf>
    <xf numFmtId="0" fontId="11" fillId="0" borderId="106" xfId="0" applyFont="1" applyBorder="1" applyAlignment="1">
      <alignment horizontal="justify" vertical="center"/>
    </xf>
    <xf numFmtId="0" fontId="10" fillId="12" borderId="125" xfId="0" applyFont="1" applyFill="1" applyBorder="1" applyAlignment="1">
      <alignment horizontal="center" vertical="center" wrapText="1"/>
    </xf>
    <xf numFmtId="0" fontId="10" fillId="12" borderId="126" xfId="0" applyFont="1" applyFill="1" applyBorder="1" applyAlignment="1">
      <alignment horizontal="center" vertical="center" wrapText="1"/>
    </xf>
    <xf numFmtId="0" fontId="10" fillId="0" borderId="127" xfId="0" applyFont="1" applyBorder="1" applyAlignment="1">
      <alignment horizontal="center" vertical="center"/>
    </xf>
    <xf numFmtId="0" fontId="10" fillId="0" borderId="128" xfId="0" applyFont="1" applyBorder="1" applyAlignment="1">
      <alignment horizontal="center" vertical="center"/>
    </xf>
    <xf numFmtId="0" fontId="10" fillId="0" borderId="123" xfId="0" applyFont="1" applyBorder="1" applyAlignment="1">
      <alignment horizontal="left" vertical="center"/>
    </xf>
    <xf numFmtId="0" fontId="10" fillId="0" borderId="17" xfId="0" applyFont="1" applyBorder="1" applyAlignment="1">
      <alignment horizontal="left" vertical="center"/>
    </xf>
    <xf numFmtId="0" fontId="10" fillId="0" borderId="17" xfId="0" applyFont="1" applyBorder="1" applyAlignment="1">
      <alignment horizontal="center" vertical="center"/>
    </xf>
    <xf numFmtId="0" fontId="10" fillId="0" borderId="123" xfId="0" applyFont="1" applyBorder="1" applyAlignment="1">
      <alignment horizontal="justify" vertical="center"/>
    </xf>
    <xf numFmtId="0" fontId="10" fillId="0" borderId="104" xfId="0" applyFont="1" applyBorder="1" applyAlignment="1">
      <alignment horizontal="justify" vertical="center"/>
    </xf>
    <xf numFmtId="0" fontId="10" fillId="12" borderId="123" xfId="0" applyFont="1" applyFill="1" applyBorder="1" applyAlignment="1">
      <alignment horizontal="center" vertical="center" wrapText="1"/>
    </xf>
    <xf numFmtId="0" fontId="10" fillId="12" borderId="104" xfId="0" applyFont="1" applyFill="1" applyBorder="1" applyAlignment="1">
      <alignment horizontal="center" vertical="center" wrapText="1"/>
    </xf>
    <xf numFmtId="0" fontId="11" fillId="12" borderId="125" xfId="0" applyFont="1" applyFill="1" applyBorder="1" applyAlignment="1">
      <alignment horizontal="center" vertical="center" wrapText="1"/>
    </xf>
    <xf numFmtId="0" fontId="11" fillId="12" borderId="126" xfId="0" applyFont="1" applyFill="1" applyBorder="1" applyAlignment="1">
      <alignment horizontal="center" vertical="center" wrapText="1"/>
    </xf>
    <xf numFmtId="0" fontId="11" fillId="12" borderId="125" xfId="0" applyFont="1" applyFill="1" applyBorder="1" applyAlignment="1">
      <alignment horizontal="center" vertical="center"/>
    </xf>
    <xf numFmtId="0" fontId="11" fillId="12" borderId="126" xfId="0" applyFont="1" applyFill="1" applyBorder="1" applyAlignment="1">
      <alignment horizontal="center" vertical="center"/>
    </xf>
    <xf numFmtId="0" fontId="10" fillId="0" borderId="104" xfId="0" applyFont="1" applyBorder="1" applyAlignment="1">
      <alignment horizontal="left" vertical="center"/>
    </xf>
    <xf numFmtId="0" fontId="41" fillId="0" borderId="29" xfId="0" applyFont="1" applyFill="1" applyBorder="1" applyAlignment="1">
      <alignment horizontal="left" vertical="center" wrapText="1"/>
    </xf>
    <xf numFmtId="0" fontId="41" fillId="0" borderId="93"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44" fillId="10" borderId="8" xfId="0" applyFont="1" applyFill="1" applyBorder="1" applyAlignment="1">
      <alignment horizontal="center" vertical="center" wrapText="1"/>
    </xf>
    <xf numFmtId="0" fontId="44" fillId="10" borderId="9" xfId="0" applyFont="1" applyFill="1" applyBorder="1" applyAlignment="1">
      <alignment horizontal="center" vertical="center" wrapText="1"/>
    </xf>
    <xf numFmtId="0" fontId="44" fillId="10" borderId="10" xfId="0" applyFont="1" applyFill="1" applyBorder="1" applyAlignment="1">
      <alignment horizontal="center" vertical="center" wrapText="1"/>
    </xf>
    <xf numFmtId="0" fontId="44" fillId="10" borderId="29" xfId="0" applyFont="1" applyFill="1" applyBorder="1" applyAlignment="1">
      <alignment horizontal="center" vertical="center" wrapText="1"/>
    </xf>
    <xf numFmtId="0" fontId="44" fillId="10" borderId="31" xfId="0" applyFont="1" applyFill="1" applyBorder="1" applyAlignment="1">
      <alignment horizontal="center" vertical="center" wrapText="1"/>
    </xf>
    <xf numFmtId="0" fontId="44" fillId="0" borderId="29"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121" xfId="0" applyFont="1" applyBorder="1" applyAlignment="1">
      <alignment horizontal="center" vertical="center" wrapText="1"/>
    </xf>
    <xf numFmtId="0" fontId="44" fillId="10" borderId="118" xfId="0" applyFont="1" applyFill="1" applyBorder="1" applyAlignment="1">
      <alignment horizontal="center" vertical="center" wrapText="1"/>
    </xf>
    <xf numFmtId="0" fontId="48" fillId="0" borderId="20" xfId="0" applyFont="1" applyFill="1" applyBorder="1" applyAlignment="1">
      <alignment vertical="center" wrapText="1"/>
    </xf>
    <xf numFmtId="0" fontId="48" fillId="0" borderId="21" xfId="0" applyFont="1" applyFill="1" applyBorder="1" applyAlignment="1">
      <alignment vertical="center" wrapText="1"/>
    </xf>
    <xf numFmtId="0" fontId="48" fillId="0" borderId="22" xfId="0" applyFont="1" applyFill="1" applyBorder="1" applyAlignment="1">
      <alignment vertical="center" wrapText="1"/>
    </xf>
    <xf numFmtId="0" fontId="10" fillId="9" borderId="0" xfId="0" applyFont="1" applyFill="1" applyAlignment="1">
      <alignment horizontal="justify" vertical="center"/>
    </xf>
    <xf numFmtId="0" fontId="11" fillId="9" borderId="62" xfId="0" applyFont="1" applyFill="1" applyBorder="1" applyAlignment="1">
      <alignment horizontal="justify" vertical="center"/>
    </xf>
    <xf numFmtId="0" fontId="11" fillId="9" borderId="48" xfId="0" applyFont="1" applyFill="1" applyBorder="1" applyAlignment="1">
      <alignment horizontal="justify" vertical="center"/>
    </xf>
    <xf numFmtId="0" fontId="11" fillId="9" borderId="43" xfId="0" applyFont="1" applyFill="1" applyBorder="1" applyAlignment="1">
      <alignment horizontal="justify" vertical="center"/>
    </xf>
    <xf numFmtId="0" fontId="62" fillId="9" borderId="98" xfId="0" applyFont="1" applyFill="1" applyBorder="1" applyAlignment="1">
      <alignment horizontal="justify" vertical="center"/>
    </xf>
    <xf numFmtId="0" fontId="62" fillId="9" borderId="0" xfId="0" applyFont="1" applyFill="1" applyBorder="1" applyAlignment="1">
      <alignment horizontal="justify" vertical="center"/>
    </xf>
    <xf numFmtId="0" fontId="11" fillId="9" borderId="98" xfId="0" applyFont="1" applyFill="1" applyBorder="1" applyAlignment="1">
      <alignment horizontal="justify" vertical="center"/>
    </xf>
    <xf numFmtId="0" fontId="11" fillId="9" borderId="0" xfId="0" applyFont="1" applyFill="1" applyBorder="1" applyAlignment="1">
      <alignment horizontal="justify" vertical="center"/>
    </xf>
    <xf numFmtId="0" fontId="11" fillId="9" borderId="49" xfId="0" applyFont="1" applyFill="1" applyBorder="1" applyAlignment="1">
      <alignment horizontal="justify" vertical="center"/>
    </xf>
    <xf numFmtId="0" fontId="11" fillId="9" borderId="100" xfId="0" applyFont="1" applyFill="1" applyBorder="1" applyAlignment="1">
      <alignment horizontal="justify" vertical="center"/>
    </xf>
    <xf numFmtId="0" fontId="48" fillId="0" borderId="29" xfId="0" applyFont="1" applyFill="1" applyBorder="1" applyAlignment="1">
      <alignment vertical="center" wrapText="1"/>
    </xf>
    <xf numFmtId="0" fontId="48" fillId="0" borderId="93" xfId="0" applyFont="1" applyFill="1" applyBorder="1" applyAlignment="1">
      <alignment vertical="center" wrapText="1"/>
    </xf>
    <xf numFmtId="0" fontId="48" fillId="0" borderId="31" xfId="0" applyFont="1" applyFill="1" applyBorder="1" applyAlignment="1">
      <alignment vertical="center" wrapText="1"/>
    </xf>
    <xf numFmtId="0" fontId="62" fillId="9" borderId="98" xfId="0" applyFont="1" applyFill="1" applyBorder="1" applyAlignment="1">
      <alignment horizontal="justify" vertical="center" wrapText="1"/>
    </xf>
    <xf numFmtId="0" fontId="62" fillId="9" borderId="0" xfId="0" applyFont="1" applyFill="1" applyBorder="1" applyAlignment="1">
      <alignment horizontal="justify" vertical="center" wrapText="1"/>
    </xf>
    <xf numFmtId="0" fontId="19" fillId="10" borderId="8"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29"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9" fillId="0" borderId="31" xfId="0" applyFont="1" applyBorder="1" applyAlignment="1">
      <alignment horizontal="center" vertical="center" wrapText="1"/>
    </xf>
    <xf numFmtId="0" fontId="19" fillId="0" borderId="29" xfId="0" applyFont="1" applyFill="1" applyBorder="1" applyAlignment="1">
      <alignment horizontal="left" vertical="center" wrapText="1"/>
    </xf>
    <xf numFmtId="0" fontId="19" fillId="0" borderId="93" xfId="0" applyFont="1" applyFill="1" applyBorder="1" applyAlignment="1">
      <alignment horizontal="left" vertical="center" wrapText="1"/>
    </xf>
    <xf numFmtId="0" fontId="19" fillId="0" borderId="31" xfId="0" applyFont="1" applyFill="1" applyBorder="1" applyAlignment="1">
      <alignment horizontal="left" vertical="center" wrapText="1"/>
    </xf>
    <xf numFmtId="0" fontId="10" fillId="9" borderId="98" xfId="0" applyFont="1" applyFill="1" applyBorder="1" applyAlignment="1">
      <alignment horizontal="justify" vertical="center" wrapText="1"/>
    </xf>
    <xf numFmtId="0" fontId="10" fillId="9" borderId="49" xfId="0" applyFont="1" applyFill="1" applyBorder="1" applyAlignment="1">
      <alignment horizontal="justify" vertical="center" wrapText="1"/>
    </xf>
    <xf numFmtId="0" fontId="19" fillId="0" borderId="20" xfId="0" applyFont="1" applyFill="1" applyBorder="1" applyAlignment="1">
      <alignment horizontal="left" vertical="center" wrapText="1"/>
    </xf>
    <xf numFmtId="0" fontId="19" fillId="0" borderId="21" xfId="0" applyFont="1" applyFill="1" applyBorder="1" applyAlignment="1">
      <alignment horizontal="left" vertical="center" wrapText="1"/>
    </xf>
    <xf numFmtId="0" fontId="19" fillId="0" borderId="22" xfId="0" applyFont="1" applyFill="1" applyBorder="1" applyAlignment="1">
      <alignment horizontal="left" vertical="center" wrapText="1"/>
    </xf>
    <xf numFmtId="0" fontId="10" fillId="9" borderId="62" xfId="0" applyFont="1" applyFill="1" applyBorder="1" applyAlignment="1">
      <alignment horizontal="justify" vertical="center" wrapText="1"/>
    </xf>
    <xf numFmtId="0" fontId="10" fillId="9" borderId="43" xfId="0" applyFont="1" applyFill="1" applyBorder="1" applyAlignment="1">
      <alignment horizontal="justify" vertical="center" wrapText="1"/>
    </xf>
    <xf numFmtId="0" fontId="19" fillId="0" borderId="29" xfId="0" applyFont="1" applyFill="1" applyBorder="1" applyAlignment="1">
      <alignment horizontal="center" vertical="center" wrapText="1"/>
    </xf>
    <xf numFmtId="0" fontId="19" fillId="0" borderId="93"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62" fillId="0" borderId="62" xfId="0" applyFont="1" applyBorder="1" applyAlignment="1">
      <alignment horizontal="justify" vertical="center" wrapText="1"/>
    </xf>
    <xf numFmtId="0" fontId="62" fillId="0" borderId="43" xfId="0" applyFont="1" applyBorder="1" applyAlignment="1">
      <alignment horizontal="justify" vertical="center" wrapText="1"/>
    </xf>
    <xf numFmtId="0" fontId="10" fillId="0" borderId="98" xfId="0" applyFont="1" applyBorder="1" applyAlignment="1">
      <alignment horizontal="left" vertical="center" wrapText="1" indent="1"/>
    </xf>
    <xf numFmtId="0" fontId="10" fillId="0" borderId="49" xfId="0" applyFont="1" applyBorder="1" applyAlignment="1">
      <alignment horizontal="left" vertical="center" wrapText="1" indent="1"/>
    </xf>
    <xf numFmtId="0" fontId="62" fillId="0" borderId="100" xfId="0" applyFont="1" applyBorder="1" applyAlignment="1">
      <alignment horizontal="justify" vertical="center" wrapText="1"/>
    </xf>
    <xf numFmtId="0" fontId="62" fillId="0" borderId="44" xfId="0" applyFont="1" applyBorder="1" applyAlignment="1">
      <alignment horizontal="justify" vertical="center" wrapText="1"/>
    </xf>
    <xf numFmtId="0" fontId="10" fillId="0" borderId="98" xfId="0" applyFont="1" applyBorder="1" applyAlignment="1">
      <alignment horizontal="left" vertical="center" wrapText="1" indent="2"/>
    </xf>
    <xf numFmtId="0" fontId="10" fillId="0" borderId="49" xfId="0" applyFont="1" applyBorder="1" applyAlignment="1">
      <alignment horizontal="left" vertical="center" wrapText="1" indent="2"/>
    </xf>
    <xf numFmtId="0" fontId="89" fillId="0" borderId="50" xfId="2293" applyFont="1" applyBorder="1" applyAlignment="1">
      <alignment horizontal="left" vertical="center" wrapText="1"/>
    </xf>
    <xf numFmtId="0" fontId="89" fillId="0" borderId="94" xfId="2293" applyFont="1" applyBorder="1" applyAlignment="1">
      <alignment horizontal="left" vertical="center" wrapText="1"/>
    </xf>
    <xf numFmtId="0" fontId="89" fillId="0" borderId="72" xfId="2293" applyFont="1" applyBorder="1" applyAlignment="1">
      <alignment horizontal="left" vertical="center" wrapText="1"/>
    </xf>
    <xf numFmtId="0" fontId="89" fillId="0" borderId="51" xfId="2293" applyFont="1" applyBorder="1" applyAlignment="1">
      <alignment horizontal="left" vertical="center" wrapText="1"/>
    </xf>
    <xf numFmtId="0" fontId="89" fillId="0" borderId="52" xfId="2293" applyFont="1" applyBorder="1" applyAlignment="1">
      <alignment horizontal="left" vertical="center" wrapText="1"/>
    </xf>
    <xf numFmtId="0" fontId="89" fillId="0" borderId="73" xfId="2293" applyFont="1" applyBorder="1" applyAlignment="1">
      <alignment horizontal="left" vertical="center" wrapText="1"/>
    </xf>
    <xf numFmtId="0" fontId="28" fillId="10" borderId="31" xfId="2293" applyFont="1" applyFill="1" applyBorder="1" applyAlignment="1">
      <alignment horizontal="center" vertical="center"/>
    </xf>
    <xf numFmtId="0" fontId="28" fillId="9" borderId="200" xfId="2293" applyFont="1" applyFill="1" applyBorder="1" applyAlignment="1">
      <alignment horizontal="justify" vertical="center" wrapText="1"/>
    </xf>
    <xf numFmtId="0" fontId="28" fillId="9" borderId="196" xfId="2293" applyFont="1" applyFill="1" applyBorder="1" applyAlignment="1">
      <alignment horizontal="justify" vertical="center" wrapText="1"/>
    </xf>
    <xf numFmtId="0" fontId="73" fillId="9" borderId="200" xfId="2293" applyFont="1" applyFill="1" applyBorder="1" applyAlignment="1">
      <alignment horizontal="justify" vertical="center" wrapText="1"/>
    </xf>
    <xf numFmtId="0" fontId="73" fillId="9" borderId="196" xfId="2293" applyFont="1" applyFill="1" applyBorder="1" applyAlignment="1">
      <alignment horizontal="justify" vertical="center" wrapText="1"/>
    </xf>
    <xf numFmtId="0" fontId="73" fillId="9" borderId="202" xfId="2293" applyFont="1" applyFill="1" applyBorder="1" applyAlignment="1">
      <alignment horizontal="justify" vertical="center" wrapText="1"/>
    </xf>
    <xf numFmtId="0" fontId="73" fillId="9" borderId="203" xfId="2293" applyFont="1" applyFill="1" applyBorder="1" applyAlignment="1">
      <alignment horizontal="justify" vertical="center" wrapText="1"/>
    </xf>
    <xf numFmtId="0" fontId="28" fillId="15" borderId="197" xfId="2293" applyFont="1" applyFill="1" applyBorder="1" applyAlignment="1">
      <alignment horizontal="center" vertical="center"/>
    </xf>
    <xf numFmtId="0" fontId="28" fillId="15" borderId="198" xfId="2293" applyFont="1" applyFill="1" applyBorder="1" applyAlignment="1">
      <alignment horizontal="center" vertical="center"/>
    </xf>
    <xf numFmtId="0" fontId="28" fillId="15" borderId="200" xfId="2293" applyFont="1" applyFill="1" applyBorder="1" applyAlignment="1">
      <alignment horizontal="center" vertical="center"/>
    </xf>
    <xf numFmtId="0" fontId="28" fillId="15" borderId="196" xfId="2293" applyFont="1" applyFill="1" applyBorder="1" applyAlignment="1">
      <alignment horizontal="center" vertical="center"/>
    </xf>
    <xf numFmtId="0" fontId="28" fillId="9" borderId="200" xfId="2293" applyFont="1" applyFill="1" applyBorder="1" applyAlignment="1">
      <alignment horizontal="left" vertical="center"/>
    </xf>
    <xf numFmtId="0" fontId="28" fillId="9" borderId="196" xfId="2293" applyFont="1" applyFill="1" applyBorder="1" applyAlignment="1">
      <alignment horizontal="left" vertical="center"/>
    </xf>
    <xf numFmtId="0" fontId="28" fillId="9" borderId="202" xfId="2293" applyFont="1" applyFill="1" applyBorder="1" applyAlignment="1">
      <alignment horizontal="left" vertical="center"/>
    </xf>
    <xf numFmtId="0" fontId="28" fillId="9" borderId="203" xfId="2293" applyFont="1" applyFill="1" applyBorder="1" applyAlignment="1">
      <alignment horizontal="left" vertical="center"/>
    </xf>
    <xf numFmtId="0" fontId="19" fillId="10" borderId="198" xfId="0" applyFont="1" applyFill="1" applyBorder="1" applyAlignment="1">
      <alignment horizontal="center" vertical="center" wrapText="1"/>
    </xf>
    <xf numFmtId="0" fontId="19" fillId="10" borderId="199" xfId="0" applyFont="1" applyFill="1" applyBorder="1" applyAlignment="1">
      <alignment horizontal="center" vertical="center" wrapText="1"/>
    </xf>
    <xf numFmtId="0" fontId="19" fillId="10" borderId="196" xfId="0" applyFont="1" applyFill="1" applyBorder="1" applyAlignment="1">
      <alignment horizontal="center" vertical="center" wrapText="1"/>
    </xf>
    <xf numFmtId="0" fontId="19" fillId="10" borderId="201" xfId="0" applyFont="1" applyFill="1" applyBorder="1" applyAlignment="1">
      <alignment horizontal="center" vertical="center" wrapText="1"/>
    </xf>
    <xf numFmtId="0" fontId="19" fillId="0" borderId="200" xfId="0" applyFont="1" applyBorder="1" applyAlignment="1">
      <alignment horizontal="center" vertical="center" wrapText="1"/>
    </xf>
    <xf numFmtId="0" fontId="19" fillId="0" borderId="196" xfId="0" applyFont="1" applyBorder="1" applyAlignment="1">
      <alignment horizontal="center" vertical="center" wrapText="1"/>
    </xf>
    <xf numFmtId="0" fontId="19" fillId="0" borderId="201" xfId="0" applyFont="1" applyBorder="1" applyAlignment="1">
      <alignment horizontal="center" vertical="center" wrapText="1"/>
    </xf>
    <xf numFmtId="0" fontId="28" fillId="10" borderId="200" xfId="2293" applyFont="1" applyFill="1" applyBorder="1" applyAlignment="1">
      <alignment horizontal="center" vertical="center"/>
    </xf>
    <xf numFmtId="0" fontId="28" fillId="10" borderId="196" xfId="2293" applyFont="1" applyFill="1" applyBorder="1" applyAlignment="1">
      <alignment horizontal="center" vertical="center"/>
    </xf>
    <xf numFmtId="0" fontId="28" fillId="10" borderId="201" xfId="2293" applyFont="1" applyFill="1" applyBorder="1" applyAlignment="1">
      <alignment horizontal="center" vertical="center"/>
    </xf>
    <xf numFmtId="0" fontId="73" fillId="10" borderId="200" xfId="2293" applyFont="1" applyFill="1" applyBorder="1" applyAlignment="1">
      <alignment vertical="center" wrapText="1"/>
    </xf>
    <xf numFmtId="0" fontId="73" fillId="10" borderId="196" xfId="2293" applyFont="1" applyFill="1" applyBorder="1" applyAlignment="1">
      <alignment vertical="center" wrapText="1"/>
    </xf>
    <xf numFmtId="0" fontId="73" fillId="9" borderId="201" xfId="2293" applyFont="1" applyFill="1" applyBorder="1" applyAlignment="1">
      <alignment horizontal="justify" vertical="center" wrapText="1"/>
    </xf>
    <xf numFmtId="0" fontId="48" fillId="0" borderId="200" xfId="0" applyFont="1" applyBorder="1" applyAlignment="1">
      <alignment horizontal="left" vertical="center" wrapText="1"/>
    </xf>
    <xf numFmtId="0" fontId="48" fillId="0" borderId="196" xfId="0" applyFont="1" applyBorder="1" applyAlignment="1">
      <alignment horizontal="left" vertical="center" wrapText="1"/>
    </xf>
    <xf numFmtId="0" fontId="48" fillId="0" borderId="201" xfId="0" applyFont="1" applyBorder="1" applyAlignment="1">
      <alignment horizontal="left" vertical="center" wrapText="1"/>
    </xf>
    <xf numFmtId="0" fontId="48" fillId="0" borderId="202" xfId="0" applyFont="1" applyBorder="1" applyAlignment="1">
      <alignment horizontal="left" vertical="center" wrapText="1"/>
    </xf>
    <xf numFmtId="0" fontId="48" fillId="0" borderId="203" xfId="0" applyFont="1" applyBorder="1" applyAlignment="1">
      <alignment horizontal="left" vertical="center" wrapText="1"/>
    </xf>
    <xf numFmtId="0" fontId="48" fillId="0" borderId="204" xfId="0" applyFont="1" applyBorder="1" applyAlignment="1">
      <alignment horizontal="left" vertical="center" wrapText="1"/>
    </xf>
    <xf numFmtId="0" fontId="19" fillId="10" borderId="205" xfId="0" applyFont="1" applyFill="1" applyBorder="1" applyAlignment="1">
      <alignment horizontal="center" vertical="center" wrapText="1"/>
    </xf>
    <xf numFmtId="0" fontId="19" fillId="10" borderId="206" xfId="0" applyFont="1" applyFill="1" applyBorder="1" applyAlignment="1">
      <alignment horizontal="center" vertical="center" wrapText="1"/>
    </xf>
    <xf numFmtId="0" fontId="19" fillId="10" borderId="207" xfId="0" applyFont="1" applyFill="1" applyBorder="1" applyAlignment="1">
      <alignment horizontal="center" vertical="center" wrapText="1"/>
    </xf>
    <xf numFmtId="0" fontId="19" fillId="10" borderId="208" xfId="0" applyFont="1" applyFill="1" applyBorder="1" applyAlignment="1">
      <alignment horizontal="center" vertical="center" wrapText="1"/>
    </xf>
    <xf numFmtId="0" fontId="19" fillId="10" borderId="194" xfId="0" applyFont="1" applyFill="1" applyBorder="1" applyAlignment="1">
      <alignment horizontal="center" vertical="center" wrapText="1"/>
    </xf>
    <xf numFmtId="0" fontId="19" fillId="10" borderId="209" xfId="0" applyFont="1" applyFill="1" applyBorder="1" applyAlignment="1">
      <alignment horizontal="center" vertical="center" wrapText="1"/>
    </xf>
    <xf numFmtId="0" fontId="19" fillId="0" borderId="208" xfId="0" applyFont="1" applyBorder="1" applyAlignment="1">
      <alignment horizontal="center" vertical="center" wrapText="1"/>
    </xf>
    <xf numFmtId="0" fontId="19" fillId="0" borderId="194" xfId="0" applyFont="1" applyBorder="1" applyAlignment="1">
      <alignment horizontal="center" vertical="center" wrapText="1"/>
    </xf>
    <xf numFmtId="0" fontId="19" fillId="0" borderId="209" xfId="0" applyFont="1" applyBorder="1" applyAlignment="1">
      <alignment horizontal="center" vertical="center" wrapText="1"/>
    </xf>
    <xf numFmtId="0" fontId="28" fillId="10" borderId="208" xfId="2293" applyFont="1" applyFill="1" applyBorder="1" applyAlignment="1">
      <alignment horizontal="center" vertical="center"/>
    </xf>
    <xf numFmtId="0" fontId="28" fillId="10" borderId="209" xfId="2293" applyFont="1" applyFill="1" applyBorder="1" applyAlignment="1">
      <alignment horizontal="center" vertical="center"/>
    </xf>
    <xf numFmtId="0" fontId="15" fillId="0" borderId="66"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7" xfId="0" applyFont="1" applyFill="1" applyBorder="1" applyAlignment="1">
      <alignment horizontal="center" vertical="center" wrapText="1"/>
    </xf>
    <xf numFmtId="0" fontId="11" fillId="0" borderId="30" xfId="0" applyFont="1" applyBorder="1" applyAlignment="1">
      <alignment horizontal="left" vertical="center" wrapText="1"/>
    </xf>
    <xf numFmtId="0" fontId="11" fillId="0" borderId="67" xfId="0" applyFont="1" applyBorder="1" applyAlignment="1">
      <alignment horizontal="left" vertical="center" wrapText="1"/>
    </xf>
    <xf numFmtId="0" fontId="15" fillId="10" borderId="79" xfId="0" applyFont="1" applyFill="1" applyBorder="1" applyAlignment="1">
      <alignment horizontal="center" vertical="center" wrapText="1"/>
    </xf>
    <xf numFmtId="0" fontId="15" fillId="10" borderId="14" xfId="0" applyFont="1" applyFill="1" applyBorder="1" applyAlignment="1">
      <alignment horizontal="center" vertical="center" wrapText="1"/>
    </xf>
    <xf numFmtId="0" fontId="15" fillId="10" borderId="33" xfId="0" applyFont="1" applyFill="1" applyBorder="1" applyAlignment="1">
      <alignment horizontal="center" vertical="center" wrapText="1"/>
    </xf>
    <xf numFmtId="0" fontId="15" fillId="10" borderId="65" xfId="0" applyFont="1" applyFill="1" applyBorder="1" applyAlignment="1">
      <alignment horizontal="center" vertical="center" wrapText="1"/>
    </xf>
    <xf numFmtId="0" fontId="27" fillId="0" borderId="51" xfId="0" applyFont="1" applyBorder="1" applyAlignment="1">
      <alignment horizontal="right"/>
    </xf>
    <xf numFmtId="0" fontId="27" fillId="0" borderId="52" xfId="0" applyFont="1" applyBorder="1" applyAlignment="1">
      <alignment horizontal="right"/>
    </xf>
    <xf numFmtId="0" fontId="11" fillId="0" borderId="6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69" xfId="0" applyFont="1" applyBorder="1" applyAlignment="1">
      <alignment horizontal="left" vertical="center" wrapText="1"/>
    </xf>
    <xf numFmtId="0" fontId="11" fillId="0" borderId="70" xfId="0" applyFont="1" applyBorder="1" applyAlignment="1">
      <alignment horizontal="left" vertical="center" wrapText="1"/>
    </xf>
    <xf numFmtId="0" fontId="47" fillId="0" borderId="0" xfId="0" applyFont="1" applyAlignment="1">
      <alignment vertical="center" wrapText="1"/>
    </xf>
    <xf numFmtId="0" fontId="11" fillId="0" borderId="92" xfId="0" applyFont="1" applyBorder="1" applyAlignment="1">
      <alignment vertical="center" wrapText="1"/>
    </xf>
    <xf numFmtId="0" fontId="11" fillId="0" borderId="120" xfId="0" applyFont="1" applyBorder="1" applyAlignment="1">
      <alignment vertical="center" wrapText="1"/>
    </xf>
    <xf numFmtId="0" fontId="11" fillId="0" borderId="143" xfId="0" applyFont="1" applyBorder="1" applyAlignment="1">
      <alignment vertical="center" wrapText="1"/>
    </xf>
    <xf numFmtId="0" fontId="48" fillId="0" borderId="66" xfId="13" applyFont="1" applyBorder="1" applyAlignment="1">
      <alignment horizontal="center" vertical="center"/>
    </xf>
    <xf numFmtId="0" fontId="48" fillId="0" borderId="30" xfId="13" applyFont="1" applyBorder="1" applyAlignment="1">
      <alignment horizontal="center" vertical="center"/>
    </xf>
    <xf numFmtId="0" fontId="15" fillId="0" borderId="95" xfId="0" applyFont="1" applyBorder="1" applyAlignment="1">
      <alignment horizontal="center" vertical="center" wrapText="1"/>
    </xf>
    <xf numFmtId="0" fontId="15" fillId="10" borderId="95" xfId="0" applyFont="1" applyFill="1" applyBorder="1" applyAlignment="1">
      <alignment horizontal="center" vertical="center" wrapText="1"/>
    </xf>
    <xf numFmtId="0" fontId="11" fillId="0" borderId="92" xfId="0" applyFont="1" applyBorder="1" applyAlignment="1">
      <alignment horizontal="left" vertical="center" wrapText="1"/>
    </xf>
    <xf numFmtId="0" fontId="11" fillId="0" borderId="120" xfId="0" applyFont="1" applyBorder="1" applyAlignment="1">
      <alignment horizontal="left" vertical="center" wrapText="1"/>
    </xf>
    <xf numFmtId="0" fontId="11" fillId="0" borderId="143" xfId="0" applyFont="1" applyBorder="1" applyAlignment="1">
      <alignment horizontal="left" vertical="center" wrapText="1"/>
    </xf>
    <xf numFmtId="0" fontId="11" fillId="0" borderId="31" xfId="0" applyFont="1" applyBorder="1" applyAlignment="1">
      <alignment horizontal="left" vertical="center" wrapText="1"/>
    </xf>
    <xf numFmtId="0" fontId="11" fillId="0" borderId="34" xfId="0" applyFont="1" applyBorder="1" applyAlignment="1">
      <alignment horizontal="left" vertical="center" wrapText="1"/>
    </xf>
    <xf numFmtId="0" fontId="11" fillId="0" borderId="52" xfId="0" applyFont="1" applyBorder="1" applyAlignment="1">
      <alignment horizontal="left" vertical="center" wrapText="1"/>
    </xf>
    <xf numFmtId="0" fontId="11" fillId="0" borderId="73" xfId="0" applyFont="1" applyBorder="1" applyAlignment="1">
      <alignment horizontal="left" vertical="center" wrapText="1"/>
    </xf>
    <xf numFmtId="0" fontId="15" fillId="10" borderId="9"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31" xfId="0" applyFont="1" applyFill="1" applyBorder="1" applyAlignment="1">
      <alignment horizontal="center" vertical="center" wrapText="1"/>
    </xf>
    <xf numFmtId="0" fontId="15" fillId="10" borderId="72" xfId="0" applyFont="1" applyFill="1" applyBorder="1" applyAlignment="1">
      <alignment horizontal="center" vertical="center" wrapText="1"/>
    </xf>
    <xf numFmtId="0" fontId="15" fillId="0" borderId="50"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72" xfId="0" applyFont="1" applyBorder="1" applyAlignment="1">
      <alignment horizontal="center" vertical="center" wrapText="1"/>
    </xf>
    <xf numFmtId="0" fontId="15" fillId="10" borderId="50" xfId="0" applyFont="1" applyFill="1" applyBorder="1" applyAlignment="1">
      <alignment horizontal="center" vertical="center" wrapText="1"/>
    </xf>
    <xf numFmtId="0" fontId="54" fillId="0" borderId="88" xfId="0" applyFont="1" applyBorder="1" applyAlignment="1">
      <alignment vertical="center" wrapText="1"/>
    </xf>
    <xf numFmtId="0" fontId="54" fillId="0" borderId="89" xfId="0" applyFont="1" applyBorder="1" applyAlignment="1">
      <alignment vertical="center" wrapText="1"/>
    </xf>
    <xf numFmtId="0" fontId="54" fillId="0" borderId="90" xfId="0" applyFont="1" applyBorder="1" applyAlignment="1">
      <alignment vertical="center" wrapText="1"/>
    </xf>
    <xf numFmtId="0" fontId="11" fillId="0" borderId="93" xfId="0" applyFont="1" applyBorder="1" applyAlignment="1">
      <alignment horizontal="left" vertical="center" wrapText="1"/>
    </xf>
    <xf numFmtId="0" fontId="11" fillId="0" borderId="45" xfId="0" applyFont="1" applyBorder="1" applyAlignment="1">
      <alignment horizontal="left" vertical="center" wrapText="1"/>
    </xf>
    <xf numFmtId="0" fontId="11" fillId="0" borderId="46" xfId="0" applyFont="1" applyBorder="1" applyAlignment="1">
      <alignment horizontal="left" vertical="center" wrapText="1"/>
    </xf>
    <xf numFmtId="0" fontId="11" fillId="0" borderId="47" xfId="0" applyFont="1" applyBorder="1" applyAlignment="1">
      <alignment horizontal="left" vertical="center" wrapText="1"/>
    </xf>
    <xf numFmtId="0" fontId="11" fillId="0" borderId="51" xfId="0" applyFont="1" applyBorder="1" applyAlignment="1">
      <alignment horizontal="left" vertical="center" wrapText="1"/>
    </xf>
    <xf numFmtId="0" fontId="15" fillId="10" borderId="23" xfId="0" applyFont="1" applyFill="1" applyBorder="1" applyAlignment="1">
      <alignment horizontal="center" vertical="center" wrapText="1"/>
    </xf>
    <xf numFmtId="0" fontId="15" fillId="0" borderId="94" xfId="0" applyFont="1" applyBorder="1" applyAlignment="1">
      <alignment horizontal="center" vertical="center" wrapText="1"/>
    </xf>
    <xf numFmtId="0" fontId="11" fillId="10" borderId="34" xfId="25" applyFill="1" applyBorder="1" applyAlignment="1">
      <alignment horizontal="center" vertical="center"/>
    </xf>
    <xf numFmtId="0" fontId="11" fillId="10" borderId="53" xfId="25" applyFill="1" applyBorder="1" applyAlignment="1">
      <alignment horizontal="center" vertical="center"/>
    </xf>
    <xf numFmtId="0" fontId="28" fillId="0" borderId="7" xfId="2290" applyFont="1" applyBorder="1" applyAlignment="1">
      <alignment horizontal="center" vertical="center" wrapText="1"/>
    </xf>
    <xf numFmtId="0" fontId="19" fillId="0" borderId="31" xfId="25" applyFont="1" applyBorder="1" applyAlignment="1">
      <alignment horizontal="center" vertical="center" wrapText="1"/>
    </xf>
    <xf numFmtId="0" fontId="10" fillId="0" borderId="0" xfId="0" applyFont="1" applyAlignment="1">
      <alignment horizontal="center" vertical="center" readingOrder="1"/>
    </xf>
    <xf numFmtId="0" fontId="15" fillId="10" borderId="8"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19" fillId="0" borderId="16" xfId="25" applyFont="1" applyBorder="1" applyAlignment="1">
      <alignment horizontal="center" vertical="center" wrapText="1"/>
    </xf>
    <xf numFmtId="0" fontId="11" fillId="0" borderId="16" xfId="25" applyBorder="1" applyAlignment="1">
      <alignment horizontal="center" vertical="center" wrapText="1"/>
    </xf>
    <xf numFmtId="0" fontId="19" fillId="0" borderId="7" xfId="2290" applyFont="1" applyBorder="1" applyAlignment="1">
      <alignment horizontal="center" vertical="center" wrapText="1"/>
    </xf>
    <xf numFmtId="0" fontId="15" fillId="0" borderId="29" xfId="0" applyFont="1" applyBorder="1" applyAlignment="1">
      <alignment horizontal="center" vertical="center" wrapText="1"/>
    </xf>
    <xf numFmtId="0" fontId="15" fillId="0" borderId="31" xfId="0" applyFont="1" applyBorder="1" applyAlignment="1">
      <alignment horizontal="center" vertical="center" wrapText="1"/>
    </xf>
    <xf numFmtId="0" fontId="16" fillId="0" borderId="68" xfId="25" applyFont="1" applyBorder="1" applyAlignment="1">
      <alignment horizontal="center" vertical="center" wrapText="1"/>
    </xf>
    <xf numFmtId="0" fontId="16" fillId="0" borderId="69" xfId="25" applyFont="1" applyBorder="1" applyAlignment="1">
      <alignment horizontal="center" vertical="center" wrapText="1"/>
    </xf>
    <xf numFmtId="0" fontId="16" fillId="0" borderId="69" xfId="25" applyFont="1" applyBorder="1" applyAlignment="1">
      <alignment horizontal="left" vertical="center" wrapText="1"/>
    </xf>
    <xf numFmtId="0" fontId="16" fillId="0" borderId="92" xfId="25" applyFont="1" applyBorder="1" applyAlignment="1">
      <alignment horizontal="left" vertical="center" wrapText="1"/>
    </xf>
    <xf numFmtId="0" fontId="16" fillId="0" borderId="66" xfId="25" applyFont="1" applyBorder="1" applyAlignment="1">
      <alignment horizontal="center" vertical="center" wrapText="1"/>
    </xf>
    <xf numFmtId="0" fontId="16" fillId="0" borderId="93" xfId="25" applyFont="1" applyBorder="1" applyAlignment="1">
      <alignment horizontal="center" vertical="center" wrapText="1"/>
    </xf>
    <xf numFmtId="0" fontId="16" fillId="0" borderId="93" xfId="25" applyFont="1" applyBorder="1" applyAlignment="1">
      <alignment horizontal="left" vertical="center" wrapText="1"/>
    </xf>
    <xf numFmtId="0" fontId="16" fillId="0" borderId="96" xfId="25" applyFont="1" applyBorder="1" applyAlignment="1">
      <alignment horizontal="left" vertical="center" wrapText="1"/>
    </xf>
    <xf numFmtId="0" fontId="11" fillId="10" borderId="21" xfId="25" applyFill="1" applyBorder="1" applyAlignment="1">
      <alignment horizontal="center" vertical="center"/>
    </xf>
    <xf numFmtId="0" fontId="15" fillId="10" borderId="63" xfId="25" applyFont="1" applyFill="1" applyBorder="1" applyAlignment="1">
      <alignment horizontal="center" vertical="center" wrapText="1"/>
    </xf>
    <xf numFmtId="0" fontId="15" fillId="10" borderId="64" xfId="25" applyFont="1" applyFill="1" applyBorder="1" applyAlignment="1">
      <alignment horizontal="center" vertical="center" wrapText="1"/>
    </xf>
    <xf numFmtId="0" fontId="15" fillId="10" borderId="91" xfId="25" applyFont="1" applyFill="1" applyBorder="1" applyAlignment="1">
      <alignment horizontal="center" vertical="center" wrapText="1"/>
    </xf>
    <xf numFmtId="0" fontId="16" fillId="0" borderId="67" xfId="25" applyFont="1" applyBorder="1" applyAlignment="1">
      <alignment horizontal="left" vertical="center" wrapText="1"/>
    </xf>
    <xf numFmtId="0" fontId="15" fillId="10" borderId="66" xfId="25" applyFont="1" applyFill="1" applyBorder="1" applyAlignment="1">
      <alignment horizontal="center" vertical="center" wrapText="1"/>
    </xf>
    <xf numFmtId="0" fontId="15" fillId="10" borderId="93" xfId="25" applyFont="1" applyFill="1" applyBorder="1" applyAlignment="1">
      <alignment horizontal="center" vertical="center" wrapText="1"/>
    </xf>
    <xf numFmtId="0" fontId="15" fillId="10" borderId="96" xfId="25" applyFont="1" applyFill="1" applyBorder="1" applyAlignment="1">
      <alignment horizontal="center" vertical="center" wrapText="1"/>
    </xf>
    <xf numFmtId="0" fontId="91" fillId="9" borderId="186" xfId="2293" applyFont="1" applyFill="1" applyBorder="1" applyAlignment="1">
      <alignment horizontal="center" vertical="center"/>
    </xf>
    <xf numFmtId="0" fontId="28" fillId="9" borderId="183" xfId="2293" applyFont="1" applyFill="1" applyBorder="1" applyAlignment="1">
      <alignment horizontal="center" vertical="center"/>
    </xf>
    <xf numFmtId="0" fontId="28" fillId="9" borderId="186" xfId="2293" applyFont="1" applyFill="1" applyBorder="1" applyAlignment="1">
      <alignment horizontal="center" vertical="center"/>
    </xf>
    <xf numFmtId="0" fontId="19" fillId="0" borderId="68" xfId="0" applyFont="1" applyBorder="1" applyAlignment="1">
      <alignment horizontal="center" vertical="center" wrapText="1"/>
    </xf>
    <xf numFmtId="0" fontId="19" fillId="0" borderId="69" xfId="0" applyFont="1" applyBorder="1" applyAlignment="1">
      <alignment horizontal="center" vertical="center" wrapText="1"/>
    </xf>
    <xf numFmtId="0" fontId="19" fillId="0" borderId="70" xfId="0" applyFont="1" applyBorder="1" applyAlignment="1">
      <alignment horizontal="center" vertical="center" wrapText="1"/>
    </xf>
    <xf numFmtId="0" fontId="91" fillId="9" borderId="183" xfId="2293" applyFont="1" applyFill="1" applyBorder="1" applyAlignment="1">
      <alignment vertical="center"/>
    </xf>
    <xf numFmtId="0" fontId="74" fillId="14" borderId="0" xfId="0" applyFont="1" applyFill="1" applyBorder="1" applyAlignment="1">
      <alignment horizontal="left" vertical="center" wrapText="1"/>
    </xf>
    <xf numFmtId="0" fontId="17" fillId="0" borderId="16" xfId="0" applyFont="1" applyBorder="1" applyAlignment="1">
      <alignment horizontal="justify" vertical="center" wrapText="1"/>
    </xf>
    <xf numFmtId="0" fontId="17" fillId="0" borderId="17" xfId="0" applyFont="1" applyBorder="1" applyAlignment="1">
      <alignment horizontal="justify" vertical="center" wrapText="1"/>
    </xf>
    <xf numFmtId="0" fontId="17" fillId="0" borderId="62"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100" xfId="0" applyFont="1" applyBorder="1" applyAlignment="1">
      <alignment horizontal="center" vertical="center" wrapText="1"/>
    </xf>
    <xf numFmtId="0" fontId="17" fillId="0" borderId="44" xfId="0" applyFont="1" applyBorder="1" applyAlignment="1">
      <alignment horizontal="center" vertical="center" wrapText="1"/>
    </xf>
    <xf numFmtId="0" fontId="66" fillId="0" borderId="29" xfId="0" applyFont="1" applyBorder="1" applyAlignment="1">
      <alignment horizontal="center" vertical="center" wrapText="1"/>
    </xf>
    <xf numFmtId="0" fontId="66" fillId="0" borderId="93" xfId="0" applyFont="1" applyBorder="1" applyAlignment="1">
      <alignment horizontal="center" vertical="center" wrapText="1"/>
    </xf>
    <xf numFmtId="0" fontId="19" fillId="0" borderId="62" xfId="0" applyFont="1" applyBorder="1" applyAlignment="1">
      <alignment horizontal="left"/>
    </xf>
    <xf numFmtId="0" fontId="19" fillId="0" borderId="48" xfId="0" applyFont="1" applyBorder="1" applyAlignment="1">
      <alignment horizontal="left"/>
    </xf>
    <xf numFmtId="0" fontId="19" fillId="0" borderId="43" xfId="0" applyFont="1" applyBorder="1" applyAlignment="1">
      <alignment horizontal="left"/>
    </xf>
    <xf numFmtId="0" fontId="19" fillId="0" borderId="98" xfId="0" applyFont="1" applyBorder="1" applyAlignment="1">
      <alignment horizontal="left"/>
    </xf>
    <xf numFmtId="0" fontId="19" fillId="0" borderId="0" xfId="0" applyFont="1" applyBorder="1" applyAlignment="1">
      <alignment horizontal="left"/>
    </xf>
    <xf numFmtId="0" fontId="19" fillId="0" borderId="49" xfId="0" applyFont="1" applyBorder="1" applyAlignment="1">
      <alignment horizontal="left"/>
    </xf>
    <xf numFmtId="0" fontId="19" fillId="0" borderId="100" xfId="0" applyFont="1" applyBorder="1" applyAlignment="1">
      <alignment horizontal="center"/>
    </xf>
    <xf numFmtId="0" fontId="19" fillId="0" borderId="101" xfId="0" applyFont="1" applyBorder="1" applyAlignment="1">
      <alignment horizontal="center"/>
    </xf>
    <xf numFmtId="0" fontId="19" fillId="0" borderId="44" xfId="0" applyFont="1" applyBorder="1" applyAlignment="1">
      <alignment horizontal="center"/>
    </xf>
    <xf numFmtId="0" fontId="16" fillId="0" borderId="93" xfId="0" applyFont="1" applyBorder="1" applyAlignment="1">
      <alignment horizontal="left" vertical="center" wrapText="1"/>
    </xf>
    <xf numFmtId="0" fontId="16" fillId="0" borderId="67" xfId="0" applyFont="1" applyBorder="1" applyAlignment="1">
      <alignment horizontal="left" vertical="center" wrapText="1"/>
    </xf>
    <xf numFmtId="0" fontId="30" fillId="0" borderId="9" xfId="0" applyFont="1" applyFill="1" applyBorder="1" applyAlignment="1">
      <alignment horizontal="center" vertical="center" wrapText="1" shrinkToFit="1"/>
    </xf>
    <xf numFmtId="0" fontId="29" fillId="0" borderId="21" xfId="0" applyFont="1" applyFill="1" applyBorder="1" applyAlignment="1">
      <alignment horizontal="center" vertical="center" wrapText="1" shrinkToFit="1"/>
    </xf>
    <xf numFmtId="0" fontId="52" fillId="0" borderId="9"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21" xfId="0" applyFont="1" applyBorder="1" applyAlignment="1">
      <alignment horizontal="center" vertical="center" wrapText="1"/>
    </xf>
    <xf numFmtId="0" fontId="40" fillId="0" borderId="7" xfId="0" applyFont="1" applyBorder="1" applyAlignment="1">
      <alignment horizontal="center" vertical="center" wrapText="1"/>
    </xf>
    <xf numFmtId="0" fontId="42" fillId="0" borderId="93" xfId="0" applyFont="1" applyBorder="1" applyAlignment="1">
      <alignment horizontal="center" vertical="center" wrapText="1"/>
    </xf>
    <xf numFmtId="0" fontId="61" fillId="0" borderId="0" xfId="0" applyFont="1" applyAlignment="1">
      <alignment horizontal="left" vertical="center"/>
    </xf>
    <xf numFmtId="0" fontId="42" fillId="0" borderId="21" xfId="0" applyFont="1" applyBorder="1" applyAlignment="1">
      <alignment horizontal="center" vertical="center" wrapText="1"/>
    </xf>
    <xf numFmtId="0" fontId="67" fillId="0" borderId="93" xfId="0" applyFont="1" applyBorder="1" applyAlignment="1">
      <alignment horizontal="center" vertical="center" wrapText="1"/>
    </xf>
    <xf numFmtId="0" fontId="66" fillId="0" borderId="21"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20" xfId="0" applyFont="1" applyBorder="1" applyAlignment="1">
      <alignment horizontal="center" vertical="center" wrapText="1"/>
    </xf>
    <xf numFmtId="0" fontId="16" fillId="0" borderId="66" xfId="0" applyFont="1" applyBorder="1" applyAlignment="1">
      <alignment horizontal="center" vertical="center"/>
    </xf>
    <xf numFmtId="0" fontId="16" fillId="0" borderId="93" xfId="0" applyFont="1" applyBorder="1" applyAlignment="1">
      <alignment horizontal="center" vertical="center"/>
    </xf>
    <xf numFmtId="0" fontId="65" fillId="0" borderId="93"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76" xfId="0" applyFont="1" applyBorder="1" applyAlignment="1">
      <alignment horizontal="center" vertical="center" wrapText="1"/>
    </xf>
    <xf numFmtId="0" fontId="65" fillId="0" borderId="8" xfId="0" applyFont="1" applyBorder="1" applyAlignment="1">
      <alignment horizontal="center" vertical="center" wrapText="1"/>
    </xf>
    <xf numFmtId="0" fontId="65" fillId="0" borderId="9" xfId="0" applyFont="1" applyBorder="1" applyAlignment="1">
      <alignment horizontal="center" vertical="center" wrapText="1"/>
    </xf>
    <xf numFmtId="0" fontId="65" fillId="0" borderId="10" xfId="0" applyFont="1" applyBorder="1" applyAlignment="1">
      <alignment horizontal="center" vertical="center" wrapText="1"/>
    </xf>
    <xf numFmtId="0" fontId="0" fillId="0" borderId="74"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5" fillId="10" borderId="79" xfId="0" applyFont="1" applyFill="1" applyBorder="1" applyAlignment="1">
      <alignment horizontal="center" vertical="center"/>
    </xf>
    <xf numFmtId="0" fontId="15" fillId="10" borderId="94" xfId="0" applyFont="1" applyFill="1" applyBorder="1" applyAlignment="1">
      <alignment horizontal="center" vertical="center"/>
    </xf>
    <xf numFmtId="0" fontId="15" fillId="10" borderId="80" xfId="0" applyFont="1" applyFill="1" applyBorder="1" applyAlignment="1">
      <alignment horizontal="center" vertical="center"/>
    </xf>
    <xf numFmtId="0" fontId="15" fillId="10" borderId="66" xfId="0" applyFont="1" applyFill="1" applyBorder="1" applyAlignment="1">
      <alignment horizontal="center" vertical="center"/>
    </xf>
    <xf numFmtId="0" fontId="15" fillId="10" borderId="93" xfId="0" applyFont="1" applyFill="1" applyBorder="1" applyAlignment="1">
      <alignment horizontal="center" vertical="center"/>
    </xf>
    <xf numFmtId="9" fontId="16" fillId="0" borderId="66" xfId="14" applyFont="1" applyBorder="1" applyAlignment="1">
      <alignment horizontal="center" vertical="center"/>
    </xf>
    <xf numFmtId="9" fontId="16" fillId="0" borderId="93" xfId="14" applyFont="1" applyBorder="1" applyAlignment="1">
      <alignment horizontal="center" vertical="center"/>
    </xf>
    <xf numFmtId="0" fontId="16" fillId="0" borderId="66" xfId="0" applyFont="1" applyBorder="1" applyAlignment="1">
      <alignment horizontal="center" vertical="center" wrapText="1"/>
    </xf>
    <xf numFmtId="0" fontId="16" fillId="0" borderId="93" xfId="0" applyFont="1" applyBorder="1" applyAlignment="1">
      <alignment horizontal="center" vertical="center" wrapText="1"/>
    </xf>
    <xf numFmtId="0" fontId="12" fillId="0" borderId="21" xfId="0" applyFont="1" applyBorder="1" applyAlignment="1">
      <alignment horizontal="center" vertical="center" wrapText="1"/>
    </xf>
    <xf numFmtId="0" fontId="15" fillId="0" borderId="66" xfId="0" applyFont="1" applyBorder="1" applyAlignment="1">
      <alignment horizontal="center" vertical="center"/>
    </xf>
    <xf numFmtId="0" fontId="15" fillId="0" borderId="93" xfId="0" applyFont="1" applyBorder="1" applyAlignment="1">
      <alignment horizontal="center" vertical="center"/>
    </xf>
    <xf numFmtId="0" fontId="15" fillId="0" borderId="67" xfId="0" applyFont="1" applyBorder="1" applyAlignment="1">
      <alignment horizontal="center" vertical="center"/>
    </xf>
    <xf numFmtId="0" fontId="15" fillId="10" borderId="96" xfId="0" applyFont="1" applyFill="1" applyBorder="1" applyAlignment="1">
      <alignment horizontal="center" vertical="center"/>
    </xf>
    <xf numFmtId="0" fontId="15" fillId="10" borderId="63" xfId="0" applyFont="1" applyFill="1" applyBorder="1" applyAlignment="1">
      <alignment horizontal="center" vertical="center"/>
    </xf>
    <xf numFmtId="0" fontId="15" fillId="10" borderId="64" xfId="0" applyFont="1" applyFill="1" applyBorder="1" applyAlignment="1">
      <alignment horizontal="center" vertical="center"/>
    </xf>
    <xf numFmtId="9" fontId="16" fillId="0" borderId="93" xfId="14" applyFont="1" applyBorder="1" applyAlignment="1">
      <alignment horizontal="left" vertical="center" wrapText="1"/>
    </xf>
    <xf numFmtId="9" fontId="16" fillId="0" borderId="67" xfId="14" applyFont="1" applyBorder="1" applyAlignment="1">
      <alignment horizontal="left" vertical="center" wrapText="1"/>
    </xf>
    <xf numFmtId="0" fontId="30" fillId="0" borderId="9" xfId="0" applyFont="1" applyFill="1" applyBorder="1" applyAlignment="1">
      <alignment horizontal="center" vertical="center" shrinkToFit="1"/>
    </xf>
    <xf numFmtId="0" fontId="30" fillId="0" borderId="23" xfId="0" applyFont="1" applyFill="1" applyBorder="1" applyAlignment="1">
      <alignment horizontal="center" vertical="center" shrinkToFit="1"/>
    </xf>
    <xf numFmtId="0" fontId="30" fillId="0" borderId="13" xfId="0" applyFont="1" applyFill="1" applyBorder="1" applyAlignment="1">
      <alignment horizontal="center" vertical="center" shrinkToFit="1"/>
    </xf>
    <xf numFmtId="0" fontId="52" fillId="0" borderId="8" xfId="0" applyFont="1" applyBorder="1" applyAlignment="1">
      <alignment horizontal="center" vertical="center" wrapText="1"/>
    </xf>
    <xf numFmtId="0" fontId="52" fillId="0" borderId="20" xfId="0" applyFont="1" applyBorder="1" applyAlignment="1">
      <alignment horizontal="center" vertical="center" wrapText="1"/>
    </xf>
    <xf numFmtId="0" fontId="16" fillId="0" borderId="85" xfId="0" applyFont="1" applyBorder="1" applyAlignment="1">
      <alignment horizontal="center" vertical="center"/>
    </xf>
    <xf numFmtId="0" fontId="16" fillId="0" borderId="83" xfId="0" applyFont="1" applyBorder="1" applyAlignment="1">
      <alignment horizontal="center" vertical="center"/>
    </xf>
    <xf numFmtId="0" fontId="16" fillId="0" borderId="28" xfId="0" applyFont="1" applyBorder="1" applyAlignment="1">
      <alignment horizontal="center" vertical="center"/>
    </xf>
    <xf numFmtId="0" fontId="16" fillId="0" borderId="78" xfId="0" applyFont="1" applyBorder="1" applyAlignment="1">
      <alignment horizontal="center" vertical="center"/>
    </xf>
    <xf numFmtId="0" fontId="16" fillId="0" borderId="0" xfId="0" applyFont="1" applyBorder="1" applyAlignment="1">
      <alignment horizontal="center" vertical="center"/>
    </xf>
    <xf numFmtId="0" fontId="16" fillId="0" borderId="82" xfId="0" applyFont="1" applyBorder="1" applyAlignment="1">
      <alignment horizontal="center" vertical="center"/>
    </xf>
    <xf numFmtId="0" fontId="16" fillId="0" borderId="86" xfId="0" applyFont="1" applyBorder="1" applyAlignment="1">
      <alignment horizontal="center" vertical="center"/>
    </xf>
    <xf numFmtId="0" fontId="16" fillId="0" borderId="84" xfId="0" applyFont="1" applyBorder="1" applyAlignment="1">
      <alignment horizontal="center" vertical="center"/>
    </xf>
    <xf numFmtId="0" fontId="16" fillId="0" borderId="77" xfId="0" applyFont="1" applyBorder="1" applyAlignment="1">
      <alignment horizontal="center" vertical="center"/>
    </xf>
    <xf numFmtId="0" fontId="16" fillId="0" borderId="69" xfId="0" applyFont="1" applyBorder="1" applyAlignment="1">
      <alignment horizontal="left" vertical="center" wrapText="1"/>
    </xf>
    <xf numFmtId="0" fontId="16" fillId="0" borderId="70" xfId="0" applyFont="1" applyBorder="1" applyAlignment="1">
      <alignment horizontal="left" vertical="center" wrapText="1"/>
    </xf>
    <xf numFmtId="0" fontId="16" fillId="0" borderId="68" xfId="0" applyFont="1" applyBorder="1" applyAlignment="1">
      <alignment horizontal="center" vertical="center"/>
    </xf>
    <xf numFmtId="0" fontId="16" fillId="0" borderId="69" xfId="0" applyFont="1" applyBorder="1" applyAlignment="1">
      <alignment horizontal="center" vertical="center"/>
    </xf>
    <xf numFmtId="0" fontId="12" fillId="0" borderId="98" xfId="0" applyFont="1" applyBorder="1" applyAlignment="1">
      <alignment horizontal="justify" vertical="center" wrapText="1"/>
    </xf>
    <xf numFmtId="0" fontId="12" fillId="0" borderId="49" xfId="0" applyFont="1" applyBorder="1" applyAlignment="1">
      <alignment horizontal="justify" vertical="center" wrapText="1"/>
    </xf>
    <xf numFmtId="0" fontId="12" fillId="0" borderId="100" xfId="0" applyFont="1" applyBorder="1" applyAlignment="1">
      <alignment horizontal="justify" vertical="center" wrapText="1"/>
    </xf>
    <xf numFmtId="0" fontId="12" fillId="0" borderId="44" xfId="0" applyFont="1" applyBorder="1" applyAlignment="1">
      <alignment horizontal="justify" vertical="center" wrapText="1"/>
    </xf>
    <xf numFmtId="0" fontId="17" fillId="0" borderId="62" xfId="0" applyFont="1" applyBorder="1" applyAlignment="1">
      <alignment horizontal="justify" vertical="center" wrapText="1"/>
    </xf>
    <xf numFmtId="0" fontId="17" fillId="0" borderId="43" xfId="0" applyFont="1" applyBorder="1" applyAlignment="1">
      <alignment horizontal="justify" vertical="center" wrapText="1"/>
    </xf>
    <xf numFmtId="0" fontId="61" fillId="0" borderId="62" xfId="0" applyFont="1" applyBorder="1" applyAlignment="1">
      <alignment horizontal="center" vertical="center" wrapText="1"/>
    </xf>
    <xf numFmtId="0" fontId="61" fillId="0" borderId="48" xfId="0" applyFont="1" applyBorder="1" applyAlignment="1">
      <alignment horizontal="center" vertical="center" wrapText="1"/>
    </xf>
    <xf numFmtId="0" fontId="24" fillId="0" borderId="98" xfId="0" applyFont="1" applyBorder="1" applyAlignment="1">
      <alignment horizontal="center" vertical="center" wrapText="1"/>
    </xf>
    <xf numFmtId="0" fontId="24" fillId="0" borderId="0" xfId="0" applyFont="1" applyBorder="1" applyAlignment="1">
      <alignment horizontal="center" vertical="center" wrapText="1"/>
    </xf>
    <xf numFmtId="0" fontId="61" fillId="0" borderId="98" xfId="0" applyFont="1" applyBorder="1" applyAlignment="1">
      <alignment horizontal="center" vertical="center"/>
    </xf>
    <xf numFmtId="0" fontId="61" fillId="0" borderId="0" xfId="0" applyFont="1" applyBorder="1" applyAlignment="1">
      <alignment horizontal="center" vertical="center"/>
    </xf>
    <xf numFmtId="0" fontId="74" fillId="14" borderId="98" xfId="0" applyFont="1" applyFill="1" applyBorder="1" applyAlignment="1">
      <alignment horizontal="left" vertical="center" wrapText="1"/>
    </xf>
    <xf numFmtId="0" fontId="19" fillId="0" borderId="45" xfId="0" applyFont="1" applyBorder="1" applyAlignment="1">
      <alignment horizontal="center" vertical="center"/>
    </xf>
    <xf numFmtId="0" fontId="19" fillId="0" borderId="46" xfId="0" applyFont="1" applyBorder="1" applyAlignment="1">
      <alignment horizontal="center" vertical="center"/>
    </xf>
    <xf numFmtId="0" fontId="19" fillId="0" borderId="47" xfId="0" applyFont="1" applyBorder="1" applyAlignment="1">
      <alignment horizontal="center" vertical="center"/>
    </xf>
    <xf numFmtId="0" fontId="16" fillId="0" borderId="66" xfId="25" applyFont="1" applyBorder="1" applyAlignment="1">
      <alignment horizontal="center" vertical="center"/>
    </xf>
    <xf numFmtId="0" fontId="16" fillId="0" borderId="93" xfId="25" applyFont="1" applyBorder="1" applyAlignment="1">
      <alignment horizontal="center" vertical="center"/>
    </xf>
    <xf numFmtId="0" fontId="16" fillId="0" borderId="68" xfId="25" applyFont="1" applyBorder="1" applyAlignment="1">
      <alignment horizontal="center" vertical="center"/>
    </xf>
    <xf numFmtId="0" fontId="16" fillId="0" borderId="69" xfId="25" applyFont="1" applyBorder="1" applyAlignment="1">
      <alignment horizontal="center" vertical="center"/>
    </xf>
    <xf numFmtId="0" fontId="16" fillId="0" borderId="70" xfId="25" applyFont="1" applyBorder="1" applyAlignment="1">
      <alignment horizontal="left" vertical="center" wrapText="1"/>
    </xf>
    <xf numFmtId="0" fontId="16" fillId="0" borderId="85" xfId="25" applyFont="1" applyBorder="1" applyAlignment="1">
      <alignment horizontal="center" vertical="center" wrapText="1"/>
    </xf>
    <xf numFmtId="0" fontId="16" fillId="0" borderId="83" xfId="25" applyFont="1" applyBorder="1" applyAlignment="1">
      <alignment horizontal="center" vertical="center" wrapText="1"/>
    </xf>
    <xf numFmtId="0" fontId="16" fillId="0" borderId="28" xfId="25" applyFont="1" applyBorder="1" applyAlignment="1">
      <alignment horizontal="center" vertical="center" wrapText="1"/>
    </xf>
    <xf numFmtId="0" fontId="16" fillId="0" borderId="78" xfId="25" applyFont="1" applyBorder="1" applyAlignment="1">
      <alignment horizontal="center" vertical="center" wrapText="1"/>
    </xf>
    <xf numFmtId="0" fontId="16" fillId="0" borderId="0" xfId="25" applyFont="1" applyBorder="1" applyAlignment="1">
      <alignment horizontal="center" vertical="center" wrapText="1"/>
    </xf>
    <xf numFmtId="0" fontId="16" fillId="0" borderId="82" xfId="25" applyFont="1" applyBorder="1" applyAlignment="1">
      <alignment horizontal="center" vertical="center" wrapText="1"/>
    </xf>
    <xf numFmtId="0" fontId="16" fillId="0" borderId="86" xfId="25" applyFont="1" applyBorder="1" applyAlignment="1">
      <alignment horizontal="center" vertical="center" wrapText="1"/>
    </xf>
    <xf numFmtId="0" fontId="16" fillId="0" borderId="84" xfId="25" applyFont="1" applyBorder="1" applyAlignment="1">
      <alignment horizontal="center" vertical="center" wrapText="1"/>
    </xf>
    <xf numFmtId="0" fontId="16" fillId="0" borderId="77" xfId="25" applyFont="1" applyBorder="1" applyAlignment="1">
      <alignment horizontal="center" vertical="center" wrapText="1"/>
    </xf>
    <xf numFmtId="0" fontId="24" fillId="0" borderId="0" xfId="0" applyFont="1" applyAlignment="1">
      <alignment horizontal="left" vertical="center"/>
    </xf>
    <xf numFmtId="0" fontId="52" fillId="0" borderId="9" xfId="25" applyFont="1" applyBorder="1" applyAlignment="1">
      <alignment horizontal="center" vertical="center" wrapText="1"/>
    </xf>
    <xf numFmtId="0" fontId="40" fillId="0" borderId="9" xfId="25" applyFont="1" applyBorder="1" applyAlignment="1">
      <alignment horizontal="center" vertical="center" wrapText="1"/>
    </xf>
    <xf numFmtId="0" fontId="40" fillId="0" borderId="21" xfId="25" applyFont="1" applyBorder="1" applyAlignment="1">
      <alignment horizontal="center" vertical="center" wrapText="1"/>
    </xf>
    <xf numFmtId="9" fontId="16" fillId="0" borderId="66" xfId="2289" applyFont="1" applyBorder="1" applyAlignment="1">
      <alignment horizontal="center" vertical="center"/>
    </xf>
    <xf numFmtId="9" fontId="16" fillId="0" borderId="93" xfId="2289" applyFont="1" applyBorder="1" applyAlignment="1">
      <alignment horizontal="center" vertical="center"/>
    </xf>
    <xf numFmtId="9" fontId="16" fillId="0" borderId="93" xfId="2289" applyFont="1" applyBorder="1" applyAlignment="1">
      <alignment horizontal="left" vertical="center" wrapText="1"/>
    </xf>
    <xf numFmtId="9" fontId="16" fillId="0" borderId="67" xfId="2289" applyFont="1" applyBorder="1" applyAlignment="1">
      <alignment horizontal="left" vertical="center" wrapText="1"/>
    </xf>
    <xf numFmtId="0" fontId="30" fillId="0" borderId="9" xfId="25" applyFont="1" applyFill="1" applyBorder="1" applyAlignment="1">
      <alignment horizontal="center" vertical="center" wrapText="1" shrinkToFit="1"/>
    </xf>
    <xf numFmtId="0" fontId="29" fillId="0" borderId="21" xfId="25" applyFont="1" applyFill="1" applyBorder="1" applyAlignment="1">
      <alignment horizontal="center" vertical="center" wrapText="1" shrinkToFit="1"/>
    </xf>
    <xf numFmtId="0" fontId="52" fillId="0" borderId="8" xfId="25" applyFont="1" applyBorder="1" applyAlignment="1">
      <alignment horizontal="center" vertical="center" wrapText="1" readingOrder="1"/>
    </xf>
    <xf numFmtId="0" fontId="52" fillId="0" borderId="20" xfId="25" applyFont="1" applyBorder="1" applyAlignment="1">
      <alignment horizontal="center" vertical="center" wrapText="1" readingOrder="1"/>
    </xf>
    <xf numFmtId="0" fontId="15" fillId="10" borderId="63" xfId="25" applyFont="1" applyFill="1" applyBorder="1" applyAlignment="1">
      <alignment horizontal="center" vertical="center"/>
    </xf>
    <xf numFmtId="0" fontId="15" fillId="10" borderId="64" xfId="25" applyFont="1" applyFill="1" applyBorder="1" applyAlignment="1">
      <alignment horizontal="center" vertical="center"/>
    </xf>
    <xf numFmtId="0" fontId="15" fillId="10" borderId="65" xfId="25" applyFont="1" applyFill="1" applyBorder="1" applyAlignment="1">
      <alignment horizontal="center" vertical="center" wrapText="1"/>
    </xf>
    <xf numFmtId="0" fontId="15" fillId="10" borderId="66" xfId="25" applyFont="1" applyFill="1" applyBorder="1" applyAlignment="1">
      <alignment horizontal="center" vertical="center"/>
    </xf>
    <xf numFmtId="0" fontId="15" fillId="10" borderId="93" xfId="25" applyFont="1" applyFill="1" applyBorder="1" applyAlignment="1">
      <alignment horizontal="center" vertical="center"/>
    </xf>
    <xf numFmtId="0" fontId="15" fillId="10" borderId="96" xfId="25" applyFont="1" applyFill="1" applyBorder="1" applyAlignment="1">
      <alignment horizontal="center" vertical="center"/>
    </xf>
    <xf numFmtId="0" fontId="15" fillId="10" borderId="94" xfId="25" applyFont="1" applyFill="1" applyBorder="1" applyAlignment="1">
      <alignment horizontal="center" vertical="center"/>
    </xf>
    <xf numFmtId="0" fontId="15" fillId="10" borderId="80" xfId="25" applyFont="1" applyFill="1" applyBorder="1" applyAlignment="1">
      <alignment horizontal="center" vertical="center"/>
    </xf>
    <xf numFmtId="0" fontId="15" fillId="0" borderId="66" xfId="25" applyFont="1" applyBorder="1" applyAlignment="1">
      <alignment horizontal="center" vertical="center"/>
    </xf>
    <xf numFmtId="0" fontId="15" fillId="0" borderId="93" xfId="25" applyFont="1" applyBorder="1" applyAlignment="1">
      <alignment horizontal="center" vertical="center"/>
    </xf>
    <xf numFmtId="0" fontId="15" fillId="0" borderId="67" xfId="25" applyFont="1" applyBorder="1" applyAlignment="1">
      <alignment horizontal="center" vertical="center"/>
    </xf>
    <xf numFmtId="0" fontId="40" fillId="0" borderId="7" xfId="25" applyFont="1" applyBorder="1" applyAlignment="1">
      <alignment horizontal="center" vertical="center" wrapText="1"/>
    </xf>
    <xf numFmtId="0" fontId="15" fillId="10" borderId="67" xfId="25" applyFont="1" applyFill="1" applyBorder="1" applyAlignment="1">
      <alignment horizontal="center" vertical="center" wrapText="1"/>
    </xf>
    <xf numFmtId="0" fontId="52" fillId="0" borderId="23" xfId="25" applyFont="1" applyBorder="1" applyAlignment="1">
      <alignment horizontal="center" vertical="center" wrapText="1"/>
    </xf>
    <xf numFmtId="0" fontId="52" fillId="0" borderId="12" xfId="25" applyFont="1" applyBorder="1" applyAlignment="1">
      <alignment horizontal="center" vertical="center" wrapText="1"/>
    </xf>
    <xf numFmtId="0" fontId="52" fillId="0" borderId="13" xfId="25" applyFont="1" applyBorder="1" applyAlignment="1">
      <alignment horizontal="center" vertical="center" wrapText="1"/>
    </xf>
    <xf numFmtId="0" fontId="12" fillId="0" borderId="21" xfId="25" applyFont="1" applyBorder="1" applyAlignment="1">
      <alignment horizontal="center" vertical="center" wrapText="1"/>
    </xf>
    <xf numFmtId="0" fontId="40" fillId="0" borderId="74" xfId="25" applyFont="1" applyBorder="1" applyAlignment="1">
      <alignment horizontal="center" vertical="center" wrapText="1"/>
    </xf>
    <xf numFmtId="0" fontId="40" fillId="0" borderId="76" xfId="25" applyFont="1" applyBorder="1" applyAlignment="1">
      <alignment horizontal="center" vertical="center" wrapText="1"/>
    </xf>
    <xf numFmtId="0" fontId="11" fillId="0" borderId="51" xfId="25" applyFont="1" applyBorder="1" applyAlignment="1">
      <alignment horizontal="right"/>
    </xf>
    <xf numFmtId="0" fontId="11" fillId="0" borderId="52" xfId="25" applyFont="1" applyBorder="1" applyAlignment="1">
      <alignment horizontal="right"/>
    </xf>
    <xf numFmtId="0" fontId="11" fillId="0" borderId="53" xfId="25" applyFont="1" applyBorder="1" applyAlignment="1">
      <alignment horizontal="right"/>
    </xf>
    <xf numFmtId="0" fontId="11" fillId="0" borderId="51" xfId="25" applyBorder="1" applyAlignment="1">
      <alignment horizontal="right"/>
    </xf>
    <xf numFmtId="0" fontId="11" fillId="0" borderId="52" xfId="25" applyBorder="1" applyAlignment="1">
      <alignment horizontal="right"/>
    </xf>
    <xf numFmtId="0" fontId="11" fillId="0" borderId="53" xfId="25" applyBorder="1" applyAlignment="1">
      <alignment horizontal="right"/>
    </xf>
    <xf numFmtId="0" fontId="11" fillId="0" borderId="29" xfId="25" applyFont="1" applyBorder="1" applyAlignment="1">
      <alignment horizontal="center" vertical="center" wrapText="1"/>
    </xf>
    <xf numFmtId="0" fontId="11" fillId="0" borderId="93" xfId="25" applyFont="1" applyBorder="1" applyAlignment="1">
      <alignment horizontal="left" vertical="center" wrapText="1"/>
    </xf>
    <xf numFmtId="0" fontId="11" fillId="0" borderId="31" xfId="25" applyFont="1" applyBorder="1" applyAlignment="1">
      <alignment horizontal="left" vertical="center" wrapText="1"/>
    </xf>
    <xf numFmtId="0" fontId="15" fillId="10" borderId="115" xfId="0" applyFont="1" applyFill="1" applyBorder="1" applyAlignment="1">
      <alignment horizontal="center" vertical="center" wrapText="1"/>
    </xf>
    <xf numFmtId="0" fontId="15" fillId="0" borderId="119" xfId="0" applyFont="1" applyBorder="1" applyAlignment="1">
      <alignment horizontal="center" vertical="center" wrapText="1"/>
    </xf>
    <xf numFmtId="0" fontId="15" fillId="0" borderId="120" xfId="0" applyFont="1" applyBorder="1" applyAlignment="1">
      <alignment horizontal="center" vertical="center" wrapText="1"/>
    </xf>
    <xf numFmtId="0" fontId="15" fillId="0" borderId="143" xfId="0" applyFont="1" applyBorder="1" applyAlignment="1">
      <alignment horizontal="center"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70" fillId="10" borderId="100" xfId="25" applyFont="1" applyFill="1" applyBorder="1" applyAlignment="1">
      <alignment horizontal="center" vertical="center" wrapText="1"/>
    </xf>
    <xf numFmtId="0" fontId="70" fillId="10" borderId="101" xfId="25" applyFont="1" applyFill="1" applyBorder="1" applyAlignment="1">
      <alignment horizontal="center" vertical="center" wrapText="1"/>
    </xf>
    <xf numFmtId="0" fontId="70" fillId="10" borderId="44" xfId="25" applyFont="1" applyFill="1" applyBorder="1" applyAlignment="1">
      <alignment horizontal="center" vertical="center" wrapText="1"/>
    </xf>
    <xf numFmtId="0" fontId="28" fillId="10" borderId="7" xfId="25" applyFont="1" applyFill="1" applyBorder="1" applyAlignment="1">
      <alignment horizontal="center" vertical="center" wrapText="1"/>
    </xf>
    <xf numFmtId="0" fontId="28" fillId="10" borderId="16" xfId="25" applyFont="1" applyFill="1" applyBorder="1" applyAlignment="1">
      <alignment horizontal="center" vertical="center" wrapText="1"/>
    </xf>
    <xf numFmtId="0" fontId="28" fillId="10" borderId="17" xfId="25" applyFont="1" applyFill="1" applyBorder="1" applyAlignment="1">
      <alignment horizontal="center" vertical="center" wrapText="1"/>
    </xf>
    <xf numFmtId="0" fontId="28" fillId="0" borderId="7" xfId="25" applyFont="1" applyBorder="1" applyAlignment="1">
      <alignment horizontal="center" vertical="center" wrapText="1"/>
    </xf>
    <xf numFmtId="0" fontId="11" fillId="0" borderId="93" xfId="0" applyFont="1" applyBorder="1" applyAlignment="1">
      <alignment horizontal="center" vertical="center" wrapText="1"/>
    </xf>
    <xf numFmtId="0" fontId="19" fillId="0" borderId="7" xfId="25" applyFont="1" applyBorder="1" applyAlignment="1">
      <alignment horizontal="center" vertical="center" wrapText="1"/>
    </xf>
    <xf numFmtId="0" fontId="28" fillId="0" borderId="16" xfId="25" applyFont="1" applyBorder="1" applyAlignment="1">
      <alignment horizontal="center" vertical="center" wrapText="1"/>
    </xf>
    <xf numFmtId="0" fontId="28" fillId="0" borderId="17" xfId="25" applyFont="1" applyBorder="1" applyAlignment="1">
      <alignment horizontal="center" vertical="center" wrapText="1"/>
    </xf>
    <xf numFmtId="0" fontId="71" fillId="0" borderId="45" xfId="25" applyFont="1" applyBorder="1" applyAlignment="1">
      <alignment horizontal="center" vertical="center" wrapText="1"/>
    </xf>
    <xf numFmtId="0" fontId="71" fillId="0" borderId="46" xfId="25" applyFont="1" applyBorder="1" applyAlignment="1">
      <alignment horizontal="center" vertical="center" wrapText="1"/>
    </xf>
    <xf numFmtId="0" fontId="71" fillId="0" borderId="141" xfId="25" applyFont="1" applyBorder="1" applyAlignment="1">
      <alignment horizontal="center" vertical="center" wrapText="1"/>
    </xf>
    <xf numFmtId="0" fontId="72" fillId="0" borderId="17" xfId="25" applyFont="1" applyBorder="1" applyAlignment="1">
      <alignment horizontal="center" vertical="center" wrapText="1"/>
    </xf>
    <xf numFmtId="0" fontId="72" fillId="0" borderId="7" xfId="25" applyFont="1" applyBorder="1" applyAlignment="1">
      <alignment horizontal="center" vertical="center" wrapText="1"/>
    </xf>
    <xf numFmtId="0" fontId="15" fillId="10" borderId="118" xfId="0" applyFont="1" applyFill="1" applyBorder="1" applyAlignment="1">
      <alignment horizontal="center" vertical="center" wrapText="1"/>
    </xf>
    <xf numFmtId="0" fontId="15" fillId="0" borderId="79" xfId="0" applyFont="1" applyBorder="1" applyAlignment="1">
      <alignment horizontal="center" vertical="center" wrapText="1"/>
    </xf>
    <xf numFmtId="0" fontId="11" fillId="0" borderId="94" xfId="25" applyFont="1" applyBorder="1" applyAlignment="1">
      <alignment horizontal="left" vertical="center" wrapText="1"/>
    </xf>
    <xf numFmtId="0" fontId="11" fillId="0" borderId="72" xfId="25" applyFont="1" applyBorder="1" applyAlignment="1">
      <alignment horizontal="left" vertical="center" wrapText="1"/>
    </xf>
    <xf numFmtId="0" fontId="11" fillId="0" borderId="52" xfId="25" applyFont="1" applyBorder="1" applyAlignment="1">
      <alignment horizontal="left" vertical="center" wrapText="1"/>
    </xf>
    <xf numFmtId="0" fontId="11" fillId="0" borderId="73" xfId="25" applyFont="1" applyBorder="1" applyAlignment="1">
      <alignment horizontal="left" vertical="center" wrapText="1"/>
    </xf>
    <xf numFmtId="0" fontId="15" fillId="0" borderId="145"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146" xfId="0" applyFont="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15" fillId="10" borderId="71" xfId="0" applyFont="1" applyFill="1" applyBorder="1" applyAlignment="1">
      <alignment horizontal="center" vertical="center" wrapText="1"/>
    </xf>
    <xf numFmtId="0" fontId="11" fillId="0" borderId="72" xfId="0" applyFont="1" applyBorder="1" applyAlignment="1">
      <alignment horizontal="left" vertical="center" wrapText="1"/>
    </xf>
    <xf numFmtId="0" fontId="28" fillId="0" borderId="43" xfId="25" applyFont="1" applyBorder="1" applyAlignment="1">
      <alignment horizontal="center" vertical="center" wrapText="1"/>
    </xf>
    <xf numFmtId="0" fontId="28" fillId="0" borderId="44" xfId="25" applyFont="1" applyBorder="1" applyAlignment="1">
      <alignment horizontal="center" vertical="center" wrapText="1"/>
    </xf>
    <xf numFmtId="0" fontId="48" fillId="0" borderId="50" xfId="13" applyFont="1" applyBorder="1" applyAlignment="1">
      <alignment horizontal="left" vertical="center" wrapText="1"/>
    </xf>
    <xf numFmtId="0" fontId="48" fillId="0" borderId="94" xfId="13" applyFont="1" applyBorder="1" applyAlignment="1">
      <alignment horizontal="left" vertical="center" wrapText="1"/>
    </xf>
    <xf numFmtId="0" fontId="11" fillId="0" borderId="21" xfId="25" applyFont="1" applyBorder="1" applyAlignment="1">
      <alignment horizontal="left" vertical="center" wrapText="1"/>
    </xf>
    <xf numFmtId="0" fontId="11" fillId="0" borderId="22" xfId="25" applyFont="1" applyBorder="1" applyAlignment="1">
      <alignment horizontal="left" vertical="center" wrapText="1"/>
    </xf>
    <xf numFmtId="0" fontId="11" fillId="0" borderId="0" xfId="25" applyFont="1" applyBorder="1" applyAlignment="1">
      <alignment horizontal="left" vertical="center" wrapText="1"/>
    </xf>
    <xf numFmtId="0" fontId="19" fillId="0" borderId="93" xfId="25" applyFont="1" applyBorder="1" applyAlignment="1">
      <alignment horizontal="center" vertical="center" wrapText="1"/>
    </xf>
    <xf numFmtId="0" fontId="19" fillId="0" borderId="25" xfId="25" applyFont="1" applyBorder="1" applyAlignment="1">
      <alignment horizontal="center" vertical="center" wrapText="1"/>
    </xf>
    <xf numFmtId="0" fontId="19" fillId="0" borderId="4" xfId="25" applyFont="1" applyBorder="1" applyAlignment="1">
      <alignment horizontal="center" vertical="center" wrapText="1"/>
    </xf>
    <xf numFmtId="0" fontId="27" fillId="0" borderId="29" xfId="25" applyFont="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7" xfId="0" applyFont="1" applyBorder="1" applyAlignment="1">
      <alignment horizontal="center" vertical="center" wrapText="1"/>
    </xf>
    <xf numFmtId="0" fontId="27" fillId="0" borderId="7" xfId="25" applyFont="1" applyBorder="1" applyAlignment="1">
      <alignment horizontal="center" vertical="center" wrapText="1"/>
    </xf>
    <xf numFmtId="0" fontId="11" fillId="0" borderId="7" xfId="25" applyBorder="1" applyAlignment="1">
      <alignment horizontal="center" vertical="center" wrapText="1"/>
    </xf>
    <xf numFmtId="0" fontId="19" fillId="0" borderId="150" xfId="13" applyFont="1" applyBorder="1" applyAlignment="1">
      <alignment horizontal="center" vertical="center" wrapText="1"/>
    </xf>
    <xf numFmtId="0" fontId="19" fillId="0" borderId="152" xfId="13" applyFont="1" applyBorder="1" applyAlignment="1">
      <alignment horizontal="center" vertical="center" wrapText="1"/>
    </xf>
    <xf numFmtId="0" fontId="19" fillId="0" borderId="74" xfId="13" applyFont="1" applyBorder="1" applyAlignment="1">
      <alignment horizontal="center" vertical="center" wrapText="1"/>
    </xf>
    <xf numFmtId="0" fontId="19" fillId="0" borderId="76" xfId="13" applyFont="1" applyBorder="1" applyAlignment="1">
      <alignment horizontal="center" vertical="center" wrapText="1"/>
    </xf>
    <xf numFmtId="0" fontId="19" fillId="0" borderId="149" xfId="13" applyFont="1" applyBorder="1" applyAlignment="1">
      <alignment horizontal="center" vertical="center" wrapText="1"/>
    </xf>
    <xf numFmtId="0" fontId="19" fillId="0" borderId="151" xfId="13" applyFont="1" applyBorder="1" applyAlignment="1">
      <alignment horizontal="center" vertical="center" wrapText="1"/>
    </xf>
    <xf numFmtId="0" fontId="53" fillId="0" borderId="8" xfId="0" applyFont="1" applyBorder="1" applyAlignment="1">
      <alignment horizontal="center" vertical="center" readingOrder="1"/>
    </xf>
    <xf numFmtId="0" fontId="53" fillId="0" borderId="9" xfId="0" applyFont="1" applyBorder="1" applyAlignment="1">
      <alignment horizontal="center" vertical="center" readingOrder="1"/>
    </xf>
    <xf numFmtId="0" fontId="53" fillId="0" borderId="10" xfId="0" applyFont="1" applyBorder="1" applyAlignment="1">
      <alignment horizontal="center" vertical="center" readingOrder="1"/>
    </xf>
    <xf numFmtId="0" fontId="53" fillId="0" borderId="29" xfId="0" applyFont="1" applyBorder="1" applyAlignment="1">
      <alignment horizontal="center" vertical="center" readingOrder="1"/>
    </xf>
    <xf numFmtId="0" fontId="53" fillId="0" borderId="93" xfId="0" applyFont="1" applyBorder="1" applyAlignment="1">
      <alignment horizontal="center" vertical="center" readingOrder="1"/>
    </xf>
    <xf numFmtId="0" fontId="53" fillId="0" borderId="31" xfId="0" applyFont="1" applyBorder="1" applyAlignment="1">
      <alignment horizontal="center" vertical="center" readingOrder="1"/>
    </xf>
    <xf numFmtId="0" fontId="19" fillId="10" borderId="29" xfId="13" applyFont="1" applyFill="1" applyBorder="1" applyAlignment="1">
      <alignment horizontal="center" vertical="center" wrapText="1"/>
    </xf>
    <xf numFmtId="0" fontId="19" fillId="10" borderId="93" xfId="13" applyFont="1" applyFill="1" applyBorder="1" applyAlignment="1">
      <alignment horizontal="center" vertical="center" wrapText="1"/>
    </xf>
    <xf numFmtId="0" fontId="19" fillId="10" borderId="93" xfId="25" applyFont="1" applyFill="1" applyBorder="1" applyAlignment="1">
      <alignment horizontal="center" vertical="center" wrapText="1"/>
    </xf>
    <xf numFmtId="0" fontId="79" fillId="0" borderId="129" xfId="13" applyFont="1" applyBorder="1" applyAlignment="1">
      <alignment horizontal="center"/>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28" fillId="0" borderId="7" xfId="0" applyFont="1" applyBorder="1" applyAlignment="1">
      <alignment horizontal="center" vertical="center" wrapText="1"/>
    </xf>
    <xf numFmtId="0" fontId="19" fillId="0" borderId="7"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69" xfId="0" applyFont="1" applyBorder="1" applyAlignment="1">
      <alignment horizontal="center" vertical="center" wrapText="1"/>
    </xf>
    <xf numFmtId="0" fontId="11" fillId="0" borderId="93" xfId="0" applyFont="1" applyBorder="1" applyAlignment="1">
      <alignment vertical="center" wrapText="1"/>
    </xf>
    <xf numFmtId="0" fontId="11" fillId="0" borderId="67" xfId="0" applyFont="1" applyBorder="1" applyAlignment="1">
      <alignment vertical="center" wrapText="1"/>
    </xf>
    <xf numFmtId="0" fontId="48" fillId="0" borderId="93" xfId="13" applyFont="1" applyBorder="1" applyAlignment="1">
      <alignment horizontal="center" vertical="center"/>
    </xf>
    <xf numFmtId="0" fontId="48" fillId="0" borderId="68" xfId="13" applyFont="1" applyBorder="1" applyAlignment="1">
      <alignment horizontal="center" vertical="center"/>
    </xf>
    <xf numFmtId="0" fontId="48" fillId="0" borderId="69" xfId="13" applyFont="1" applyBorder="1" applyAlignment="1">
      <alignment horizontal="center" vertical="center"/>
    </xf>
    <xf numFmtId="0" fontId="11" fillId="0" borderId="69" xfId="0" applyFont="1" applyBorder="1" applyAlignment="1">
      <alignment vertical="center" wrapText="1"/>
    </xf>
    <xf numFmtId="0" fontId="11" fillId="0" borderId="70" xfId="0" applyFont="1" applyBorder="1" applyAlignment="1">
      <alignment vertical="center" wrapText="1"/>
    </xf>
    <xf numFmtId="0" fontId="15" fillId="0" borderId="96" xfId="0" applyFont="1" applyBorder="1" applyAlignment="1">
      <alignment horizontal="center" vertical="center" wrapText="1"/>
    </xf>
    <xf numFmtId="0" fontId="19" fillId="0" borderId="16" xfId="2290" applyFont="1" applyBorder="1" applyAlignment="1">
      <alignment horizontal="center" vertical="center" wrapText="1"/>
    </xf>
    <xf numFmtId="0" fontId="19" fillId="0" borderId="17" xfId="2290" applyFont="1" applyBorder="1" applyAlignment="1">
      <alignment horizontal="center" vertical="center" wrapText="1"/>
    </xf>
    <xf numFmtId="0" fontId="28" fillId="0" borderId="45" xfId="2290" applyFont="1" applyBorder="1" applyAlignment="1">
      <alignment horizontal="center" vertical="center" wrapText="1"/>
    </xf>
    <xf numFmtId="0" fontId="28" fillId="0" borderId="62" xfId="2290" applyFont="1" applyBorder="1" applyAlignment="1">
      <alignment horizontal="center" vertical="center" wrapText="1"/>
    </xf>
    <xf numFmtId="0" fontId="28" fillId="0" borderId="43" xfId="2290" applyFont="1" applyBorder="1" applyAlignment="1">
      <alignment horizontal="center" vertical="center" wrapText="1"/>
    </xf>
    <xf numFmtId="0" fontId="28" fillId="0" borderId="47" xfId="2290" applyFont="1" applyBorder="1" applyAlignment="1">
      <alignment horizontal="center" vertical="center" wrapText="1"/>
    </xf>
    <xf numFmtId="0" fontId="28" fillId="0" borderId="48" xfId="2290" applyFont="1" applyBorder="1" applyAlignment="1">
      <alignment horizontal="center" vertical="center" wrapText="1"/>
    </xf>
    <xf numFmtId="0" fontId="11" fillId="0" borderId="21" xfId="0" applyFont="1" applyBorder="1" applyAlignment="1">
      <alignment vertical="center" wrapText="1"/>
    </xf>
    <xf numFmtId="0" fontId="11" fillId="0" borderId="34" xfId="0" applyFont="1" applyBorder="1" applyAlignment="1">
      <alignment vertical="center" wrapText="1"/>
    </xf>
    <xf numFmtId="0" fontId="11" fillId="0" borderId="261" xfId="0" applyFont="1" applyBorder="1" applyAlignment="1">
      <alignment vertical="center" wrapText="1"/>
    </xf>
    <xf numFmtId="0" fontId="11" fillId="0" borderId="83"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101" xfId="0" applyFont="1" applyBorder="1" applyAlignment="1">
      <alignment horizontal="center" vertical="center" wrapText="1"/>
    </xf>
    <xf numFmtId="0" fontId="11" fillId="0" borderId="144" xfId="0" applyFont="1" applyBorder="1" applyAlignment="1">
      <alignment horizontal="center" vertical="center" wrapText="1"/>
    </xf>
    <xf numFmtId="0" fontId="28" fillId="0" borderId="0" xfId="2290" applyFont="1" applyBorder="1" applyAlignment="1">
      <alignment horizontal="center" vertical="center" wrapText="1"/>
    </xf>
    <xf numFmtId="0" fontId="28" fillId="0" borderId="101" xfId="2290" applyFont="1" applyBorder="1" applyAlignment="1">
      <alignment horizontal="center" vertical="center" wrapText="1"/>
    </xf>
    <xf numFmtId="0" fontId="19" fillId="0" borderId="93" xfId="2290" applyFont="1" applyBorder="1" applyAlignment="1">
      <alignment horizontal="center" vertical="center" wrapText="1"/>
    </xf>
    <xf numFmtId="0" fontId="28" fillId="0" borderId="93" xfId="2290" applyFont="1" applyBorder="1" applyAlignment="1">
      <alignment horizontal="center" vertical="center" wrapText="1"/>
    </xf>
    <xf numFmtId="0" fontId="28" fillId="0" borderId="67" xfId="2290" applyFont="1" applyBorder="1" applyAlignment="1">
      <alignment horizontal="center" vertical="center" wrapText="1"/>
    </xf>
    <xf numFmtId="0" fontId="28" fillId="0" borderId="66" xfId="2290" applyFont="1" applyBorder="1" applyAlignment="1">
      <alignment horizontal="center" vertical="center" wrapText="1"/>
    </xf>
    <xf numFmtId="0" fontId="80" fillId="0" borderId="156" xfId="2293" applyFont="1" applyFill="1" applyBorder="1" applyAlignment="1">
      <alignment horizontal="left" vertical="top" wrapText="1" indent="2"/>
    </xf>
    <xf numFmtId="0" fontId="80" fillId="0" borderId="157" xfId="2293" applyFont="1" applyFill="1" applyBorder="1" applyAlignment="1">
      <alignment horizontal="left" vertical="top" wrapText="1" indent="2"/>
    </xf>
    <xf numFmtId="0" fontId="78" fillId="0" borderId="0" xfId="2293" applyFont="1" applyFill="1" applyAlignment="1">
      <alignment horizontal="center"/>
    </xf>
    <xf numFmtId="0" fontId="79" fillId="0" borderId="0" xfId="2293" applyFont="1" applyFill="1" applyAlignment="1">
      <alignment horizontal="center"/>
    </xf>
    <xf numFmtId="0" fontId="79" fillId="0" borderId="153" xfId="2293" applyFont="1" applyFill="1" applyBorder="1" applyAlignment="1">
      <alignment horizontal="center" vertical="center" wrapText="1"/>
    </xf>
    <xf numFmtId="0" fontId="79" fillId="0" borderId="154" xfId="2293" applyFont="1" applyFill="1" applyBorder="1" applyAlignment="1">
      <alignment horizontal="center" vertical="center" wrapText="1"/>
    </xf>
    <xf numFmtId="0" fontId="79" fillId="0" borderId="156" xfId="2293" applyFont="1" applyFill="1" applyBorder="1" applyAlignment="1">
      <alignment horizontal="center" vertical="center" wrapText="1"/>
    </xf>
    <xf numFmtId="0" fontId="79" fillId="0" borderId="157" xfId="2293" applyFont="1" applyFill="1" applyBorder="1" applyAlignment="1">
      <alignment horizontal="center" vertical="center" wrapText="1"/>
    </xf>
    <xf numFmtId="0" fontId="79" fillId="0" borderId="159" xfId="2293" applyFont="1" applyFill="1" applyBorder="1" applyAlignment="1">
      <alignment horizontal="center" vertical="center" wrapText="1"/>
    </xf>
    <xf numFmtId="0" fontId="79" fillId="0" borderId="160" xfId="2293" applyFont="1" applyFill="1" applyBorder="1" applyAlignment="1">
      <alignment horizontal="center" vertical="center" wrapText="1"/>
    </xf>
    <xf numFmtId="0" fontId="79" fillId="0" borderId="154" xfId="2293" applyFont="1" applyFill="1" applyBorder="1" applyAlignment="1">
      <alignment horizontal="center" vertical="top" wrapText="1"/>
    </xf>
    <xf numFmtId="0" fontId="79" fillId="0" borderId="157" xfId="2293" applyFont="1" applyFill="1" applyBorder="1" applyAlignment="1">
      <alignment horizontal="center" vertical="top" wrapText="1"/>
    </xf>
    <xf numFmtId="0" fontId="79" fillId="0" borderId="160" xfId="2293" applyFont="1" applyFill="1" applyBorder="1" applyAlignment="1">
      <alignment horizontal="center" vertical="top" wrapText="1"/>
    </xf>
    <xf numFmtId="0" fontId="79" fillId="0" borderId="155" xfId="2293" applyFont="1" applyFill="1" applyBorder="1" applyAlignment="1">
      <alignment horizontal="center" vertical="center" wrapText="1"/>
    </xf>
    <xf numFmtId="0" fontId="79" fillId="0" borderId="158" xfId="2293" applyFont="1" applyFill="1" applyBorder="1" applyAlignment="1">
      <alignment horizontal="center" vertical="center" wrapText="1"/>
    </xf>
    <xf numFmtId="0" fontId="79" fillId="0" borderId="161" xfId="2293" applyFont="1" applyFill="1" applyBorder="1" applyAlignment="1">
      <alignment horizontal="center" vertical="center" wrapText="1"/>
    </xf>
    <xf numFmtId="0" fontId="79" fillId="0" borderId="156" xfId="2293" applyFont="1" applyFill="1" applyBorder="1" applyAlignment="1">
      <alignment horizontal="justify" vertical="top" wrapText="1"/>
    </xf>
    <xf numFmtId="0" fontId="79" fillId="0" borderId="157" xfId="2293" applyFont="1" applyFill="1" applyBorder="1" applyAlignment="1">
      <alignment horizontal="justify" vertical="top" wrapText="1"/>
    </xf>
    <xf numFmtId="0" fontId="79" fillId="0" borderId="165" xfId="2293" applyFont="1" applyFill="1" applyBorder="1" applyAlignment="1">
      <alignment horizontal="justify" vertical="top" wrapText="1"/>
    </xf>
    <xf numFmtId="0" fontId="79" fillId="0" borderId="166" xfId="2293" applyFont="1" applyFill="1" applyBorder="1" applyAlignment="1">
      <alignment horizontal="justify" vertical="top" wrapText="1"/>
    </xf>
    <xf numFmtId="0" fontId="80" fillId="0" borderId="157" xfId="2293" applyFont="1" applyFill="1" applyBorder="1" applyAlignment="1">
      <alignment horizontal="center" vertical="top" wrapText="1"/>
    </xf>
    <xf numFmtId="0" fontId="2" fillId="0" borderId="157" xfId="2293" applyFill="1" applyBorder="1" applyAlignment="1">
      <alignment horizontal="center" vertical="top" wrapText="1"/>
    </xf>
    <xf numFmtId="0" fontId="80" fillId="0" borderId="157" xfId="2293" applyFont="1" applyFill="1" applyBorder="1" applyAlignment="1">
      <alignment horizontal="center" vertical="center" wrapText="1"/>
    </xf>
    <xf numFmtId="0" fontId="80" fillId="0" borderId="156" xfId="2293" applyFont="1" applyFill="1" applyBorder="1" applyAlignment="1">
      <alignment horizontal="left" vertical="top" wrapText="1" indent="5"/>
    </xf>
    <xf numFmtId="0" fontId="80" fillId="0" borderId="157" xfId="2293" applyFont="1" applyFill="1" applyBorder="1" applyAlignment="1">
      <alignment horizontal="left" vertical="top" wrapText="1" indent="5"/>
    </xf>
    <xf numFmtId="0" fontId="80" fillId="0" borderId="156" xfId="2293" applyFont="1" applyFill="1" applyBorder="1" applyAlignment="1">
      <alignment horizontal="left" vertical="top" wrapText="1" indent="3"/>
    </xf>
    <xf numFmtId="0" fontId="80" fillId="0" borderId="157" xfId="2293" applyFont="1" applyFill="1" applyBorder="1" applyAlignment="1">
      <alignment horizontal="left" vertical="top" wrapText="1" indent="3"/>
    </xf>
    <xf numFmtId="0" fontId="80" fillId="0" borderId="156" xfId="2293" applyFont="1" applyFill="1" applyBorder="1" applyAlignment="1">
      <alignment horizontal="left" vertical="top" wrapText="1" indent="8"/>
    </xf>
    <xf numFmtId="0" fontId="80" fillId="0" borderId="157" xfId="2293" applyFont="1" applyFill="1" applyBorder="1" applyAlignment="1">
      <alignment horizontal="left" vertical="top" wrapText="1" indent="8"/>
    </xf>
    <xf numFmtId="0" fontId="82" fillId="0" borderId="156" xfId="2293" applyFont="1" applyFill="1" applyBorder="1" applyAlignment="1">
      <alignment horizontal="left" vertical="center" wrapText="1" indent="2" readingOrder="1"/>
    </xf>
    <xf numFmtId="0" fontId="82" fillId="0" borderId="157" xfId="2293" applyFont="1" applyFill="1" applyBorder="1" applyAlignment="1">
      <alignment horizontal="left" vertical="center" wrapText="1" indent="2" readingOrder="1"/>
    </xf>
    <xf numFmtId="0" fontId="80" fillId="0" borderId="156" xfId="2293" applyFont="1" applyFill="1" applyBorder="1" applyAlignment="1">
      <alignment horizontal="left" vertical="top" wrapText="1" indent="9"/>
    </xf>
    <xf numFmtId="0" fontId="80" fillId="0" borderId="157" xfId="2293" applyFont="1" applyFill="1" applyBorder="1" applyAlignment="1">
      <alignment horizontal="left" vertical="top" wrapText="1" indent="9"/>
    </xf>
    <xf numFmtId="0" fontId="82" fillId="0" borderId="156" xfId="2293" applyFont="1" applyFill="1" applyBorder="1" applyAlignment="1">
      <alignment horizontal="left" vertical="center" wrapText="1" indent="3" readingOrder="1"/>
    </xf>
    <xf numFmtId="0" fontId="82" fillId="0" borderId="157" xfId="2293" applyFont="1" applyFill="1" applyBorder="1" applyAlignment="1">
      <alignment horizontal="left" vertical="center" wrapText="1" indent="3" readingOrder="1"/>
    </xf>
    <xf numFmtId="0" fontId="80" fillId="0" borderId="165" xfId="2293" applyFont="1" applyFill="1" applyBorder="1" applyAlignment="1">
      <alignment horizontal="left" vertical="top" wrapText="1" indent="2"/>
    </xf>
    <xf numFmtId="0" fontId="80" fillId="0" borderId="166" xfId="2293" applyFont="1" applyFill="1" applyBorder="1" applyAlignment="1">
      <alignment horizontal="left" vertical="top" wrapText="1" indent="2"/>
    </xf>
    <xf numFmtId="0" fontId="83" fillId="0" borderId="165" xfId="2293" applyFont="1" applyFill="1" applyBorder="1" applyAlignment="1">
      <alignment horizontal="left" vertical="top" wrapText="1" indent="2"/>
    </xf>
    <xf numFmtId="0" fontId="83" fillId="0" borderId="166" xfId="2293" applyFont="1" applyFill="1" applyBorder="1" applyAlignment="1">
      <alignment horizontal="left" vertical="top" wrapText="1" indent="2"/>
    </xf>
    <xf numFmtId="0" fontId="80" fillId="0" borderId="159" xfId="2293" applyFont="1" applyFill="1" applyBorder="1" applyAlignment="1">
      <alignment horizontal="left" vertical="top" wrapText="1" indent="2"/>
    </xf>
    <xf numFmtId="0" fontId="80" fillId="0" borderId="160" xfId="2293" applyFont="1" applyFill="1" applyBorder="1" applyAlignment="1">
      <alignment horizontal="left" vertical="top" wrapText="1" indent="2"/>
    </xf>
    <xf numFmtId="0" fontId="78" fillId="0" borderId="0" xfId="2293" applyFont="1" applyAlignment="1">
      <alignment horizontal="center" vertical="top" wrapText="1"/>
    </xf>
    <xf numFmtId="0" fontId="79" fillId="0" borderId="0" xfId="2293" applyFont="1" applyAlignment="1">
      <alignment horizontal="center"/>
    </xf>
    <xf numFmtId="0" fontId="79" fillId="0" borderId="153" xfId="2293" applyFont="1" applyBorder="1" applyAlignment="1">
      <alignment horizontal="center" vertical="center" wrapText="1"/>
    </xf>
    <xf numFmtId="0" fontId="79" fillId="0" borderId="154" xfId="2293" applyFont="1" applyBorder="1" applyAlignment="1">
      <alignment horizontal="center" vertical="center" wrapText="1"/>
    </xf>
    <xf numFmtId="0" fontId="79" fillId="0" borderId="156" xfId="2293" applyFont="1" applyBorder="1" applyAlignment="1">
      <alignment horizontal="center" vertical="center" wrapText="1"/>
    </xf>
    <xf numFmtId="0" fontId="79" fillId="0" borderId="157" xfId="2293" applyFont="1" applyBorder="1" applyAlignment="1">
      <alignment horizontal="center" vertical="center" wrapText="1"/>
    </xf>
    <xf numFmtId="0" fontId="79" fillId="0" borderId="159" xfId="2293" applyFont="1" applyBorder="1" applyAlignment="1">
      <alignment horizontal="center" vertical="center" wrapText="1"/>
    </xf>
    <xf numFmtId="0" fontId="79" fillId="0" borderId="160" xfId="2293" applyFont="1" applyBorder="1" applyAlignment="1">
      <alignment horizontal="center" vertical="center" wrapText="1"/>
    </xf>
    <xf numFmtId="0" fontId="79" fillId="0" borderId="154" xfId="2293" applyFont="1" applyBorder="1" applyAlignment="1">
      <alignment horizontal="center" vertical="top" wrapText="1"/>
    </xf>
    <xf numFmtId="0" fontId="88" fillId="0" borderId="154" xfId="2293" applyFont="1" applyFill="1" applyBorder="1" applyAlignment="1">
      <alignment horizontal="center" vertical="top" wrapText="1"/>
    </xf>
    <xf numFmtId="0" fontId="88" fillId="0" borderId="157" xfId="2293" applyFont="1" applyFill="1" applyBorder="1" applyAlignment="1">
      <alignment horizontal="center" vertical="top" wrapText="1"/>
    </xf>
    <xf numFmtId="0" fontId="88" fillId="0" borderId="160" xfId="2293" applyFont="1" applyFill="1" applyBorder="1" applyAlignment="1">
      <alignment horizontal="center" vertical="top" wrapText="1"/>
    </xf>
    <xf numFmtId="0" fontId="79" fillId="0" borderId="155" xfId="2293" applyFont="1" applyBorder="1" applyAlignment="1">
      <alignment horizontal="center" vertical="center" wrapText="1"/>
    </xf>
    <xf numFmtId="0" fontId="79" fillId="0" borderId="158" xfId="2293" applyFont="1" applyBorder="1" applyAlignment="1">
      <alignment horizontal="center" vertical="center" wrapText="1"/>
    </xf>
    <xf numFmtId="0" fontId="79" fillId="0" borderId="161" xfId="2293" applyFont="1" applyBorder="1" applyAlignment="1">
      <alignment horizontal="center" vertical="center" wrapText="1"/>
    </xf>
    <xf numFmtId="0" fontId="79" fillId="0" borderId="157" xfId="2293" applyFont="1" applyBorder="1" applyAlignment="1">
      <alignment horizontal="center" vertical="top" wrapText="1"/>
    </xf>
    <xf numFmtId="0" fontId="80" fillId="0" borderId="156" xfId="2293" applyFont="1" applyBorder="1" applyAlignment="1">
      <alignment horizontal="left" vertical="top" wrapText="1" indent="5"/>
    </xf>
    <xf numFmtId="0" fontId="80" fillId="0" borderId="157" xfId="2293" applyFont="1" applyBorder="1" applyAlignment="1">
      <alignment horizontal="left" vertical="top" wrapText="1" indent="5"/>
    </xf>
    <xf numFmtId="0" fontId="80" fillId="0" borderId="167" xfId="2293" applyFont="1" applyBorder="1" applyAlignment="1">
      <alignment horizontal="center" vertical="top" wrapText="1"/>
    </xf>
    <xf numFmtId="0" fontId="80" fillId="0" borderId="163" xfId="2293" applyFont="1" applyBorder="1" applyAlignment="1">
      <alignment horizontal="center" vertical="top" wrapText="1"/>
    </xf>
    <xf numFmtId="0" fontId="80" fillId="0" borderId="156" xfId="2293" applyFont="1" applyBorder="1" applyAlignment="1">
      <alignment horizontal="left" vertical="top" wrapText="1" indent="8"/>
    </xf>
    <xf numFmtId="0" fontId="80" fillId="0" borderId="157" xfId="2293" applyFont="1" applyBorder="1" applyAlignment="1">
      <alignment horizontal="left" vertical="top" wrapText="1" indent="8"/>
    </xf>
    <xf numFmtId="0" fontId="70" fillId="0" borderId="153" xfId="2293" applyFont="1" applyBorder="1" applyAlignment="1">
      <alignment horizontal="justify" vertical="top" wrapText="1"/>
    </xf>
    <xf numFmtId="0" fontId="70" fillId="0" borderId="154" xfId="2293" applyFont="1" applyBorder="1" applyAlignment="1">
      <alignment horizontal="justify" vertical="top" wrapText="1"/>
    </xf>
    <xf numFmtId="0" fontId="70" fillId="0" borderId="156" xfId="2293" applyFont="1" applyBorder="1" applyAlignment="1">
      <alignment horizontal="justify" vertical="top" wrapText="1"/>
    </xf>
    <xf numFmtId="0" fontId="70" fillId="0" borderId="157" xfId="2293" applyFont="1" applyBorder="1" applyAlignment="1">
      <alignment horizontal="justify" vertical="top" wrapText="1"/>
    </xf>
    <xf numFmtId="0" fontId="82" fillId="0" borderId="156" xfId="2293" applyFont="1" applyBorder="1" applyAlignment="1">
      <alignment horizontal="left" vertical="center" wrapText="1" indent="2" readingOrder="1"/>
    </xf>
    <xf numFmtId="0" fontId="82" fillId="0" borderId="157" xfId="2293" applyFont="1" applyBorder="1" applyAlignment="1">
      <alignment horizontal="left" vertical="center" wrapText="1" indent="2" readingOrder="1"/>
    </xf>
    <xf numFmtId="0" fontId="82" fillId="0" borderId="156" xfId="2293" applyFont="1" applyBorder="1" applyAlignment="1">
      <alignment horizontal="left" vertical="center" wrapText="1" indent="4" readingOrder="1"/>
    </xf>
    <xf numFmtId="0" fontId="82" fillId="0" borderId="157" xfId="2293" applyFont="1" applyBorder="1" applyAlignment="1">
      <alignment horizontal="left" vertical="center" wrapText="1" indent="4" readingOrder="1"/>
    </xf>
    <xf numFmtId="0" fontId="80" fillId="0" borderId="156" xfId="2293" applyFont="1" applyBorder="1" applyAlignment="1">
      <alignment horizontal="left" vertical="top" wrapText="1" indent="2"/>
    </xf>
    <xf numFmtId="0" fontId="80" fillId="0" borderId="157" xfId="2293" applyFont="1" applyBorder="1" applyAlignment="1">
      <alignment horizontal="left" vertical="top" wrapText="1" indent="2"/>
    </xf>
    <xf numFmtId="0" fontId="77" fillId="0" borderId="159" xfId="2293" applyFont="1" applyBorder="1" applyAlignment="1">
      <alignment horizontal="left" vertical="top" wrapText="1" indent="2"/>
    </xf>
    <xf numFmtId="0" fontId="77" fillId="0" borderId="160" xfId="2293" applyFont="1" applyBorder="1" applyAlignment="1">
      <alignment horizontal="left" vertical="top" wrapText="1" indent="2"/>
    </xf>
    <xf numFmtId="0" fontId="80" fillId="0" borderId="162" xfId="2293" applyFont="1" applyBorder="1" applyAlignment="1">
      <alignment horizontal="center" vertical="top" wrapText="1"/>
    </xf>
    <xf numFmtId="0" fontId="78" fillId="0" borderId="0" xfId="2293" applyFont="1" applyFill="1" applyAlignment="1">
      <alignment horizontal="center" vertical="top"/>
    </xf>
    <xf numFmtId="0" fontId="79" fillId="0" borderId="84" xfId="2293" applyFont="1" applyFill="1" applyBorder="1" applyAlignment="1">
      <alignment horizontal="center"/>
    </xf>
    <xf numFmtId="0" fontId="79" fillId="0" borderId="26" xfId="2293" applyFont="1" applyFill="1" applyBorder="1" applyAlignment="1">
      <alignment horizontal="center" vertical="center" wrapText="1"/>
    </xf>
    <xf numFmtId="0" fontId="79" fillId="0" borderId="169" xfId="2293" applyFont="1" applyFill="1" applyBorder="1" applyAlignment="1">
      <alignment horizontal="center" vertical="center" wrapText="1"/>
    </xf>
    <xf numFmtId="0" fontId="79" fillId="0" borderId="175" xfId="2293" applyFont="1" applyFill="1" applyBorder="1" applyAlignment="1">
      <alignment horizontal="center" vertical="center" wrapText="1"/>
    </xf>
    <xf numFmtId="0" fontId="79" fillId="0" borderId="176" xfId="2293" applyFont="1" applyFill="1" applyBorder="1" applyAlignment="1">
      <alignment horizontal="center" vertical="center" wrapText="1"/>
    </xf>
    <xf numFmtId="0" fontId="79" fillId="0" borderId="35" xfId="2293" applyFont="1" applyFill="1" applyBorder="1" applyAlignment="1">
      <alignment horizontal="center" vertical="center" wrapText="1"/>
    </xf>
    <xf numFmtId="0" fontId="79" fillId="0" borderId="179" xfId="2293" applyFont="1" applyFill="1" applyBorder="1" applyAlignment="1">
      <alignment horizontal="center" vertical="center" wrapText="1"/>
    </xf>
    <xf numFmtId="0" fontId="79" fillId="0" borderId="170" xfId="2293" applyFont="1" applyFill="1" applyBorder="1" applyAlignment="1">
      <alignment horizontal="center" vertical="top" wrapText="1"/>
    </xf>
    <xf numFmtId="0" fontId="79" fillId="0" borderId="171" xfId="2293" applyFont="1" applyFill="1" applyBorder="1" applyAlignment="1">
      <alignment horizontal="center" vertical="top" wrapText="1"/>
    </xf>
    <xf numFmtId="0" fontId="79" fillId="0" borderId="172" xfId="2293" applyFont="1" applyFill="1" applyBorder="1" applyAlignment="1">
      <alignment horizontal="center" vertical="top" wrapText="1"/>
    </xf>
    <xf numFmtId="0" fontId="79" fillId="0" borderId="173" xfId="2293" applyFont="1" applyFill="1" applyBorder="1" applyAlignment="1">
      <alignment horizontal="center" vertical="top" wrapText="1"/>
    </xf>
    <xf numFmtId="0" fontId="79" fillId="0" borderId="162" xfId="2293" applyFont="1" applyFill="1" applyBorder="1" applyAlignment="1">
      <alignment horizontal="center" vertical="top" wrapText="1"/>
    </xf>
    <xf numFmtId="0" fontId="79" fillId="0" borderId="180" xfId="2293" applyFont="1" applyFill="1" applyBorder="1" applyAlignment="1">
      <alignment horizontal="center" vertical="top" wrapText="1"/>
    </xf>
    <xf numFmtId="0" fontId="79" fillId="0" borderId="174" xfId="2293" applyFont="1" applyFill="1" applyBorder="1" applyAlignment="1">
      <alignment horizontal="center" vertical="center" wrapText="1"/>
    </xf>
    <xf numFmtId="0" fontId="79" fillId="0" borderId="178" xfId="2293" applyFont="1" applyFill="1" applyBorder="1" applyAlignment="1">
      <alignment horizontal="center" vertical="center" wrapText="1"/>
    </xf>
    <xf numFmtId="0" fontId="79" fillId="0" borderId="181" xfId="2293" applyFont="1" applyFill="1" applyBorder="1" applyAlignment="1">
      <alignment horizontal="center" vertical="center" wrapText="1"/>
    </xf>
    <xf numFmtId="0" fontId="79" fillId="0" borderId="177" xfId="2293" applyFont="1" applyFill="1" applyBorder="1" applyAlignment="1">
      <alignment horizontal="center" vertical="top" wrapText="1"/>
    </xf>
    <xf numFmtId="0" fontId="79" fillId="0" borderId="166" xfId="2293" applyFont="1" applyFill="1" applyBorder="1" applyAlignment="1">
      <alignment horizontal="center" vertical="top" wrapText="1"/>
    </xf>
    <xf numFmtId="0" fontId="82" fillId="0" borderId="156" xfId="2293" applyFont="1" applyFill="1" applyBorder="1" applyAlignment="1">
      <alignment horizontal="left" vertical="center" wrapText="1" indent="5" readingOrder="1"/>
    </xf>
    <xf numFmtId="0" fontId="82" fillId="0" borderId="157" xfId="2293" applyFont="1" applyFill="1" applyBorder="1" applyAlignment="1">
      <alignment horizontal="left" vertical="center" wrapText="1" indent="5" readingOrder="1"/>
    </xf>
    <xf numFmtId="0" fontId="79" fillId="0" borderId="156" xfId="2293" applyFont="1" applyFill="1" applyBorder="1" applyAlignment="1">
      <alignment horizontal="left" vertical="top" wrapText="1" indent="7"/>
    </xf>
    <xf numFmtId="0" fontId="79" fillId="0" borderId="157" xfId="2293" applyFont="1" applyFill="1" applyBorder="1" applyAlignment="1">
      <alignment horizontal="left" vertical="top" wrapText="1" indent="7"/>
    </xf>
    <xf numFmtId="0" fontId="70" fillId="0" borderId="156" xfId="2293" applyFont="1" applyFill="1" applyBorder="1" applyAlignment="1">
      <alignment horizontal="justify" vertical="top" wrapText="1"/>
    </xf>
    <xf numFmtId="0" fontId="70" fillId="0" borderId="157" xfId="2293" applyFont="1" applyFill="1" applyBorder="1" applyAlignment="1">
      <alignment horizontal="justify" vertical="top" wrapText="1"/>
    </xf>
    <xf numFmtId="0" fontId="87" fillId="0" borderId="165" xfId="2293" applyFont="1" applyFill="1" applyBorder="1" applyAlignment="1">
      <alignment horizontal="left" vertical="center" indent="4" readingOrder="1"/>
    </xf>
    <xf numFmtId="0" fontId="80" fillId="0" borderId="166" xfId="2293" applyFont="1" applyFill="1" applyBorder="1" applyAlignment="1">
      <alignment horizontal="left" vertical="center" indent="4" readingOrder="1"/>
    </xf>
    <xf numFmtId="0" fontId="82" fillId="0" borderId="156" xfId="2293" applyFont="1" applyFill="1" applyBorder="1" applyAlignment="1">
      <alignment horizontal="left" vertical="center" wrapText="1" indent="4" readingOrder="1"/>
    </xf>
    <xf numFmtId="0" fontId="82" fillId="0" borderId="157" xfId="2293" applyFont="1" applyFill="1" applyBorder="1" applyAlignment="1">
      <alignment horizontal="left" vertical="center" wrapText="1" indent="4" readingOrder="1"/>
    </xf>
    <xf numFmtId="0" fontId="77" fillId="0" borderId="159" xfId="2293" applyFont="1" applyFill="1" applyBorder="1" applyAlignment="1">
      <alignment horizontal="left" vertical="top" wrapText="1" indent="2"/>
    </xf>
    <xf numFmtId="0" fontId="77" fillId="0" borderId="160" xfId="2293" applyFont="1" applyFill="1" applyBorder="1" applyAlignment="1">
      <alignment horizontal="left" vertical="top" wrapText="1" indent="2"/>
    </xf>
    <xf numFmtId="0" fontId="94" fillId="0" borderId="0" xfId="2293" applyFont="1" applyAlignment="1">
      <alignment horizontal="left" vertical="center" wrapText="1"/>
    </xf>
    <xf numFmtId="0" fontId="61" fillId="17" borderId="45" xfId="0" applyFont="1" applyFill="1" applyBorder="1" applyAlignment="1">
      <alignment vertical="center" wrapText="1"/>
    </xf>
    <xf numFmtId="0" fontId="61" fillId="17" borderId="46" xfId="0" applyFont="1" applyFill="1" applyBorder="1" applyAlignment="1">
      <alignment vertical="center" wrapText="1"/>
    </xf>
    <xf numFmtId="0" fontId="61" fillId="15" borderId="45" xfId="0" applyFont="1" applyFill="1" applyBorder="1" applyAlignment="1">
      <alignment vertical="center" wrapText="1"/>
    </xf>
    <xf numFmtId="0" fontId="61" fillId="15" borderId="46" xfId="0" applyFont="1" applyFill="1" applyBorder="1" applyAlignment="1">
      <alignment vertical="center" wrapText="1"/>
    </xf>
    <xf numFmtId="0" fontId="94" fillId="0" borderId="0" xfId="2293" applyFont="1" applyAlignment="1">
      <alignment horizontal="center" vertical="center"/>
    </xf>
    <xf numFmtId="0" fontId="24" fillId="15" borderId="45" xfId="0" applyFont="1" applyFill="1" applyBorder="1" applyAlignment="1">
      <alignment vertical="center" wrapText="1"/>
    </xf>
    <xf numFmtId="0" fontId="24" fillId="15" borderId="46" xfId="0" applyFont="1" applyFill="1" applyBorder="1" applyAlignment="1">
      <alignment vertical="center" wrapText="1"/>
    </xf>
    <xf numFmtId="0" fontId="24" fillId="15" borderId="47" xfId="0" applyFont="1" applyFill="1" applyBorder="1" applyAlignment="1">
      <alignment vertical="center" wrapText="1"/>
    </xf>
    <xf numFmtId="0" fontId="61" fillId="13" borderId="46" xfId="0" applyFont="1" applyFill="1" applyBorder="1" applyAlignment="1">
      <alignment horizontal="left" vertical="center" wrapText="1"/>
    </xf>
    <xf numFmtId="0" fontId="61" fillId="13" borderId="47" xfId="0" applyFont="1" applyFill="1" applyBorder="1" applyAlignment="1">
      <alignment horizontal="left" vertical="center" wrapText="1"/>
    </xf>
    <xf numFmtId="0" fontId="124" fillId="15" borderId="49" xfId="0" applyFont="1" applyFill="1" applyBorder="1" applyAlignment="1">
      <alignment horizontal="center" vertical="center" wrapText="1"/>
    </xf>
    <xf numFmtId="0" fontId="124" fillId="15" borderId="44" xfId="0" applyFont="1" applyFill="1" applyBorder="1" applyAlignment="1">
      <alignment horizontal="center" vertical="center" wrapText="1"/>
    </xf>
    <xf numFmtId="0" fontId="124" fillId="15" borderId="103" xfId="0" applyFont="1" applyFill="1" applyBorder="1" applyAlignment="1">
      <alignment horizontal="center" vertical="center" wrapText="1"/>
    </xf>
    <xf numFmtId="0" fontId="124" fillId="15" borderId="17" xfId="0" applyFont="1" applyFill="1" applyBorder="1" applyAlignment="1">
      <alignment horizontal="center" vertical="center" wrapText="1"/>
    </xf>
    <xf numFmtId="0" fontId="61" fillId="13" borderId="46" xfId="0" applyFont="1" applyFill="1" applyBorder="1" applyAlignment="1">
      <alignment vertical="center" wrapText="1"/>
    </xf>
    <xf numFmtId="0" fontId="61" fillId="0" borderId="46" xfId="0" applyFont="1" applyBorder="1" applyAlignment="1">
      <alignment vertical="center" wrapText="1"/>
    </xf>
    <xf numFmtId="0" fontId="61" fillId="0" borderId="109" xfId="0" applyFont="1" applyBorder="1" applyAlignment="1">
      <alignment vertical="center" wrapText="1"/>
    </xf>
    <xf numFmtId="0" fontId="61" fillId="17" borderId="47" xfId="0" applyFont="1" applyFill="1" applyBorder="1" applyAlignment="1">
      <alignment vertical="center" wrapText="1"/>
    </xf>
    <xf numFmtId="0" fontId="10" fillId="10" borderId="63" xfId="0" applyFont="1" applyFill="1" applyBorder="1" applyAlignment="1">
      <alignment horizontal="center" vertical="center" wrapText="1"/>
    </xf>
    <xf numFmtId="0" fontId="10" fillId="10" borderId="64" xfId="0" applyFont="1" applyFill="1" applyBorder="1" applyAlignment="1">
      <alignment horizontal="center" vertical="center" wrapText="1"/>
    </xf>
    <xf numFmtId="0" fontId="10" fillId="10" borderId="65" xfId="0" applyFont="1" applyFill="1" applyBorder="1" applyAlignment="1">
      <alignment horizontal="center" vertical="center" wrapText="1"/>
    </xf>
    <xf numFmtId="0" fontId="10" fillId="10" borderId="66" xfId="0" applyFont="1" applyFill="1" applyBorder="1" applyAlignment="1">
      <alignment horizontal="center" vertical="center" wrapText="1"/>
    </xf>
    <xf numFmtId="0" fontId="10" fillId="10" borderId="93" xfId="0" applyFont="1" applyFill="1" applyBorder="1" applyAlignment="1">
      <alignment horizontal="center" vertical="center" wrapText="1"/>
    </xf>
    <xf numFmtId="0" fontId="10" fillId="10" borderId="67" xfId="0" applyFont="1" applyFill="1" applyBorder="1" applyAlignment="1">
      <alignment horizontal="center" vertical="center" wrapText="1"/>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70" xfId="0" applyFont="1" applyBorder="1" applyAlignment="1">
      <alignment horizontal="center" vertical="center" wrapText="1"/>
    </xf>
    <xf numFmtId="0" fontId="73" fillId="10" borderId="266" xfId="2293" applyFont="1" applyFill="1" applyBorder="1" applyAlignment="1">
      <alignment horizontal="center" vertical="center" wrapText="1"/>
    </xf>
    <xf numFmtId="0" fontId="73" fillId="10" borderId="267" xfId="2293" applyFont="1" applyFill="1" applyBorder="1" applyAlignment="1">
      <alignment horizontal="center" vertical="center" wrapText="1"/>
    </xf>
    <xf numFmtId="0" fontId="124" fillId="15" borderId="62" xfId="0" applyFont="1" applyFill="1" applyBorder="1" applyAlignment="1">
      <alignment horizontal="center" vertical="center"/>
    </xf>
    <xf numFmtId="0" fontId="124" fillId="15" borderId="48" xfId="0" applyFont="1" applyFill="1" applyBorder="1" applyAlignment="1">
      <alignment horizontal="center" vertical="center"/>
    </xf>
    <xf numFmtId="0" fontId="124" fillId="15" borderId="43" xfId="0" applyFont="1" applyFill="1" applyBorder="1" applyAlignment="1">
      <alignment horizontal="center" vertical="center"/>
    </xf>
    <xf numFmtId="0" fontId="28" fillId="10" borderId="192" xfId="2293" applyFont="1" applyFill="1" applyBorder="1" applyAlignment="1">
      <alignment vertical="center"/>
    </xf>
    <xf numFmtId="0" fontId="28" fillId="10" borderId="188" xfId="2293" applyFont="1" applyFill="1" applyBorder="1" applyAlignment="1">
      <alignment vertical="center"/>
    </xf>
    <xf numFmtId="0" fontId="28" fillId="10" borderId="0" xfId="2293" applyFont="1" applyFill="1" applyBorder="1" applyAlignment="1">
      <alignment vertical="center"/>
    </xf>
    <xf numFmtId="0" fontId="28" fillId="10" borderId="187" xfId="2293" applyFont="1" applyFill="1" applyBorder="1" applyAlignment="1">
      <alignment vertical="center"/>
    </xf>
    <xf numFmtId="0" fontId="96" fillId="10" borderId="45" xfId="2294" applyFont="1" applyFill="1" applyBorder="1" applyAlignment="1">
      <alignment horizontal="center" vertical="center" wrapText="1"/>
    </xf>
    <xf numFmtId="0" fontId="96" fillId="10" borderId="47" xfId="2294" applyFont="1" applyFill="1" applyBorder="1" applyAlignment="1">
      <alignment horizontal="center" vertical="center" wrapText="1"/>
    </xf>
    <xf numFmtId="0" fontId="53" fillId="0" borderId="0" xfId="25" applyFont="1" applyAlignment="1">
      <alignment horizontal="center" vertical="center" readingOrder="1"/>
    </xf>
    <xf numFmtId="0" fontId="53" fillId="0" borderId="129" xfId="25" applyFont="1" applyBorder="1" applyAlignment="1">
      <alignment horizontal="center" vertical="center" readingOrder="1"/>
    </xf>
    <xf numFmtId="0" fontId="14" fillId="10" borderId="91" xfId="25" applyFont="1" applyFill="1" applyBorder="1" applyAlignment="1">
      <alignment horizontal="center" vertical="center" wrapText="1"/>
    </xf>
    <xf numFmtId="0" fontId="14" fillId="10" borderId="116" xfId="25" applyFont="1" applyFill="1" applyBorder="1" applyAlignment="1">
      <alignment horizontal="center" vertical="center" wrapText="1"/>
    </xf>
    <xf numFmtId="0" fontId="14" fillId="10" borderId="117" xfId="25" applyFont="1" applyFill="1" applyBorder="1" applyAlignment="1">
      <alignment horizontal="center" vertical="center" wrapText="1"/>
    </xf>
    <xf numFmtId="0" fontId="14" fillId="10" borderId="96" xfId="25" applyFont="1" applyFill="1" applyBorder="1" applyAlignment="1">
      <alignment horizontal="center" vertical="center" wrapText="1"/>
    </xf>
    <xf numFmtId="0" fontId="14" fillId="10" borderId="94" xfId="25" applyFont="1" applyFill="1" applyBorder="1" applyAlignment="1">
      <alignment horizontal="center" vertical="center" wrapText="1"/>
    </xf>
    <xf numFmtId="0" fontId="14" fillId="10" borderId="80" xfId="25" applyFont="1" applyFill="1" applyBorder="1" applyAlignment="1">
      <alignment horizontal="center" vertical="center" wrapText="1"/>
    </xf>
    <xf numFmtId="0" fontId="14" fillId="0" borderId="66" xfId="25" applyFont="1" applyBorder="1" applyAlignment="1">
      <alignment horizontal="center" vertical="center" wrapText="1"/>
    </xf>
    <xf numFmtId="0" fontId="14" fillId="0" borderId="93" xfId="25" applyFont="1" applyBorder="1" applyAlignment="1">
      <alignment horizontal="center" vertical="center" wrapText="1"/>
    </xf>
    <xf numFmtId="0" fontId="14" fillId="0" borderId="67" xfId="25" applyFont="1" applyBorder="1" applyAlignment="1">
      <alignment horizontal="center" vertical="center" wrapText="1"/>
    </xf>
    <xf numFmtId="0" fontId="19" fillId="0" borderId="45" xfId="2294" applyFont="1" applyBorder="1" applyAlignment="1">
      <alignment horizontal="center" vertical="center" wrapText="1"/>
    </xf>
    <xf numFmtId="0" fontId="19" fillId="0" borderId="47" xfId="2294" applyFont="1" applyBorder="1" applyAlignment="1">
      <alignment horizontal="center" vertical="center" wrapText="1"/>
    </xf>
    <xf numFmtId="165" fontId="19" fillId="0" borderId="45" xfId="2294" applyNumberFormat="1" applyFont="1" applyBorder="1" applyAlignment="1">
      <alignment horizontal="center" vertical="center" wrapText="1"/>
    </xf>
    <xf numFmtId="165" fontId="19" fillId="0" borderId="47" xfId="2294" applyNumberFormat="1" applyFont="1" applyBorder="1" applyAlignment="1">
      <alignment horizontal="center" vertical="center" wrapText="1"/>
    </xf>
    <xf numFmtId="14" fontId="19" fillId="0" borderId="45" xfId="2294" applyNumberFormat="1" applyFont="1" applyBorder="1" applyAlignment="1">
      <alignment horizontal="center" vertical="center" wrapText="1"/>
    </xf>
    <xf numFmtId="14" fontId="19" fillId="0" borderId="47" xfId="2294" applyNumberFormat="1" applyFont="1" applyBorder="1" applyAlignment="1">
      <alignment horizontal="center" vertical="center" wrapText="1"/>
    </xf>
    <xf numFmtId="0" fontId="16" fillId="0" borderId="0" xfId="25" applyFont="1" applyFill="1" applyBorder="1" applyAlignment="1">
      <alignment horizontal="left" vertical="center"/>
    </xf>
    <xf numFmtId="0" fontId="16" fillId="0" borderId="219" xfId="25" applyFont="1" applyFill="1" applyBorder="1" applyAlignment="1">
      <alignment horizontal="left" vertical="center"/>
    </xf>
    <xf numFmtId="0" fontId="98" fillId="0" borderId="0" xfId="25" applyFont="1" applyFill="1" applyAlignment="1">
      <alignment horizontal="center" vertical="top"/>
    </xf>
    <xf numFmtId="0" fontId="100" fillId="0" borderId="0" xfId="25" applyFont="1" applyFill="1" applyAlignment="1">
      <alignment horizontal="center" vertical="center" wrapText="1"/>
    </xf>
    <xf numFmtId="168" fontId="101" fillId="0" borderId="0" xfId="25" applyNumberFormat="1" applyFont="1" applyFill="1" applyAlignment="1">
      <alignment horizontal="center" vertical="center" wrapText="1"/>
    </xf>
    <xf numFmtId="0" fontId="16" fillId="0" borderId="0" xfId="25" applyFont="1" applyFill="1" applyBorder="1" applyAlignment="1">
      <alignment horizontal="center" vertical="center" wrapText="1"/>
    </xf>
    <xf numFmtId="0" fontId="16" fillId="0" borderId="219" xfId="25" applyFont="1" applyFill="1" applyBorder="1" applyAlignment="1">
      <alignment horizontal="center" vertical="center" wrapText="1"/>
    </xf>
    <xf numFmtId="0" fontId="16" fillId="0" borderId="0" xfId="25" applyFont="1" applyFill="1" applyBorder="1" applyAlignment="1">
      <alignment horizontal="left" vertical="center" wrapText="1"/>
    </xf>
    <xf numFmtId="0" fontId="16" fillId="0" borderId="219" xfId="25" applyFont="1" applyFill="1" applyBorder="1" applyAlignment="1">
      <alignment horizontal="left" vertical="center" wrapText="1"/>
    </xf>
    <xf numFmtId="169" fontId="16" fillId="0" borderId="0" xfId="25" applyNumberFormat="1" applyFont="1" applyFill="1" applyBorder="1" applyAlignment="1">
      <alignment horizontal="left" vertical="center"/>
    </xf>
    <xf numFmtId="169" fontId="16" fillId="0" borderId="219" xfId="25" applyNumberFormat="1" applyFont="1" applyFill="1" applyBorder="1" applyAlignment="1">
      <alignment horizontal="left" vertical="center"/>
    </xf>
    <xf numFmtId="0" fontId="126" fillId="10" borderId="45" xfId="2294" applyFont="1" applyFill="1" applyBorder="1" applyAlignment="1">
      <alignment horizontal="center" vertical="center" wrapText="1"/>
    </xf>
    <xf numFmtId="0" fontId="126" fillId="10" borderId="46" xfId="2294" applyFont="1" applyFill="1" applyBorder="1" applyAlignment="1">
      <alignment horizontal="center" vertical="center" wrapText="1"/>
    </xf>
    <xf numFmtId="0" fontId="126" fillId="10" borderId="47" xfId="2294" applyFont="1" applyFill="1" applyBorder="1" applyAlignment="1">
      <alignment horizontal="center" vertical="center" wrapText="1"/>
    </xf>
    <xf numFmtId="0" fontId="96" fillId="10" borderId="46" xfId="2294" applyFont="1" applyFill="1" applyBorder="1" applyAlignment="1">
      <alignment horizontal="center" vertical="center" wrapText="1"/>
    </xf>
    <xf numFmtId="0" fontId="17" fillId="0" borderId="93" xfId="15" applyFont="1" applyFill="1" applyBorder="1" applyAlignment="1">
      <alignment horizontal="center" vertical="center" wrapText="1"/>
    </xf>
    <xf numFmtId="0" fontId="27" fillId="0" borderId="45" xfId="2294" applyFont="1" applyFill="1" applyBorder="1" applyAlignment="1">
      <alignment horizontal="center" vertical="center" wrapText="1"/>
    </xf>
    <xf numFmtId="0" fontId="27" fillId="0" borderId="47" xfId="2294" applyFont="1" applyFill="1" applyBorder="1" applyAlignment="1">
      <alignment horizontal="center" vertical="center" wrapText="1"/>
    </xf>
    <xf numFmtId="0" fontId="12" fillId="0" borderId="93" xfId="15" applyFont="1" applyFill="1" applyBorder="1" applyAlignment="1">
      <alignment horizontal="left" vertical="center"/>
    </xf>
    <xf numFmtId="0" fontId="29" fillId="0" borderId="93" xfId="15" applyFont="1" applyFill="1" applyBorder="1" applyAlignment="1">
      <alignment horizontal="justify" vertical="center" wrapText="1"/>
    </xf>
    <xf numFmtId="0" fontId="12" fillId="0" borderId="93" xfId="15" applyFont="1" applyFill="1" applyBorder="1" applyAlignment="1">
      <alignment horizontal="left" vertical="center" wrapText="1"/>
    </xf>
    <xf numFmtId="0" fontId="12" fillId="0" borderId="93" xfId="15" applyFont="1" applyFill="1" applyBorder="1" applyAlignment="1">
      <alignment horizontal="justify" vertical="center" wrapText="1"/>
    </xf>
    <xf numFmtId="0" fontId="61" fillId="0" borderId="93" xfId="25" applyNumberFormat="1" applyFont="1" applyFill="1" applyBorder="1" applyAlignment="1" applyProtection="1">
      <alignment horizontal="center" vertical="center" wrapText="1"/>
      <protection locked="0"/>
    </xf>
    <xf numFmtId="0" fontId="12" fillId="0" borderId="93" xfId="25" applyFont="1" applyBorder="1" applyAlignment="1">
      <alignment horizontal="left" vertical="center" wrapText="1"/>
    </xf>
    <xf numFmtId="0" fontId="12" fillId="0" borderId="93" xfId="25" applyFont="1" applyBorder="1" applyAlignment="1">
      <alignment horizontal="left" vertical="justify" wrapText="1"/>
    </xf>
    <xf numFmtId="0" fontId="12" fillId="0" borderId="0" xfId="25" applyNumberFormat="1" applyFont="1" applyFill="1" applyAlignment="1" applyProtection="1">
      <alignment horizontal="center"/>
    </xf>
    <xf numFmtId="0" fontId="17" fillId="0" borderId="0" xfId="25" applyNumberFormat="1" applyFont="1" applyFill="1" applyAlignment="1" applyProtection="1">
      <alignment horizontal="center" vertical="center"/>
    </xf>
    <xf numFmtId="0" fontId="17" fillId="0" borderId="48" xfId="25" applyNumberFormat="1" applyFont="1" applyFill="1" applyBorder="1" applyAlignment="1" applyProtection="1">
      <alignment horizontal="center" vertical="center"/>
    </xf>
    <xf numFmtId="0" fontId="14" fillId="10" borderId="63" xfId="25" applyFont="1" applyFill="1" applyBorder="1" applyAlignment="1">
      <alignment horizontal="center" vertical="center" wrapText="1"/>
    </xf>
    <xf numFmtId="0" fontId="14" fillId="10" borderId="64" xfId="25" applyFont="1" applyFill="1" applyBorder="1" applyAlignment="1">
      <alignment horizontal="center" vertical="center" wrapText="1"/>
    </xf>
    <xf numFmtId="0" fontId="14" fillId="10" borderId="66" xfId="25" applyFont="1" applyFill="1" applyBorder="1" applyAlignment="1">
      <alignment horizontal="center" vertical="center" wrapText="1"/>
    </xf>
    <xf numFmtId="0" fontId="14" fillId="10" borderId="93" xfId="25" applyFont="1" applyFill="1" applyBorder="1" applyAlignment="1">
      <alignment horizontal="center" vertical="center" wrapText="1"/>
    </xf>
    <xf numFmtId="0" fontId="96" fillId="10" borderId="93" xfId="2294" applyFont="1" applyFill="1" applyBorder="1" applyAlignment="1">
      <alignment horizontal="center" vertical="center" wrapText="1"/>
    </xf>
    <xf numFmtId="0" fontId="14" fillId="10" borderId="65" xfId="25" applyFont="1" applyFill="1" applyBorder="1" applyAlignment="1">
      <alignment horizontal="center" vertical="center" wrapText="1"/>
    </xf>
    <xf numFmtId="0" fontId="14" fillId="10" borderId="67" xfId="25" applyFont="1" applyFill="1" applyBorder="1" applyAlignment="1">
      <alignment horizontal="center" vertical="center" wrapText="1"/>
    </xf>
    <xf numFmtId="0" fontId="96" fillId="10" borderId="96" xfId="2294" applyFont="1" applyFill="1" applyBorder="1" applyAlignment="1">
      <alignment horizontal="center" vertical="center" wrapText="1"/>
    </xf>
    <xf numFmtId="0" fontId="96" fillId="10" borderId="94" xfId="2294" applyFont="1" applyFill="1" applyBorder="1" applyAlignment="1">
      <alignment horizontal="center" vertical="center" wrapText="1"/>
    </xf>
    <xf numFmtId="0" fontId="96" fillId="10" borderId="95" xfId="2294" applyFont="1" applyFill="1" applyBorder="1" applyAlignment="1">
      <alignment horizontal="center" vertical="center" wrapText="1"/>
    </xf>
    <xf numFmtId="0" fontId="61" fillId="0" borderId="0" xfId="25" applyFont="1" applyFill="1" applyAlignment="1">
      <alignment horizontal="center"/>
    </xf>
    <xf numFmtId="0" fontId="61" fillId="0" borderId="0" xfId="25" applyFont="1" applyFill="1" applyBorder="1" applyAlignment="1">
      <alignment horizontal="center" vertical="center"/>
    </xf>
    <xf numFmtId="0" fontId="17" fillId="0" borderId="0" xfId="25" applyFont="1" applyFill="1" applyBorder="1" applyAlignment="1">
      <alignment horizontal="justify" vertical="center" wrapText="1"/>
    </xf>
    <xf numFmtId="0" fontId="11" fillId="0" borderId="0" xfId="25" applyFont="1" applyFill="1" applyBorder="1" applyAlignment="1">
      <alignment horizontal="justify" vertical="center" wrapText="1"/>
    </xf>
    <xf numFmtId="0" fontId="11" fillId="0" borderId="0" xfId="25" applyFont="1" applyFill="1" applyBorder="1" applyAlignment="1">
      <alignment horizontal="justify" vertical="top" wrapText="1"/>
    </xf>
    <xf numFmtId="0" fontId="61" fillId="0" borderId="213" xfId="25" applyFont="1" applyFill="1" applyBorder="1" applyAlignment="1">
      <alignment horizontal="center"/>
    </xf>
    <xf numFmtId="0" fontId="11" fillId="0" borderId="0" xfId="25" applyFont="1" applyFill="1" applyBorder="1" applyAlignment="1">
      <alignment horizontal="justify" vertical="justify" wrapText="1"/>
    </xf>
    <xf numFmtId="0" fontId="15" fillId="0" borderId="0" xfId="25" applyFont="1" applyFill="1" applyAlignment="1">
      <alignment horizontal="center"/>
    </xf>
    <xf numFmtId="0" fontId="10" fillId="0" borderId="0" xfId="25" applyFont="1" applyFill="1" applyBorder="1" applyAlignment="1">
      <alignment horizontal="left" vertical="center"/>
    </xf>
    <xf numFmtId="169" fontId="15" fillId="0" borderId="213" xfId="25" quotePrefix="1" applyNumberFormat="1" applyFont="1" applyFill="1" applyBorder="1" applyAlignment="1">
      <alignment horizontal="center" vertical="center"/>
    </xf>
    <xf numFmtId="0" fontId="103" fillId="0" borderId="0" xfId="25" applyFont="1" applyFill="1" applyBorder="1" applyAlignment="1">
      <alignment horizontal="center"/>
    </xf>
    <xf numFmtId="0" fontId="15" fillId="0" borderId="213" xfId="25" applyFont="1" applyFill="1" applyBorder="1" applyAlignment="1">
      <alignment horizontal="left" vertical="center" wrapText="1"/>
    </xf>
    <xf numFmtId="0" fontId="24" fillId="0" borderId="96" xfId="25" applyFont="1" applyBorder="1" applyAlignment="1">
      <alignment horizontal="left" vertical="center" wrapText="1"/>
    </xf>
    <xf numFmtId="0" fontId="24" fillId="0" borderId="94" xfId="25" applyFont="1" applyBorder="1" applyAlignment="1">
      <alignment horizontal="left" vertical="center" wrapText="1"/>
    </xf>
    <xf numFmtId="0" fontId="24" fillId="0" borderId="95" xfId="25" applyFont="1" applyBorder="1" applyAlignment="1">
      <alignment horizontal="left" vertical="center" wrapText="1"/>
    </xf>
    <xf numFmtId="0" fontId="24" fillId="0" borderId="93" xfId="25" applyFont="1" applyBorder="1" applyAlignment="1">
      <alignment horizontal="center" vertical="justify" wrapText="1"/>
    </xf>
    <xf numFmtId="0" fontId="24" fillId="0" borderId="93" xfId="25" applyFont="1" applyBorder="1" applyAlignment="1">
      <alignment horizontal="left" vertical="center" wrapText="1"/>
    </xf>
    <xf numFmtId="0" fontId="10" fillId="10" borderId="222" xfId="25" applyFont="1" applyFill="1" applyBorder="1" applyAlignment="1">
      <alignment horizontal="center" vertical="center"/>
    </xf>
    <xf numFmtId="0" fontId="10" fillId="10" borderId="223" xfId="25" applyFont="1" applyFill="1" applyBorder="1" applyAlignment="1">
      <alignment horizontal="center" vertical="center"/>
    </xf>
    <xf numFmtId="0" fontId="10" fillId="10" borderId="224" xfId="25" applyFont="1" applyFill="1" applyBorder="1" applyAlignment="1">
      <alignment horizontal="center" vertical="center"/>
    </xf>
    <xf numFmtId="0" fontId="10" fillId="10" borderId="225" xfId="25" applyFont="1" applyFill="1" applyBorder="1" applyAlignment="1">
      <alignment horizontal="center" vertical="center"/>
    </xf>
    <xf numFmtId="0" fontId="10" fillId="10" borderId="226" xfId="25" applyFont="1" applyFill="1" applyBorder="1" applyAlignment="1">
      <alignment horizontal="center" vertical="center"/>
    </xf>
    <xf numFmtId="0" fontId="10" fillId="10" borderId="227" xfId="25" applyFont="1" applyFill="1" applyBorder="1" applyAlignment="1">
      <alignment horizontal="center" vertical="center"/>
    </xf>
    <xf numFmtId="0" fontId="10" fillId="10" borderId="217" xfId="25" applyFont="1" applyFill="1" applyBorder="1" applyAlignment="1">
      <alignment horizontal="center" vertical="center"/>
    </xf>
    <xf numFmtId="0" fontId="10" fillId="10" borderId="228" xfId="25" applyFont="1" applyFill="1" applyBorder="1" applyAlignment="1">
      <alignment horizontal="center" vertical="center"/>
    </xf>
    <xf numFmtId="0" fontId="11" fillId="0" borderId="231" xfId="25" applyFont="1" applyBorder="1"/>
    <xf numFmtId="0" fontId="11" fillId="0" borderId="94" xfId="25" applyFont="1" applyBorder="1"/>
    <xf numFmtId="0" fontId="11" fillId="0" borderId="232" xfId="25" applyFont="1" applyBorder="1"/>
    <xf numFmtId="0" fontId="127" fillId="10" borderId="45" xfId="2294" applyFont="1" applyFill="1" applyBorder="1" applyAlignment="1">
      <alignment horizontal="center" vertical="center" wrapText="1"/>
    </xf>
    <xf numFmtId="0" fontId="127" fillId="10" borderId="46" xfId="2294" applyFont="1" applyFill="1" applyBorder="1" applyAlignment="1">
      <alignment horizontal="center" vertical="center" wrapText="1"/>
    </xf>
    <xf numFmtId="0" fontId="127" fillId="10" borderId="47" xfId="2294" applyFont="1" applyFill="1" applyBorder="1" applyAlignment="1">
      <alignment horizontal="center" vertical="center" wrapText="1"/>
    </xf>
    <xf numFmtId="0" fontId="128" fillId="0" borderId="268" xfId="25" applyFont="1" applyFill="1" applyBorder="1" applyAlignment="1">
      <alignment horizontal="center" vertical="top"/>
    </xf>
    <xf numFmtId="0" fontId="128" fillId="0" borderId="12" xfId="25" applyFont="1" applyFill="1" applyBorder="1" applyAlignment="1">
      <alignment horizontal="center" vertical="top"/>
    </xf>
    <xf numFmtId="0" fontId="128" fillId="0" borderId="71" xfId="25" applyFont="1" applyFill="1" applyBorder="1" applyAlignment="1">
      <alignment horizontal="center" vertical="top"/>
    </xf>
    <xf numFmtId="168" fontId="13" fillId="0" borderId="145" xfId="25" applyNumberFormat="1" applyFont="1" applyFill="1" applyBorder="1" applyAlignment="1">
      <alignment horizontal="center" vertical="center" wrapText="1"/>
    </xf>
    <xf numFmtId="168" fontId="13" fillId="0" borderId="52" xfId="25" applyNumberFormat="1" applyFont="1" applyFill="1" applyBorder="1" applyAlignment="1">
      <alignment horizontal="center" vertical="center" wrapText="1"/>
    </xf>
    <xf numFmtId="168" fontId="13" fillId="0" borderId="73" xfId="25" applyNumberFormat="1" applyFont="1" applyFill="1" applyBorder="1" applyAlignment="1">
      <alignment horizontal="center" vertical="center" wrapText="1"/>
    </xf>
    <xf numFmtId="0" fontId="11" fillId="0" borderId="29" xfId="25" applyNumberFormat="1" applyFont="1" applyFill="1" applyBorder="1" applyAlignment="1" applyProtection="1">
      <alignment horizontal="center" vertical="center" wrapText="1"/>
      <protection locked="0"/>
    </xf>
    <xf numFmtId="0" fontId="11" fillId="0" borderId="93" xfId="25" applyNumberFormat="1" applyFont="1" applyFill="1" applyBorder="1" applyAlignment="1" applyProtection="1">
      <alignment horizontal="center" vertical="center" wrapText="1"/>
      <protection locked="0"/>
    </xf>
    <xf numFmtId="0" fontId="12" fillId="0" borderId="31" xfId="25" applyFont="1" applyBorder="1" applyAlignment="1">
      <alignment horizontal="left" vertical="center" wrapText="1"/>
    </xf>
    <xf numFmtId="0" fontId="12" fillId="0" borderId="93" xfId="25" applyFont="1" applyBorder="1" applyAlignment="1">
      <alignment horizontal="justify" vertical="justify" wrapText="1"/>
    </xf>
    <xf numFmtId="0" fontId="12" fillId="0" borderId="31" xfId="25" applyFont="1" applyBorder="1" applyAlignment="1">
      <alignment horizontal="justify" vertical="justify" wrapText="1"/>
    </xf>
    <xf numFmtId="0" fontId="96" fillId="10" borderId="8" xfId="2294" applyFont="1" applyFill="1" applyBorder="1" applyAlignment="1">
      <alignment horizontal="center" vertical="center" wrapText="1"/>
    </xf>
    <xf numFmtId="0" fontId="96" fillId="10" borderId="9" xfId="2294" applyFont="1" applyFill="1" applyBorder="1" applyAlignment="1">
      <alignment horizontal="center" vertical="center" wrapText="1"/>
    </xf>
    <xf numFmtId="0" fontId="96" fillId="10" borderId="10" xfId="2294" applyFont="1" applyFill="1" applyBorder="1" applyAlignment="1">
      <alignment horizontal="center" vertical="center" wrapText="1"/>
    </xf>
    <xf numFmtId="0" fontId="14" fillId="0" borderId="79" xfId="25" applyFont="1" applyBorder="1" applyAlignment="1">
      <alignment horizontal="center" vertical="center" wrapText="1"/>
    </xf>
    <xf numFmtId="0" fontId="14" fillId="0" borderId="94" xfId="25" applyFont="1" applyBorder="1" applyAlignment="1">
      <alignment horizontal="center" vertical="center" wrapText="1"/>
    </xf>
    <xf numFmtId="0" fontId="14" fillId="0" borderId="80" xfId="25" applyFont="1" applyBorder="1" applyAlignment="1">
      <alignment horizontal="center" vertical="center" wrapText="1"/>
    </xf>
    <xf numFmtId="0" fontId="14" fillId="10" borderId="115" xfId="25" applyFont="1" applyFill="1" applyBorder="1" applyAlignment="1">
      <alignment horizontal="center" vertical="center" wrapText="1"/>
    </xf>
    <xf numFmtId="0" fontId="14" fillId="10" borderId="118" xfId="25" applyFont="1" applyFill="1" applyBorder="1" applyAlignment="1">
      <alignment horizontal="center" vertical="center" wrapText="1"/>
    </xf>
    <xf numFmtId="0" fontId="14" fillId="10" borderId="79" xfId="25" applyFont="1" applyFill="1" applyBorder="1" applyAlignment="1">
      <alignment horizontal="center" vertical="center" wrapText="1"/>
    </xf>
    <xf numFmtId="0" fontId="14" fillId="10" borderId="95" xfId="25" applyFont="1" applyFill="1" applyBorder="1" applyAlignment="1">
      <alignment horizontal="center" vertical="center" wrapText="1"/>
    </xf>
    <xf numFmtId="0" fontId="17" fillId="0" borderId="0" xfId="200" applyFont="1" applyFill="1" applyAlignment="1">
      <alignment horizontal="center" vertical="top" wrapText="1"/>
    </xf>
    <xf numFmtId="0" fontId="14" fillId="0" borderId="175" xfId="25" applyFont="1" applyFill="1" applyBorder="1" applyAlignment="1" applyProtection="1">
      <alignment horizontal="center" vertical="center"/>
      <protection locked="0"/>
    </xf>
    <xf numFmtId="0" fontId="14" fillId="0" borderId="0" xfId="25" applyFont="1" applyFill="1" applyBorder="1" applyAlignment="1" applyProtection="1">
      <alignment horizontal="center" vertical="center"/>
      <protection locked="0"/>
    </xf>
    <xf numFmtId="0" fontId="16" fillId="0" borderId="175" xfId="25" applyFont="1" applyFill="1" applyBorder="1" applyAlignment="1" applyProtection="1">
      <alignment horizontal="center"/>
      <protection locked="0"/>
    </xf>
    <xf numFmtId="0" fontId="16" fillId="0" borderId="0" xfId="25" applyFont="1" applyFill="1" applyBorder="1" applyAlignment="1" applyProtection="1">
      <alignment horizontal="center"/>
      <protection locked="0"/>
    </xf>
    <xf numFmtId="0" fontId="17" fillId="0" borderId="0" xfId="200" applyFont="1" applyFill="1" applyAlignment="1">
      <alignment horizontal="center"/>
    </xf>
    <xf numFmtId="0" fontId="11" fillId="0" borderId="0" xfId="25" applyFont="1" applyFill="1" applyBorder="1" applyAlignment="1">
      <alignment horizontal="justify" vertical="top"/>
    </xf>
    <xf numFmtId="0" fontId="22" fillId="0" borderId="0" xfId="25" applyFont="1" applyFill="1" applyBorder="1" applyAlignment="1">
      <alignment horizontal="left" vertical="center"/>
    </xf>
    <xf numFmtId="0" fontId="13" fillId="0" borderId="0" xfId="25" applyFont="1" applyFill="1" applyBorder="1" applyAlignment="1">
      <alignment horizontal="center"/>
    </xf>
    <xf numFmtId="0" fontId="11" fillId="0" borderId="0" xfId="25" applyFont="1" applyFill="1" applyBorder="1" applyAlignment="1">
      <alignment horizontal="left" vertical="center"/>
    </xf>
    <xf numFmtId="0" fontId="15" fillId="0" borderId="0" xfId="25" applyFont="1" applyFill="1" applyBorder="1" applyAlignment="1">
      <alignment horizontal="left"/>
    </xf>
    <xf numFmtId="0" fontId="14" fillId="0" borderId="96" xfId="25" applyFont="1" applyFill="1" applyBorder="1" applyAlignment="1">
      <alignment horizontal="center" vertical="center" wrapText="1"/>
    </xf>
    <xf numFmtId="0" fontId="14" fillId="0" borderId="95" xfId="25" applyFont="1" applyFill="1" applyBorder="1" applyAlignment="1">
      <alignment horizontal="center" vertical="center" wrapText="1"/>
    </xf>
    <xf numFmtId="0" fontId="14" fillId="0" borderId="96" xfId="25" applyFont="1" applyFill="1" applyBorder="1" applyAlignment="1">
      <alignment horizontal="center" vertical="center"/>
    </xf>
    <xf numFmtId="0" fontId="14" fillId="0" borderId="95" xfId="25" applyFont="1" applyFill="1" applyBorder="1" applyAlignment="1">
      <alignment horizontal="center" vertical="center"/>
    </xf>
    <xf numFmtId="0" fontId="11" fillId="0" borderId="93" xfId="25" applyNumberFormat="1" applyFont="1" applyFill="1" applyBorder="1" applyAlignment="1">
      <alignment horizontal="center" vertical="center"/>
    </xf>
    <xf numFmtId="0" fontId="11" fillId="0" borderId="93" xfId="25" applyNumberFormat="1" applyFont="1" applyFill="1" applyBorder="1" applyAlignment="1">
      <alignment horizontal="center" vertical="center" wrapText="1"/>
    </xf>
    <xf numFmtId="0" fontId="11" fillId="0" borderId="0" xfId="25" applyFont="1" applyFill="1" applyAlignment="1">
      <alignment horizontal="center"/>
    </xf>
    <xf numFmtId="0" fontId="11" fillId="0" borderId="0" xfId="25" applyFont="1" applyFill="1" applyAlignment="1">
      <alignment horizontal="justify" vertical="center"/>
    </xf>
    <xf numFmtId="0" fontId="10" fillId="0" borderId="213" xfId="25" applyFont="1" applyFill="1" applyBorder="1" applyAlignment="1">
      <alignment horizontal="center" vertical="center" wrapText="1"/>
    </xf>
    <xf numFmtId="0" fontId="10" fillId="0" borderId="213" xfId="25" applyFont="1" applyFill="1" applyBorder="1" applyAlignment="1">
      <alignment horizontal="justify" vertical="justify" wrapText="1"/>
    </xf>
    <xf numFmtId="2" fontId="61" fillId="0" borderId="177" xfId="25" applyNumberFormat="1" applyFont="1" applyFill="1" applyBorder="1" applyAlignment="1">
      <alignment horizontal="justify" vertical="center" wrapText="1"/>
    </xf>
    <xf numFmtId="2" fontId="61" fillId="0" borderId="214" xfId="25" applyNumberFormat="1" applyFont="1" applyFill="1" applyBorder="1" applyAlignment="1">
      <alignment horizontal="justify" vertical="center" wrapText="1"/>
    </xf>
    <xf numFmtId="2" fontId="61" fillId="0" borderId="166" xfId="25" applyNumberFormat="1" applyFont="1" applyFill="1" applyBorder="1" applyAlignment="1">
      <alignment horizontal="justify" vertical="center" wrapText="1"/>
    </xf>
    <xf numFmtId="0" fontId="61" fillId="0" borderId="213" xfId="25" applyFont="1" applyFill="1" applyBorder="1" applyAlignment="1">
      <alignment horizontal="justify" vertical="justify" wrapText="1"/>
    </xf>
    <xf numFmtId="0" fontId="24" fillId="0" borderId="0" xfId="25" applyFont="1" applyFill="1" applyBorder="1" applyAlignment="1">
      <alignment horizontal="center" vertical="top" wrapText="1"/>
    </xf>
    <xf numFmtId="0" fontId="11" fillId="0" borderId="0" xfId="25" applyFont="1" applyFill="1" applyAlignment="1">
      <alignment horizontal="center" vertical="top"/>
    </xf>
    <xf numFmtId="0" fontId="11" fillId="0" borderId="213" xfId="25" applyFont="1" applyFill="1" applyBorder="1" applyAlignment="1">
      <alignment horizontal="center"/>
    </xf>
    <xf numFmtId="167" fontId="11" fillId="0" borderId="213" xfId="25" quotePrefix="1" applyNumberFormat="1" applyFont="1" applyFill="1" applyBorder="1" applyAlignment="1">
      <alignment horizontal="center"/>
    </xf>
    <xf numFmtId="0" fontId="10" fillId="0" borderId="0" xfId="25" applyFont="1" applyFill="1" applyBorder="1" applyAlignment="1">
      <alignment horizontal="center" vertical="center"/>
    </xf>
    <xf numFmtId="0" fontId="22" fillId="0" borderId="0" xfId="25" applyFont="1" applyFill="1" applyBorder="1" applyAlignment="1">
      <alignment horizontal="center"/>
    </xf>
    <xf numFmtId="0" fontId="10" fillId="0" borderId="0" xfId="25" applyFont="1" applyFill="1" applyAlignment="1">
      <alignment horizontal="center" vertical="top"/>
    </xf>
    <xf numFmtId="0" fontId="15" fillId="0" borderId="0" xfId="25" applyFont="1" applyFill="1" applyBorder="1" applyAlignment="1">
      <alignment horizontal="center"/>
    </xf>
    <xf numFmtId="0" fontId="10" fillId="0" borderId="0" xfId="25" applyFont="1" applyFill="1" applyAlignment="1">
      <alignment horizontal="center"/>
    </xf>
    <xf numFmtId="0" fontId="10" fillId="0" borderId="175" xfId="25" applyNumberFormat="1" applyFont="1" applyFill="1" applyBorder="1" applyAlignment="1" applyProtection="1">
      <alignment horizontal="center" vertical="center" wrapText="1"/>
      <protection locked="0"/>
    </xf>
    <xf numFmtId="0" fontId="10" fillId="0" borderId="0" xfId="25" applyNumberFormat="1" applyFont="1" applyFill="1" applyBorder="1" applyAlignment="1" applyProtection="1">
      <alignment horizontal="center" vertical="center" wrapText="1"/>
      <protection locked="0"/>
    </xf>
    <xf numFmtId="0" fontId="12" fillId="0" borderId="0" xfId="25" applyFont="1" applyBorder="1" applyAlignment="1">
      <alignment horizontal="left" vertical="center" wrapText="1"/>
    </xf>
    <xf numFmtId="0" fontId="14" fillId="10" borderId="68" xfId="25" applyFont="1" applyFill="1" applyBorder="1" applyAlignment="1">
      <alignment horizontal="center" vertical="center" wrapText="1"/>
    </xf>
    <xf numFmtId="0" fontId="14" fillId="10" borderId="69" xfId="25" applyFont="1" applyFill="1" applyBorder="1" applyAlignment="1">
      <alignment horizontal="center" vertical="center" wrapText="1"/>
    </xf>
    <xf numFmtId="0" fontId="14" fillId="10" borderId="70" xfId="25" applyFont="1" applyFill="1" applyBorder="1" applyAlignment="1">
      <alignment horizontal="center" vertical="center" wrapText="1"/>
    </xf>
    <xf numFmtId="0" fontId="12" fillId="0" borderId="0" xfId="25" applyFont="1" applyBorder="1" applyAlignment="1">
      <alignment horizontal="justify" vertical="justify" wrapText="1"/>
    </xf>
    <xf numFmtId="0" fontId="17" fillId="0" borderId="218" xfId="25" applyFont="1" applyFill="1" applyBorder="1" applyAlignment="1">
      <alignment horizontal="center"/>
    </xf>
    <xf numFmtId="0" fontId="17" fillId="0" borderId="0" xfId="25" applyFont="1" applyFill="1" applyBorder="1" applyAlignment="1">
      <alignment horizontal="center"/>
    </xf>
    <xf numFmtId="4" fontId="17" fillId="0" borderId="0" xfId="2289" applyNumberFormat="1" applyFont="1" applyFill="1" applyBorder="1" applyAlignment="1">
      <alignment horizontal="center" vertical="center"/>
    </xf>
    <xf numFmtId="0" fontId="17" fillId="0" borderId="0" xfId="25" applyFont="1" applyFill="1" applyBorder="1" applyAlignment="1">
      <alignment horizontal="center" vertical="center"/>
    </xf>
    <xf numFmtId="0" fontId="12" fillId="0" borderId="0" xfId="25" applyFont="1" applyFill="1" applyBorder="1" applyAlignment="1">
      <alignment horizontal="center"/>
    </xf>
    <xf numFmtId="0" fontId="61" fillId="0" borderId="0" xfId="25" applyFont="1" applyFill="1" applyBorder="1" applyAlignment="1">
      <alignment horizontal="left" vertical="center" wrapText="1"/>
    </xf>
    <xf numFmtId="167" fontId="61" fillId="0" borderId="213" xfId="25" applyNumberFormat="1" applyFont="1" applyFill="1" applyBorder="1" applyAlignment="1">
      <alignment horizontal="left" vertical="center"/>
    </xf>
    <xf numFmtId="3" fontId="10" fillId="0" borderId="238" xfId="25" applyNumberFormat="1" applyFont="1" applyFill="1" applyBorder="1" applyAlignment="1">
      <alignment horizontal="center"/>
    </xf>
    <xf numFmtId="3" fontId="10" fillId="0" borderId="241" xfId="25" applyNumberFormat="1" applyFont="1" applyFill="1" applyBorder="1" applyAlignment="1">
      <alignment horizontal="center"/>
    </xf>
    <xf numFmtId="3" fontId="10" fillId="0" borderId="242" xfId="25" applyNumberFormat="1" applyFont="1" applyFill="1" applyBorder="1" applyAlignment="1">
      <alignment horizontal="center"/>
    </xf>
    <xf numFmtId="0" fontId="10" fillId="0" borderId="215" xfId="25" applyFont="1" applyFill="1" applyBorder="1" applyAlignment="1">
      <alignment horizontal="center" vertical="center" wrapText="1"/>
    </xf>
    <xf numFmtId="0" fontId="10" fillId="0" borderId="244" xfId="25" applyFont="1" applyFill="1" applyBorder="1" applyAlignment="1">
      <alignment horizontal="center" vertical="center" wrapText="1"/>
    </xf>
    <xf numFmtId="0" fontId="10" fillId="0" borderId="238" xfId="25" applyFont="1" applyFill="1" applyBorder="1" applyAlignment="1">
      <alignment horizontal="center" vertical="center" wrapText="1"/>
    </xf>
    <xf numFmtId="0" fontId="10" fillId="0" borderId="241" xfId="25" applyFont="1" applyFill="1" applyBorder="1" applyAlignment="1">
      <alignment horizontal="center" vertical="center" wrapText="1"/>
    </xf>
    <xf numFmtId="0" fontId="10" fillId="0" borderId="245" xfId="25" applyFont="1" applyFill="1" applyBorder="1" applyAlignment="1">
      <alignment horizontal="center"/>
    </xf>
    <xf numFmtId="0" fontId="10" fillId="0" borderId="244" xfId="25" applyFont="1" applyFill="1" applyBorder="1" applyAlignment="1">
      <alignment horizontal="center"/>
    </xf>
    <xf numFmtId="0" fontId="96" fillId="10" borderId="11" xfId="2294" applyFont="1" applyFill="1" applyBorder="1" applyAlignment="1">
      <alignment horizontal="center" vertical="center" wrapText="1"/>
    </xf>
    <xf numFmtId="0" fontId="96" fillId="10" borderId="12" xfId="2294" applyFont="1" applyFill="1" applyBorder="1" applyAlignment="1">
      <alignment horizontal="center" vertical="center" wrapText="1"/>
    </xf>
    <xf numFmtId="0" fontId="96" fillId="10" borderId="71" xfId="2294" applyFont="1" applyFill="1" applyBorder="1" applyAlignment="1">
      <alignment horizontal="center" vertical="center" wrapText="1"/>
    </xf>
    <xf numFmtId="0" fontId="11" fillId="0" borderId="0" xfId="25" applyAlignment="1">
      <alignment horizontal="center" vertical="center" wrapText="1"/>
    </xf>
    <xf numFmtId="167" fontId="11" fillId="0" borderId="84" xfId="25" applyNumberFormat="1" applyFont="1" applyFill="1" applyBorder="1" applyAlignment="1">
      <alignment horizontal="center"/>
    </xf>
    <xf numFmtId="0" fontId="11" fillId="0" borderId="9" xfId="25" applyNumberFormat="1" applyFont="1" applyFill="1" applyBorder="1" applyAlignment="1" applyProtection="1">
      <alignment horizontal="center" vertical="center" wrapText="1"/>
      <protection locked="0"/>
    </xf>
    <xf numFmtId="0" fontId="12" fillId="0" borderId="9" xfId="25" applyFont="1" applyBorder="1" applyAlignment="1">
      <alignment horizontal="left" vertical="center" wrapText="1"/>
    </xf>
    <xf numFmtId="0" fontId="12" fillId="0" borderId="10" xfId="25" applyFont="1" applyBorder="1" applyAlignment="1">
      <alignment horizontal="left" vertical="center" wrapText="1"/>
    </xf>
    <xf numFmtId="0" fontId="11" fillId="0" borderId="21" xfId="25" applyNumberFormat="1" applyFont="1" applyFill="1" applyBorder="1" applyAlignment="1" applyProtection="1">
      <alignment horizontal="center" vertical="center" wrapText="1"/>
      <protection locked="0"/>
    </xf>
    <xf numFmtId="0" fontId="12" fillId="0" borderId="21" xfId="25" applyFont="1" applyBorder="1" applyAlignment="1">
      <alignment horizontal="left" vertical="center" wrapText="1"/>
    </xf>
    <xf numFmtId="0" fontId="12" fillId="0" borderId="22" xfId="25" applyFont="1" applyBorder="1" applyAlignment="1">
      <alignment horizontal="left" vertical="center" wrapText="1"/>
    </xf>
    <xf numFmtId="0" fontId="24" fillId="0" borderId="93" xfId="15" applyFont="1" applyFill="1" applyBorder="1" applyAlignment="1">
      <alignment horizontal="left" vertical="center" wrapText="1"/>
    </xf>
    <xf numFmtId="0" fontId="61" fillId="0" borderId="93" xfId="15" applyFont="1" applyFill="1" applyBorder="1" applyAlignment="1">
      <alignment horizontal="center" vertical="center" wrapText="1"/>
    </xf>
    <xf numFmtId="0" fontId="17" fillId="0" borderId="96" xfId="15" applyFont="1" applyFill="1" applyBorder="1" applyAlignment="1">
      <alignment horizontal="center" vertical="center" wrapText="1"/>
    </xf>
    <xf numFmtId="0" fontId="17" fillId="0" borderId="94" xfId="15" applyFont="1" applyFill="1" applyBorder="1" applyAlignment="1">
      <alignment horizontal="center" vertical="center" wrapText="1"/>
    </xf>
    <xf numFmtId="0" fontId="61" fillId="0" borderId="93" xfId="15" applyFont="1" applyFill="1" applyBorder="1" applyAlignment="1">
      <alignment horizontal="center" vertical="center"/>
    </xf>
    <xf numFmtId="0" fontId="24" fillId="0" borderId="93" xfId="15" applyFont="1" applyFill="1" applyBorder="1" applyAlignment="1">
      <alignment horizontal="justify" vertical="center" wrapText="1"/>
    </xf>
    <xf numFmtId="0" fontId="116" fillId="0" borderId="93" xfId="15" applyFont="1" applyFill="1" applyBorder="1" applyAlignment="1">
      <alignment horizontal="justify" vertical="center" wrapText="1"/>
    </xf>
    <xf numFmtId="0" fontId="24" fillId="19" borderId="93" xfId="15" applyFont="1" applyFill="1" applyBorder="1" applyAlignment="1">
      <alignment horizontal="left" vertical="center"/>
    </xf>
    <xf numFmtId="0" fontId="14" fillId="0" borderId="29" xfId="25" applyFont="1" applyBorder="1" applyAlignment="1">
      <alignment horizontal="center" vertical="center" wrapText="1"/>
    </xf>
    <xf numFmtId="0" fontId="14" fillId="0" borderId="31" xfId="25" applyFont="1" applyBorder="1" applyAlignment="1">
      <alignment horizontal="center" vertical="center" wrapText="1"/>
    </xf>
    <xf numFmtId="0" fontId="96" fillId="10" borderId="20" xfId="2294" applyFont="1" applyFill="1" applyBorder="1" applyAlignment="1">
      <alignment horizontal="center" vertical="center" wrapText="1"/>
    </xf>
    <xf numFmtId="0" fontId="96" fillId="10" borderId="21" xfId="2294" applyFont="1" applyFill="1" applyBorder="1" applyAlignment="1">
      <alignment horizontal="center" vertical="center" wrapText="1"/>
    </xf>
    <xf numFmtId="0" fontId="96" fillId="10" borderId="22" xfId="2294" applyFont="1" applyFill="1" applyBorder="1" applyAlignment="1">
      <alignment horizontal="center" vertical="center" wrapText="1"/>
    </xf>
    <xf numFmtId="0" fontId="53" fillId="0" borderId="8" xfId="25" applyFont="1" applyBorder="1" applyAlignment="1">
      <alignment horizontal="center" vertical="center" readingOrder="1"/>
    </xf>
    <xf numFmtId="0" fontId="53" fillId="0" borderId="9" xfId="25" applyFont="1" applyBorder="1" applyAlignment="1">
      <alignment horizontal="center" vertical="center" readingOrder="1"/>
    </xf>
    <xf numFmtId="0" fontId="53" fillId="0" borderId="10" xfId="25" applyFont="1" applyBorder="1" applyAlignment="1">
      <alignment horizontal="center" vertical="center" readingOrder="1"/>
    </xf>
    <xf numFmtId="0" fontId="53" fillId="0" borderId="29" xfId="25" applyFont="1" applyBorder="1" applyAlignment="1">
      <alignment horizontal="center" vertical="center" readingOrder="1"/>
    </xf>
    <xf numFmtId="0" fontId="53" fillId="0" borderId="93" xfId="25" applyFont="1" applyBorder="1" applyAlignment="1">
      <alignment horizontal="center" vertical="center" readingOrder="1"/>
    </xf>
    <xf numFmtId="0" fontId="53" fillId="0" borderId="31" xfId="25" applyFont="1" applyBorder="1" applyAlignment="1">
      <alignment horizontal="center" vertical="center" readingOrder="1"/>
    </xf>
    <xf numFmtId="0" fontId="14" fillId="10" borderId="29" xfId="25" applyFont="1" applyFill="1" applyBorder="1" applyAlignment="1">
      <alignment horizontal="center" vertical="center" wrapText="1"/>
    </xf>
    <xf numFmtId="0" fontId="14" fillId="10" borderId="31" xfId="25" applyFont="1" applyFill="1" applyBorder="1" applyAlignment="1">
      <alignment horizontal="center" vertical="center" wrapText="1"/>
    </xf>
  </cellXfs>
  <cellStyles count="2298">
    <cellStyle name="% Completado" xfId="6"/>
    <cellStyle name="Actividad" xfId="11"/>
    <cellStyle name="Control del periodo resaltado" xfId="1"/>
    <cellStyle name="Encabezado 1 2" xfId="2286"/>
    <cellStyle name="Encabezado 4 2" xfId="2284"/>
    <cellStyle name="Encabezados de los periodos" xfId="10"/>
    <cellStyle name="Encabezados del proyecto" xfId="9"/>
    <cellStyle name="Etiqueta" xfId="4"/>
    <cellStyle name="Leyenda de la duración real" xfId="5"/>
    <cellStyle name="Leyenda de la duración real (fuera del plan)" xfId="7"/>
    <cellStyle name="Leyenda del % completado (fuera del plan)" xfId="8"/>
    <cellStyle name="Leyenda del plan" xfId="3"/>
    <cellStyle name="Millares 2" xfId="2296"/>
    <cellStyle name="Millares 9" xfId="2297"/>
    <cellStyle name="Moneda 2" xfId="2295"/>
    <cellStyle name="Normal" xfId="0" builtinId="0"/>
    <cellStyle name="Normal 10" xfId="34"/>
    <cellStyle name="Normal 10 2" xfId="35"/>
    <cellStyle name="Normal 10 3" xfId="36"/>
    <cellStyle name="Normal 10 4" xfId="37"/>
    <cellStyle name="Normal 11" xfId="38"/>
    <cellStyle name="Normal 11 2" xfId="39"/>
    <cellStyle name="Normal 11 3" xfId="40"/>
    <cellStyle name="Normal 11 4" xfId="41"/>
    <cellStyle name="Normal 12" xfId="42"/>
    <cellStyle name="Normal 12 2" xfId="43"/>
    <cellStyle name="Normal 12 3" xfId="44"/>
    <cellStyle name="Normal 12 4" xfId="45"/>
    <cellStyle name="Normal 13" xfId="2293"/>
    <cellStyle name="Normal 13 10" xfId="46"/>
    <cellStyle name="Normal 13 11" xfId="47"/>
    <cellStyle name="Normal 13 12" xfId="48"/>
    <cellStyle name="Normal 13 13" xfId="49"/>
    <cellStyle name="Normal 13 14" xfId="50"/>
    <cellStyle name="Normal 13 2" xfId="51"/>
    <cellStyle name="Normal 13 3" xfId="52"/>
    <cellStyle name="Normal 13 4" xfId="53"/>
    <cellStyle name="Normal 13 5" xfId="54"/>
    <cellStyle name="Normal 13 6" xfId="55"/>
    <cellStyle name="Normal 13 7" xfId="56"/>
    <cellStyle name="Normal 13 8" xfId="57"/>
    <cellStyle name="Normal 13 9" xfId="58"/>
    <cellStyle name="Normal 14 10" xfId="59"/>
    <cellStyle name="Normal 14 11" xfId="60"/>
    <cellStyle name="Normal 14 12" xfId="61"/>
    <cellStyle name="Normal 14 13" xfId="62"/>
    <cellStyle name="Normal 14 14" xfId="63"/>
    <cellStyle name="Normal 14 15" xfId="64"/>
    <cellStyle name="Normal 14 16" xfId="65"/>
    <cellStyle name="Normal 14 17" xfId="66"/>
    <cellStyle name="Normal 14 18" xfId="67"/>
    <cellStyle name="Normal 14 19" xfId="68"/>
    <cellStyle name="Normal 14 2" xfId="69"/>
    <cellStyle name="Normal 14 20" xfId="70"/>
    <cellStyle name="Normal 14 21" xfId="71"/>
    <cellStyle name="Normal 14 22" xfId="72"/>
    <cellStyle name="Normal 14 23" xfId="73"/>
    <cellStyle name="Normal 14 24" xfId="74"/>
    <cellStyle name="Normal 14 25" xfId="75"/>
    <cellStyle name="Normal 14 26" xfId="76"/>
    <cellStyle name="Normal 14 27" xfId="77"/>
    <cellStyle name="Normal 14 28" xfId="78"/>
    <cellStyle name="Normal 14 29" xfId="79"/>
    <cellStyle name="Normal 14 3" xfId="80"/>
    <cellStyle name="Normal 14 30" xfId="81"/>
    <cellStyle name="Normal 14 31" xfId="82"/>
    <cellStyle name="Normal 14 32" xfId="83"/>
    <cellStyle name="Normal 14 33" xfId="84"/>
    <cellStyle name="Normal 14 34" xfId="85"/>
    <cellStyle name="Normal 14 35" xfId="86"/>
    <cellStyle name="Normal 14 36" xfId="87"/>
    <cellStyle name="Normal 14 37" xfId="88"/>
    <cellStyle name="Normal 14 38" xfId="89"/>
    <cellStyle name="Normal 14 39" xfId="90"/>
    <cellStyle name="Normal 14 4" xfId="91"/>
    <cellStyle name="Normal 14 40" xfId="92"/>
    <cellStyle name="Normal 14 5" xfId="93"/>
    <cellStyle name="Normal 14 6" xfId="94"/>
    <cellStyle name="Normal 14 7" xfId="95"/>
    <cellStyle name="Normal 14 8" xfId="96"/>
    <cellStyle name="Normal 14 9" xfId="97"/>
    <cellStyle name="Normal 15 10" xfId="98"/>
    <cellStyle name="Normal 15 11" xfId="99"/>
    <cellStyle name="Normal 15 12" xfId="100"/>
    <cellStyle name="Normal 15 13" xfId="101"/>
    <cellStyle name="Normal 15 14" xfId="102"/>
    <cellStyle name="Normal 15 2" xfId="103"/>
    <cellStyle name="Normal 15 3" xfId="104"/>
    <cellStyle name="Normal 15 4" xfId="105"/>
    <cellStyle name="Normal 15 5" xfId="106"/>
    <cellStyle name="Normal 15 6" xfId="107"/>
    <cellStyle name="Normal 15 7" xfId="108"/>
    <cellStyle name="Normal 15 8" xfId="109"/>
    <cellStyle name="Normal 15 9" xfId="110"/>
    <cellStyle name="Normal 16 10" xfId="25"/>
    <cellStyle name="Normal 16 11" xfId="111"/>
    <cellStyle name="Normal 16 12" xfId="112"/>
    <cellStyle name="Normal 16 13" xfId="113"/>
    <cellStyle name="Normal 16 14" xfId="114"/>
    <cellStyle name="Normal 16 15" xfId="115"/>
    <cellStyle name="Normal 16 16" xfId="116"/>
    <cellStyle name="Normal 16 17" xfId="117"/>
    <cellStyle name="Normal 16 18" xfId="118"/>
    <cellStyle name="Normal 16 19" xfId="119"/>
    <cellStyle name="Normal 16 2" xfId="120"/>
    <cellStyle name="Normal 16 20" xfId="121"/>
    <cellStyle name="Normal 16 21" xfId="122"/>
    <cellStyle name="Normal 16 22" xfId="123"/>
    <cellStyle name="Normal 16 23" xfId="124"/>
    <cellStyle name="Normal 16 24" xfId="125"/>
    <cellStyle name="Normal 16 25" xfId="126"/>
    <cellStyle name="Normal 16 26" xfId="127"/>
    <cellStyle name="Normal 16 27" xfId="128"/>
    <cellStyle name="Normal 16 28" xfId="129"/>
    <cellStyle name="Normal 16 29" xfId="130"/>
    <cellStyle name="Normal 16 3" xfId="131"/>
    <cellStyle name="Normal 16 30" xfId="132"/>
    <cellStyle name="Normal 16 31" xfId="133"/>
    <cellStyle name="Normal 16 32" xfId="134"/>
    <cellStyle name="Normal 16 33" xfId="135"/>
    <cellStyle name="Normal 16 34" xfId="136"/>
    <cellStyle name="Normal 16 35" xfId="137"/>
    <cellStyle name="Normal 16 36" xfId="138"/>
    <cellStyle name="Normal 16 37" xfId="139"/>
    <cellStyle name="Normal 16 38" xfId="140"/>
    <cellStyle name="Normal 16 39" xfId="141"/>
    <cellStyle name="Normal 16 4" xfId="142"/>
    <cellStyle name="Normal 16 40" xfId="143"/>
    <cellStyle name="Normal 16 5" xfId="144"/>
    <cellStyle name="Normal 16 6" xfId="145"/>
    <cellStyle name="Normal 16 7" xfId="146"/>
    <cellStyle name="Normal 16 8" xfId="22"/>
    <cellStyle name="Normal 16 9" xfId="23"/>
    <cellStyle name="Normal 17" xfId="147"/>
    <cellStyle name="Normal 17 10" xfId="148"/>
    <cellStyle name="Normal 17 11" xfId="149"/>
    <cellStyle name="Normal 17 12" xfId="150"/>
    <cellStyle name="Normal 17 13" xfId="151"/>
    <cellStyle name="Normal 17 14" xfId="152"/>
    <cellStyle name="Normal 17 15" xfId="153"/>
    <cellStyle name="Normal 17 16" xfId="154"/>
    <cellStyle name="Normal 17 17" xfId="155"/>
    <cellStyle name="Normal 17 18" xfId="156"/>
    <cellStyle name="Normal 17 19" xfId="157"/>
    <cellStyle name="Normal 17 2" xfId="158"/>
    <cellStyle name="Normal 17 2 10" xfId="159"/>
    <cellStyle name="Normal 17 2 11" xfId="160"/>
    <cellStyle name="Normal 17 2 12" xfId="161"/>
    <cellStyle name="Normal 17 2 13" xfId="162"/>
    <cellStyle name="Normal 17 2 14" xfId="163"/>
    <cellStyle name="Normal 17 2 2" xfId="164"/>
    <cellStyle name="Normal 17 2 2 10" xfId="165"/>
    <cellStyle name="Normal 17 2 2 11" xfId="166"/>
    <cellStyle name="Normal 17 2 2 12" xfId="167"/>
    <cellStyle name="Normal 17 2 2 13" xfId="168"/>
    <cellStyle name="Normal 17 2 2 14" xfId="169"/>
    <cellStyle name="Normal 17 2 2 2" xfId="170"/>
    <cellStyle name="Normal 17 2 2 3" xfId="171"/>
    <cellStyle name="Normal 17 2 2 4" xfId="172"/>
    <cellStyle name="Normal 17 2 2 5" xfId="173"/>
    <cellStyle name="Normal 17 2 2 6" xfId="174"/>
    <cellStyle name="Normal 17 2 2 7" xfId="175"/>
    <cellStyle name="Normal 17 2 2 8" xfId="176"/>
    <cellStyle name="Normal 17 2 2 9" xfId="177"/>
    <cellStyle name="Normal 17 2 3" xfId="178"/>
    <cellStyle name="Normal 17 2 4" xfId="179"/>
    <cellStyle name="Normal 17 2 5" xfId="180"/>
    <cellStyle name="Normal 17 2 6" xfId="181"/>
    <cellStyle name="Normal 17 2 7" xfId="182"/>
    <cellStyle name="Normal 17 2 8" xfId="183"/>
    <cellStyle name="Normal 17 2 9" xfId="184"/>
    <cellStyle name="Normal 17 20" xfId="185"/>
    <cellStyle name="Normal 17 21" xfId="186"/>
    <cellStyle name="Normal 17 22" xfId="187"/>
    <cellStyle name="Normal 17 23" xfId="188"/>
    <cellStyle name="Normal 17 24" xfId="189"/>
    <cellStyle name="Normal 17 25" xfId="190"/>
    <cellStyle name="Normal 17 26" xfId="191"/>
    <cellStyle name="Normal 17 27" xfId="192"/>
    <cellStyle name="Normal 17 3" xfId="193"/>
    <cellStyle name="Normal 17 4" xfId="194"/>
    <cellStyle name="Normal 17 5" xfId="195"/>
    <cellStyle name="Normal 17 6" xfId="196"/>
    <cellStyle name="Normal 17 7" xfId="197"/>
    <cellStyle name="Normal 17 8" xfId="198"/>
    <cellStyle name="Normal 17 9" xfId="199"/>
    <cellStyle name="Normal 2" xfId="13"/>
    <cellStyle name="Normal 2 10" xfId="200"/>
    <cellStyle name="Normal 2 11" xfId="201"/>
    <cellStyle name="Normal 2 12" xfId="202"/>
    <cellStyle name="Normal 2 13" xfId="203"/>
    <cellStyle name="Normal 2 14" xfId="204"/>
    <cellStyle name="Normal 2 15" xfId="205"/>
    <cellStyle name="Normal 2 16" xfId="206"/>
    <cellStyle name="Normal 2 17" xfId="207"/>
    <cellStyle name="Normal 2 18" xfId="208"/>
    <cellStyle name="Normal 2 19" xfId="209"/>
    <cellStyle name="Normal 2 2" xfId="210"/>
    <cellStyle name="Normal 2 2 10" xfId="211"/>
    <cellStyle name="Normal 2 2 11" xfId="212"/>
    <cellStyle name="Normal 2 2 12" xfId="213"/>
    <cellStyle name="Normal 2 2 13" xfId="214"/>
    <cellStyle name="Normal 2 2 14" xfId="215"/>
    <cellStyle name="Normal 2 2 15" xfId="216"/>
    <cellStyle name="Normal 2 2 15 10" xfId="217"/>
    <cellStyle name="Normal 2 2 15 10 10" xfId="218"/>
    <cellStyle name="Normal 2 2 15 10 11" xfId="219"/>
    <cellStyle name="Normal 2 2 15 10 12" xfId="220"/>
    <cellStyle name="Normal 2 2 15 10 13" xfId="221"/>
    <cellStyle name="Normal 2 2 15 10 14" xfId="222"/>
    <cellStyle name="Normal 2 2 15 10 2" xfId="223"/>
    <cellStyle name="Normal 2 2 15 10 3" xfId="224"/>
    <cellStyle name="Normal 2 2 15 10 4" xfId="225"/>
    <cellStyle name="Normal 2 2 15 10 5" xfId="226"/>
    <cellStyle name="Normal 2 2 15 10 6" xfId="227"/>
    <cellStyle name="Normal 2 2 15 10 7" xfId="228"/>
    <cellStyle name="Normal 2 2 15 10 8" xfId="229"/>
    <cellStyle name="Normal 2 2 15 10 9" xfId="230"/>
    <cellStyle name="Normal 2 2 15 11" xfId="231"/>
    <cellStyle name="Normal 2 2 15 11 10" xfId="232"/>
    <cellStyle name="Normal 2 2 15 11 11" xfId="233"/>
    <cellStyle name="Normal 2 2 15 11 12" xfId="234"/>
    <cellStyle name="Normal 2 2 15 11 13" xfId="235"/>
    <cellStyle name="Normal 2 2 15 11 14" xfId="236"/>
    <cellStyle name="Normal 2 2 15 11 2" xfId="237"/>
    <cellStyle name="Normal 2 2 15 11 3" xfId="238"/>
    <cellStyle name="Normal 2 2 15 11 4" xfId="239"/>
    <cellStyle name="Normal 2 2 15 11 5" xfId="240"/>
    <cellStyle name="Normal 2 2 15 11 6" xfId="241"/>
    <cellStyle name="Normal 2 2 15 11 7" xfId="242"/>
    <cellStyle name="Normal 2 2 15 11 8" xfId="243"/>
    <cellStyle name="Normal 2 2 15 11 9" xfId="244"/>
    <cellStyle name="Normal 2 2 15 12" xfId="245"/>
    <cellStyle name="Normal 2 2 15 12 10" xfId="246"/>
    <cellStyle name="Normal 2 2 15 12 11" xfId="247"/>
    <cellStyle name="Normal 2 2 15 12 12" xfId="248"/>
    <cellStyle name="Normal 2 2 15 12 13" xfId="249"/>
    <cellStyle name="Normal 2 2 15 12 14" xfId="250"/>
    <cellStyle name="Normal 2 2 15 12 2" xfId="251"/>
    <cellStyle name="Normal 2 2 15 12 3" xfId="252"/>
    <cellStyle name="Normal 2 2 15 12 4" xfId="253"/>
    <cellStyle name="Normal 2 2 15 12 5" xfId="254"/>
    <cellStyle name="Normal 2 2 15 12 6" xfId="255"/>
    <cellStyle name="Normal 2 2 15 12 7" xfId="256"/>
    <cellStyle name="Normal 2 2 15 12 8" xfId="257"/>
    <cellStyle name="Normal 2 2 15 12 9" xfId="258"/>
    <cellStyle name="Normal 2 2 15 13" xfId="259"/>
    <cellStyle name="Normal 2 2 15 13 10" xfId="260"/>
    <cellStyle name="Normal 2 2 15 13 11" xfId="261"/>
    <cellStyle name="Normal 2 2 15 13 12" xfId="262"/>
    <cellStyle name="Normal 2 2 15 13 13" xfId="263"/>
    <cellStyle name="Normal 2 2 15 13 14" xfId="264"/>
    <cellStyle name="Normal 2 2 15 13 2" xfId="265"/>
    <cellStyle name="Normal 2 2 15 13 3" xfId="266"/>
    <cellStyle name="Normal 2 2 15 13 4" xfId="267"/>
    <cellStyle name="Normal 2 2 15 13 5" xfId="268"/>
    <cellStyle name="Normal 2 2 15 13 6" xfId="269"/>
    <cellStyle name="Normal 2 2 15 13 7" xfId="270"/>
    <cellStyle name="Normal 2 2 15 13 8" xfId="271"/>
    <cellStyle name="Normal 2 2 15 13 9" xfId="272"/>
    <cellStyle name="Normal 2 2 15 14" xfId="273"/>
    <cellStyle name="Normal 2 2 15 14 10" xfId="274"/>
    <cellStyle name="Normal 2 2 15 14 11" xfId="275"/>
    <cellStyle name="Normal 2 2 15 14 12" xfId="276"/>
    <cellStyle name="Normal 2 2 15 14 13" xfId="277"/>
    <cellStyle name="Normal 2 2 15 14 14" xfId="278"/>
    <cellStyle name="Normal 2 2 15 14 2" xfId="279"/>
    <cellStyle name="Normal 2 2 15 14 3" xfId="280"/>
    <cellStyle name="Normal 2 2 15 14 4" xfId="281"/>
    <cellStyle name="Normal 2 2 15 14 5" xfId="282"/>
    <cellStyle name="Normal 2 2 15 14 6" xfId="283"/>
    <cellStyle name="Normal 2 2 15 14 7" xfId="284"/>
    <cellStyle name="Normal 2 2 15 14 8" xfId="285"/>
    <cellStyle name="Normal 2 2 15 14 9" xfId="286"/>
    <cellStyle name="Normal 2 2 15 2" xfId="287"/>
    <cellStyle name="Normal 2 2 15 2 10" xfId="288"/>
    <cellStyle name="Normal 2 2 15 2 11" xfId="289"/>
    <cellStyle name="Normal 2 2 15 2 12" xfId="290"/>
    <cellStyle name="Normal 2 2 15 2 13" xfId="291"/>
    <cellStyle name="Normal 2 2 15 2 14" xfId="292"/>
    <cellStyle name="Normal 2 2 15 2 2" xfId="293"/>
    <cellStyle name="Normal 2 2 15 2 3" xfId="294"/>
    <cellStyle name="Normal 2 2 15 2 4" xfId="295"/>
    <cellStyle name="Normal 2 2 15 2 5" xfId="296"/>
    <cellStyle name="Normal 2 2 15 2 6" xfId="297"/>
    <cellStyle name="Normal 2 2 15 2 7" xfId="298"/>
    <cellStyle name="Normal 2 2 15 2 8" xfId="299"/>
    <cellStyle name="Normal 2 2 15 2 9" xfId="300"/>
    <cellStyle name="Normal 2 2 15 3" xfId="301"/>
    <cellStyle name="Normal 2 2 15 3 10" xfId="302"/>
    <cellStyle name="Normal 2 2 15 3 11" xfId="303"/>
    <cellStyle name="Normal 2 2 15 3 12" xfId="304"/>
    <cellStyle name="Normal 2 2 15 3 13" xfId="305"/>
    <cellStyle name="Normal 2 2 15 3 14" xfId="306"/>
    <cellStyle name="Normal 2 2 15 3 2" xfId="307"/>
    <cellStyle name="Normal 2 2 15 3 3" xfId="308"/>
    <cellStyle name="Normal 2 2 15 3 4" xfId="309"/>
    <cellStyle name="Normal 2 2 15 3 5" xfId="310"/>
    <cellStyle name="Normal 2 2 15 3 6" xfId="311"/>
    <cellStyle name="Normal 2 2 15 3 7" xfId="312"/>
    <cellStyle name="Normal 2 2 15 3 8" xfId="313"/>
    <cellStyle name="Normal 2 2 15 3 9" xfId="314"/>
    <cellStyle name="Normal 2 2 15 4" xfId="315"/>
    <cellStyle name="Normal 2 2 15 4 10" xfId="316"/>
    <cellStyle name="Normal 2 2 15 4 11" xfId="317"/>
    <cellStyle name="Normal 2 2 15 4 12" xfId="318"/>
    <cellStyle name="Normal 2 2 15 4 13" xfId="319"/>
    <cellStyle name="Normal 2 2 15 4 14" xfId="320"/>
    <cellStyle name="Normal 2 2 15 4 2" xfId="321"/>
    <cellStyle name="Normal 2 2 15 4 3" xfId="322"/>
    <cellStyle name="Normal 2 2 15 4 4" xfId="323"/>
    <cellStyle name="Normal 2 2 15 4 5" xfId="324"/>
    <cellStyle name="Normal 2 2 15 4 6" xfId="325"/>
    <cellStyle name="Normal 2 2 15 4 7" xfId="326"/>
    <cellStyle name="Normal 2 2 15 4 8" xfId="327"/>
    <cellStyle name="Normal 2 2 15 4 9" xfId="328"/>
    <cellStyle name="Normal 2 2 15 5" xfId="329"/>
    <cellStyle name="Normal 2 2 15 5 10" xfId="330"/>
    <cellStyle name="Normal 2 2 15 5 11" xfId="331"/>
    <cellStyle name="Normal 2 2 15 5 12" xfId="332"/>
    <cellStyle name="Normal 2 2 15 5 13" xfId="333"/>
    <cellStyle name="Normal 2 2 15 5 14" xfId="334"/>
    <cellStyle name="Normal 2 2 15 5 2" xfId="335"/>
    <cellStyle name="Normal 2 2 15 5 3" xfId="336"/>
    <cellStyle name="Normal 2 2 15 5 4" xfId="337"/>
    <cellStyle name="Normal 2 2 15 5 5" xfId="338"/>
    <cellStyle name="Normal 2 2 15 5 6" xfId="339"/>
    <cellStyle name="Normal 2 2 15 5 7" xfId="340"/>
    <cellStyle name="Normal 2 2 15 5 8" xfId="341"/>
    <cellStyle name="Normal 2 2 15 5 9" xfId="342"/>
    <cellStyle name="Normal 2 2 15 6" xfId="343"/>
    <cellStyle name="Normal 2 2 15 6 10" xfId="344"/>
    <cellStyle name="Normal 2 2 15 6 11" xfId="345"/>
    <cellStyle name="Normal 2 2 15 6 12" xfId="346"/>
    <cellStyle name="Normal 2 2 15 6 13" xfId="347"/>
    <cellStyle name="Normal 2 2 15 6 14" xfId="348"/>
    <cellStyle name="Normal 2 2 15 6 2" xfId="349"/>
    <cellStyle name="Normal 2 2 15 6 3" xfId="350"/>
    <cellStyle name="Normal 2 2 15 6 4" xfId="351"/>
    <cellStyle name="Normal 2 2 15 6 5" xfId="352"/>
    <cellStyle name="Normal 2 2 15 6 6" xfId="353"/>
    <cellStyle name="Normal 2 2 15 6 7" xfId="354"/>
    <cellStyle name="Normal 2 2 15 6 8" xfId="355"/>
    <cellStyle name="Normal 2 2 15 6 9" xfId="356"/>
    <cellStyle name="Normal 2 2 15 7" xfId="357"/>
    <cellStyle name="Normal 2 2 15 7 10" xfId="358"/>
    <cellStyle name="Normal 2 2 15 7 11" xfId="359"/>
    <cellStyle name="Normal 2 2 15 7 12" xfId="360"/>
    <cellStyle name="Normal 2 2 15 7 13" xfId="361"/>
    <cellStyle name="Normal 2 2 15 7 14" xfId="362"/>
    <cellStyle name="Normal 2 2 15 7 2" xfId="363"/>
    <cellStyle name="Normal 2 2 15 7 3" xfId="364"/>
    <cellStyle name="Normal 2 2 15 7 4" xfId="365"/>
    <cellStyle name="Normal 2 2 15 7 5" xfId="366"/>
    <cellStyle name="Normal 2 2 15 7 6" xfId="367"/>
    <cellStyle name="Normal 2 2 15 7 7" xfId="368"/>
    <cellStyle name="Normal 2 2 15 7 8" xfId="369"/>
    <cellStyle name="Normal 2 2 15 7 9" xfId="370"/>
    <cellStyle name="Normal 2 2 15 8" xfId="371"/>
    <cellStyle name="Normal 2 2 15 8 10" xfId="372"/>
    <cellStyle name="Normal 2 2 15 8 11" xfId="373"/>
    <cellStyle name="Normal 2 2 15 8 12" xfId="374"/>
    <cellStyle name="Normal 2 2 15 8 13" xfId="375"/>
    <cellStyle name="Normal 2 2 15 8 14" xfId="376"/>
    <cellStyle name="Normal 2 2 15 8 2" xfId="377"/>
    <cellStyle name="Normal 2 2 15 8 3" xfId="378"/>
    <cellStyle name="Normal 2 2 15 8 4" xfId="379"/>
    <cellStyle name="Normal 2 2 15 8 5" xfId="380"/>
    <cellStyle name="Normal 2 2 15 8 6" xfId="381"/>
    <cellStyle name="Normal 2 2 15 8 7" xfId="382"/>
    <cellStyle name="Normal 2 2 15 8 8" xfId="383"/>
    <cellStyle name="Normal 2 2 15 8 9" xfId="384"/>
    <cellStyle name="Normal 2 2 15 9" xfId="385"/>
    <cellStyle name="Normal 2 2 15 9 10" xfId="386"/>
    <cellStyle name="Normal 2 2 15 9 11" xfId="387"/>
    <cellStyle name="Normal 2 2 15 9 12" xfId="388"/>
    <cellStyle name="Normal 2 2 15 9 13" xfId="389"/>
    <cellStyle name="Normal 2 2 15 9 14" xfId="390"/>
    <cellStyle name="Normal 2 2 15 9 2" xfId="391"/>
    <cellStyle name="Normal 2 2 15 9 3" xfId="392"/>
    <cellStyle name="Normal 2 2 15 9 4" xfId="393"/>
    <cellStyle name="Normal 2 2 15 9 5" xfId="394"/>
    <cellStyle name="Normal 2 2 15 9 6" xfId="395"/>
    <cellStyle name="Normal 2 2 15 9 7" xfId="396"/>
    <cellStyle name="Normal 2 2 15 9 8" xfId="397"/>
    <cellStyle name="Normal 2 2 15 9 9" xfId="398"/>
    <cellStyle name="Normal 2 2 16" xfId="399"/>
    <cellStyle name="Normal 2 2 16 10" xfId="400"/>
    <cellStyle name="Normal 2 2 16 11" xfId="401"/>
    <cellStyle name="Normal 2 2 16 12" xfId="402"/>
    <cellStyle name="Normal 2 2 16 13" xfId="403"/>
    <cellStyle name="Normal 2 2 16 14" xfId="404"/>
    <cellStyle name="Normal 2 2 16 2" xfId="405"/>
    <cellStyle name="Normal 2 2 16 3" xfId="406"/>
    <cellStyle name="Normal 2 2 16 4" xfId="407"/>
    <cellStyle name="Normal 2 2 16 5" xfId="408"/>
    <cellStyle name="Normal 2 2 16 6" xfId="409"/>
    <cellStyle name="Normal 2 2 16 7" xfId="410"/>
    <cellStyle name="Normal 2 2 16 8" xfId="411"/>
    <cellStyle name="Normal 2 2 16 9" xfId="412"/>
    <cellStyle name="Normal 2 2 17" xfId="413"/>
    <cellStyle name="Normal 2 2 17 10" xfId="414"/>
    <cellStyle name="Normal 2 2 17 11" xfId="415"/>
    <cellStyle name="Normal 2 2 17 12" xfId="416"/>
    <cellStyle name="Normal 2 2 17 13" xfId="417"/>
    <cellStyle name="Normal 2 2 17 14" xfId="418"/>
    <cellStyle name="Normal 2 2 17 2" xfId="419"/>
    <cellStyle name="Normal 2 2 17 3" xfId="420"/>
    <cellStyle name="Normal 2 2 17 4" xfId="421"/>
    <cellStyle name="Normal 2 2 17 5" xfId="422"/>
    <cellStyle name="Normal 2 2 17 6" xfId="423"/>
    <cellStyle name="Normal 2 2 17 7" xfId="424"/>
    <cellStyle name="Normal 2 2 17 8" xfId="425"/>
    <cellStyle name="Normal 2 2 17 9" xfId="426"/>
    <cellStyle name="Normal 2 2 18" xfId="427"/>
    <cellStyle name="Normal 2 2 18 10" xfId="428"/>
    <cellStyle name="Normal 2 2 18 11" xfId="429"/>
    <cellStyle name="Normal 2 2 18 12" xfId="430"/>
    <cellStyle name="Normal 2 2 18 13" xfId="431"/>
    <cellStyle name="Normal 2 2 18 14" xfId="432"/>
    <cellStyle name="Normal 2 2 18 2" xfId="433"/>
    <cellStyle name="Normal 2 2 18 3" xfId="434"/>
    <cellStyle name="Normal 2 2 18 4" xfId="435"/>
    <cellStyle name="Normal 2 2 18 5" xfId="436"/>
    <cellStyle name="Normal 2 2 18 6" xfId="437"/>
    <cellStyle name="Normal 2 2 18 7" xfId="438"/>
    <cellStyle name="Normal 2 2 18 8" xfId="439"/>
    <cellStyle name="Normal 2 2 18 9" xfId="440"/>
    <cellStyle name="Normal 2 2 19" xfId="441"/>
    <cellStyle name="Normal 2 2 19 10" xfId="442"/>
    <cellStyle name="Normal 2 2 19 11" xfId="443"/>
    <cellStyle name="Normal 2 2 19 12" xfId="444"/>
    <cellStyle name="Normal 2 2 19 13" xfId="445"/>
    <cellStyle name="Normal 2 2 19 14" xfId="446"/>
    <cellStyle name="Normal 2 2 19 2" xfId="447"/>
    <cellStyle name="Normal 2 2 19 3" xfId="448"/>
    <cellStyle name="Normal 2 2 19 4" xfId="449"/>
    <cellStyle name="Normal 2 2 19 5" xfId="450"/>
    <cellStyle name="Normal 2 2 19 6" xfId="451"/>
    <cellStyle name="Normal 2 2 19 7" xfId="452"/>
    <cellStyle name="Normal 2 2 19 8" xfId="453"/>
    <cellStyle name="Normal 2 2 19 9" xfId="454"/>
    <cellStyle name="Normal 2 2 2" xfId="455"/>
    <cellStyle name="Normal 2 2 2 10" xfId="456"/>
    <cellStyle name="Normal 2 2 2 10 10" xfId="457"/>
    <cellStyle name="Normal 2 2 2 10 11" xfId="458"/>
    <cellStyle name="Normal 2 2 2 10 12" xfId="459"/>
    <cellStyle name="Normal 2 2 2 10 13" xfId="460"/>
    <cellStyle name="Normal 2 2 2 10 14" xfId="461"/>
    <cellStyle name="Normal 2 2 2 10 2" xfId="462"/>
    <cellStyle name="Normal 2 2 2 10 3" xfId="463"/>
    <cellStyle name="Normal 2 2 2 10 4" xfId="464"/>
    <cellStyle name="Normal 2 2 2 10 5" xfId="465"/>
    <cellStyle name="Normal 2 2 2 10 6" xfId="466"/>
    <cellStyle name="Normal 2 2 2 10 7" xfId="467"/>
    <cellStyle name="Normal 2 2 2 10 8" xfId="468"/>
    <cellStyle name="Normal 2 2 2 10 9" xfId="469"/>
    <cellStyle name="Normal 2 2 2 11" xfId="470"/>
    <cellStyle name="Normal 2 2 2 11 10" xfId="471"/>
    <cellStyle name="Normal 2 2 2 11 11" xfId="472"/>
    <cellStyle name="Normal 2 2 2 11 12" xfId="473"/>
    <cellStyle name="Normal 2 2 2 11 13" xfId="474"/>
    <cellStyle name="Normal 2 2 2 11 14" xfId="475"/>
    <cellStyle name="Normal 2 2 2 11 2" xfId="476"/>
    <cellStyle name="Normal 2 2 2 11 3" xfId="477"/>
    <cellStyle name="Normal 2 2 2 11 4" xfId="478"/>
    <cellStyle name="Normal 2 2 2 11 5" xfId="479"/>
    <cellStyle name="Normal 2 2 2 11 6" xfId="480"/>
    <cellStyle name="Normal 2 2 2 11 7" xfId="481"/>
    <cellStyle name="Normal 2 2 2 11 8" xfId="482"/>
    <cellStyle name="Normal 2 2 2 11 9" xfId="483"/>
    <cellStyle name="Normal 2 2 2 12" xfId="484"/>
    <cellStyle name="Normal 2 2 2 12 10" xfId="485"/>
    <cellStyle name="Normal 2 2 2 12 11" xfId="486"/>
    <cellStyle name="Normal 2 2 2 12 12" xfId="487"/>
    <cellStyle name="Normal 2 2 2 12 13" xfId="488"/>
    <cellStyle name="Normal 2 2 2 12 14" xfId="489"/>
    <cellStyle name="Normal 2 2 2 12 2" xfId="490"/>
    <cellStyle name="Normal 2 2 2 12 3" xfId="491"/>
    <cellStyle name="Normal 2 2 2 12 4" xfId="492"/>
    <cellStyle name="Normal 2 2 2 12 5" xfId="493"/>
    <cellStyle name="Normal 2 2 2 12 6" xfId="494"/>
    <cellStyle name="Normal 2 2 2 12 7" xfId="495"/>
    <cellStyle name="Normal 2 2 2 12 8" xfId="496"/>
    <cellStyle name="Normal 2 2 2 12 9" xfId="497"/>
    <cellStyle name="Normal 2 2 2 13" xfId="498"/>
    <cellStyle name="Normal 2 2 2 13 10" xfId="499"/>
    <cellStyle name="Normal 2 2 2 13 11" xfId="500"/>
    <cellStyle name="Normal 2 2 2 13 12" xfId="501"/>
    <cellStyle name="Normal 2 2 2 13 13" xfId="502"/>
    <cellStyle name="Normal 2 2 2 13 14" xfId="503"/>
    <cellStyle name="Normal 2 2 2 13 15" xfId="504"/>
    <cellStyle name="Normal 2 2 2 13 16" xfId="505"/>
    <cellStyle name="Normal 2 2 2 13 17" xfId="506"/>
    <cellStyle name="Normal 2 2 2 13 18" xfId="507"/>
    <cellStyle name="Normal 2 2 2 13 19" xfId="508"/>
    <cellStyle name="Normal 2 2 2 13 2" xfId="509"/>
    <cellStyle name="Normal 2 2 2 13 20" xfId="510"/>
    <cellStyle name="Normal 2 2 2 13 21" xfId="511"/>
    <cellStyle name="Normal 2 2 2 13 22" xfId="512"/>
    <cellStyle name="Normal 2 2 2 13 23" xfId="513"/>
    <cellStyle name="Normal 2 2 2 13 24" xfId="514"/>
    <cellStyle name="Normal 2 2 2 13 25" xfId="515"/>
    <cellStyle name="Normal 2 2 2 13 26" xfId="516"/>
    <cellStyle name="Normal 2 2 2 13 27" xfId="517"/>
    <cellStyle name="Normal 2 2 2 13 3" xfId="518"/>
    <cellStyle name="Normal 2 2 2 13 4" xfId="519"/>
    <cellStyle name="Normal 2 2 2 13 5" xfId="520"/>
    <cellStyle name="Normal 2 2 2 13 6" xfId="521"/>
    <cellStyle name="Normal 2 2 2 13 7" xfId="522"/>
    <cellStyle name="Normal 2 2 2 13 8" xfId="523"/>
    <cellStyle name="Normal 2 2 2 13 9" xfId="524"/>
    <cellStyle name="Normal 2 2 2 14" xfId="525"/>
    <cellStyle name="Normal 2 2 2 15" xfId="526"/>
    <cellStyle name="Normal 2 2 2 16" xfId="527"/>
    <cellStyle name="Normal 2 2 2 17" xfId="528"/>
    <cellStyle name="Normal 2 2 2 18" xfId="529"/>
    <cellStyle name="Normal 2 2 2 18 10" xfId="530"/>
    <cellStyle name="Normal 2 2 2 18 11" xfId="531"/>
    <cellStyle name="Normal 2 2 2 18 12" xfId="532"/>
    <cellStyle name="Normal 2 2 2 18 13" xfId="533"/>
    <cellStyle name="Normal 2 2 2 18 14" xfId="534"/>
    <cellStyle name="Normal 2 2 2 18 2" xfId="535"/>
    <cellStyle name="Normal 2 2 2 18 3" xfId="536"/>
    <cellStyle name="Normal 2 2 2 18 4" xfId="537"/>
    <cellStyle name="Normal 2 2 2 18 5" xfId="538"/>
    <cellStyle name="Normal 2 2 2 18 6" xfId="539"/>
    <cellStyle name="Normal 2 2 2 18 7" xfId="540"/>
    <cellStyle name="Normal 2 2 2 18 8" xfId="541"/>
    <cellStyle name="Normal 2 2 2 18 9" xfId="542"/>
    <cellStyle name="Normal 2 2 2 19" xfId="543"/>
    <cellStyle name="Normal 2 2 2 19 10" xfId="544"/>
    <cellStyle name="Normal 2 2 2 19 11" xfId="545"/>
    <cellStyle name="Normal 2 2 2 19 12" xfId="546"/>
    <cellStyle name="Normal 2 2 2 19 13" xfId="547"/>
    <cellStyle name="Normal 2 2 2 19 14" xfId="548"/>
    <cellStyle name="Normal 2 2 2 19 2" xfId="549"/>
    <cellStyle name="Normal 2 2 2 19 3" xfId="550"/>
    <cellStyle name="Normal 2 2 2 19 4" xfId="551"/>
    <cellStyle name="Normal 2 2 2 19 5" xfId="552"/>
    <cellStyle name="Normal 2 2 2 19 6" xfId="553"/>
    <cellStyle name="Normal 2 2 2 19 7" xfId="554"/>
    <cellStyle name="Normal 2 2 2 19 8" xfId="555"/>
    <cellStyle name="Normal 2 2 2 19 9" xfId="556"/>
    <cellStyle name="Normal 2 2 2 2" xfId="557"/>
    <cellStyle name="Normal 2 2 2 2 10" xfId="558"/>
    <cellStyle name="Normal 2 2 2 2 11" xfId="559"/>
    <cellStyle name="Normal 2 2 2 2 12" xfId="560"/>
    <cellStyle name="Normal 2 2 2 2 13" xfId="561"/>
    <cellStyle name="Normal 2 2 2 2 14" xfId="562"/>
    <cellStyle name="Normal 2 2 2 2 15" xfId="563"/>
    <cellStyle name="Normal 2 2 2 2 16" xfId="564"/>
    <cellStyle name="Normal 2 2 2 2 17" xfId="565"/>
    <cellStyle name="Normal 2 2 2 2 18" xfId="566"/>
    <cellStyle name="Normal 2 2 2 2 19" xfId="567"/>
    <cellStyle name="Normal 2 2 2 2 2" xfId="568"/>
    <cellStyle name="Normal 2 2 2 2 2 10" xfId="569"/>
    <cellStyle name="Normal 2 2 2 2 2 10 10" xfId="570"/>
    <cellStyle name="Normal 2 2 2 2 2 10 11" xfId="571"/>
    <cellStyle name="Normal 2 2 2 2 2 10 12" xfId="572"/>
    <cellStyle name="Normal 2 2 2 2 2 10 13" xfId="573"/>
    <cellStyle name="Normal 2 2 2 2 2 10 14" xfId="574"/>
    <cellStyle name="Normal 2 2 2 2 2 10 2" xfId="575"/>
    <cellStyle name="Normal 2 2 2 2 2 10 3" xfId="576"/>
    <cellStyle name="Normal 2 2 2 2 2 10 4" xfId="577"/>
    <cellStyle name="Normal 2 2 2 2 2 10 5" xfId="578"/>
    <cellStyle name="Normal 2 2 2 2 2 10 6" xfId="579"/>
    <cellStyle name="Normal 2 2 2 2 2 10 7" xfId="580"/>
    <cellStyle name="Normal 2 2 2 2 2 10 8" xfId="581"/>
    <cellStyle name="Normal 2 2 2 2 2 10 9" xfId="582"/>
    <cellStyle name="Normal 2 2 2 2 2 11" xfId="583"/>
    <cellStyle name="Normal 2 2 2 2 2 11 10" xfId="584"/>
    <cellStyle name="Normal 2 2 2 2 2 11 11" xfId="585"/>
    <cellStyle name="Normal 2 2 2 2 2 11 12" xfId="586"/>
    <cellStyle name="Normal 2 2 2 2 2 11 13" xfId="587"/>
    <cellStyle name="Normal 2 2 2 2 2 11 14" xfId="588"/>
    <cellStyle name="Normal 2 2 2 2 2 11 2" xfId="589"/>
    <cellStyle name="Normal 2 2 2 2 2 11 3" xfId="590"/>
    <cellStyle name="Normal 2 2 2 2 2 11 4" xfId="591"/>
    <cellStyle name="Normal 2 2 2 2 2 11 5" xfId="592"/>
    <cellStyle name="Normal 2 2 2 2 2 11 6" xfId="593"/>
    <cellStyle name="Normal 2 2 2 2 2 11 7" xfId="594"/>
    <cellStyle name="Normal 2 2 2 2 2 11 8" xfId="595"/>
    <cellStyle name="Normal 2 2 2 2 2 11 9" xfId="596"/>
    <cellStyle name="Normal 2 2 2 2 2 12" xfId="597"/>
    <cellStyle name="Normal 2 2 2 2 2 12 10" xfId="598"/>
    <cellStyle name="Normal 2 2 2 2 2 12 11" xfId="599"/>
    <cellStyle name="Normal 2 2 2 2 2 12 12" xfId="600"/>
    <cellStyle name="Normal 2 2 2 2 2 12 13" xfId="601"/>
    <cellStyle name="Normal 2 2 2 2 2 12 14" xfId="602"/>
    <cellStyle name="Normal 2 2 2 2 2 12 2" xfId="603"/>
    <cellStyle name="Normal 2 2 2 2 2 12 3" xfId="604"/>
    <cellStyle name="Normal 2 2 2 2 2 12 4" xfId="605"/>
    <cellStyle name="Normal 2 2 2 2 2 12 5" xfId="606"/>
    <cellStyle name="Normal 2 2 2 2 2 12 6" xfId="607"/>
    <cellStyle name="Normal 2 2 2 2 2 12 7" xfId="608"/>
    <cellStyle name="Normal 2 2 2 2 2 12 8" xfId="609"/>
    <cellStyle name="Normal 2 2 2 2 2 12 9" xfId="610"/>
    <cellStyle name="Normal 2 2 2 2 2 13" xfId="611"/>
    <cellStyle name="Normal 2 2 2 2 2 13 10" xfId="612"/>
    <cellStyle name="Normal 2 2 2 2 2 13 11" xfId="613"/>
    <cellStyle name="Normal 2 2 2 2 2 13 12" xfId="614"/>
    <cellStyle name="Normal 2 2 2 2 2 13 13" xfId="615"/>
    <cellStyle name="Normal 2 2 2 2 2 13 14" xfId="616"/>
    <cellStyle name="Normal 2 2 2 2 2 13 2" xfId="617"/>
    <cellStyle name="Normal 2 2 2 2 2 13 3" xfId="618"/>
    <cellStyle name="Normal 2 2 2 2 2 13 4" xfId="619"/>
    <cellStyle name="Normal 2 2 2 2 2 13 5" xfId="620"/>
    <cellStyle name="Normal 2 2 2 2 2 13 6" xfId="621"/>
    <cellStyle name="Normal 2 2 2 2 2 13 7" xfId="622"/>
    <cellStyle name="Normal 2 2 2 2 2 13 8" xfId="623"/>
    <cellStyle name="Normal 2 2 2 2 2 13 9" xfId="624"/>
    <cellStyle name="Normal 2 2 2 2 2 14" xfId="625"/>
    <cellStyle name="Normal 2 2 2 2 2 14 10" xfId="626"/>
    <cellStyle name="Normal 2 2 2 2 2 14 11" xfId="627"/>
    <cellStyle name="Normal 2 2 2 2 2 14 12" xfId="628"/>
    <cellStyle name="Normal 2 2 2 2 2 14 13" xfId="629"/>
    <cellStyle name="Normal 2 2 2 2 2 14 14" xfId="630"/>
    <cellStyle name="Normal 2 2 2 2 2 14 2" xfId="631"/>
    <cellStyle name="Normal 2 2 2 2 2 14 3" xfId="632"/>
    <cellStyle name="Normal 2 2 2 2 2 14 4" xfId="633"/>
    <cellStyle name="Normal 2 2 2 2 2 14 5" xfId="634"/>
    <cellStyle name="Normal 2 2 2 2 2 14 6" xfId="635"/>
    <cellStyle name="Normal 2 2 2 2 2 14 7" xfId="636"/>
    <cellStyle name="Normal 2 2 2 2 2 14 8" xfId="637"/>
    <cellStyle name="Normal 2 2 2 2 2 14 9" xfId="638"/>
    <cellStyle name="Normal 2 2 2 2 2 2" xfId="639"/>
    <cellStyle name="Normal 2 2 2 2 2 2 10" xfId="640"/>
    <cellStyle name="Normal 2 2 2 2 2 2 11" xfId="641"/>
    <cellStyle name="Normal 2 2 2 2 2 2 12" xfId="642"/>
    <cellStyle name="Normal 2 2 2 2 2 2 13" xfId="643"/>
    <cellStyle name="Normal 2 2 2 2 2 2 14" xfId="644"/>
    <cellStyle name="Normal 2 2 2 2 2 2 2" xfId="645"/>
    <cellStyle name="Normal 2 2 2 2 2 2 3" xfId="646"/>
    <cellStyle name="Normal 2 2 2 2 2 2 4" xfId="647"/>
    <cellStyle name="Normal 2 2 2 2 2 2 5" xfId="648"/>
    <cellStyle name="Normal 2 2 2 2 2 2 6" xfId="649"/>
    <cellStyle name="Normal 2 2 2 2 2 2 7" xfId="650"/>
    <cellStyle name="Normal 2 2 2 2 2 2 8" xfId="651"/>
    <cellStyle name="Normal 2 2 2 2 2 2 9" xfId="652"/>
    <cellStyle name="Normal 2 2 2 2 2 3" xfId="653"/>
    <cellStyle name="Normal 2 2 2 2 2 3 10" xfId="654"/>
    <cellStyle name="Normal 2 2 2 2 2 3 11" xfId="655"/>
    <cellStyle name="Normal 2 2 2 2 2 3 12" xfId="656"/>
    <cellStyle name="Normal 2 2 2 2 2 3 13" xfId="657"/>
    <cellStyle name="Normal 2 2 2 2 2 3 14" xfId="658"/>
    <cellStyle name="Normal 2 2 2 2 2 3 2" xfId="659"/>
    <cellStyle name="Normal 2 2 2 2 2 3 3" xfId="660"/>
    <cellStyle name="Normal 2 2 2 2 2 3 4" xfId="661"/>
    <cellStyle name="Normal 2 2 2 2 2 3 5" xfId="662"/>
    <cellStyle name="Normal 2 2 2 2 2 3 6" xfId="663"/>
    <cellStyle name="Normal 2 2 2 2 2 3 7" xfId="664"/>
    <cellStyle name="Normal 2 2 2 2 2 3 8" xfId="665"/>
    <cellStyle name="Normal 2 2 2 2 2 3 9" xfId="666"/>
    <cellStyle name="Normal 2 2 2 2 2 4" xfId="667"/>
    <cellStyle name="Normal 2 2 2 2 2 4 10" xfId="668"/>
    <cellStyle name="Normal 2 2 2 2 2 4 11" xfId="669"/>
    <cellStyle name="Normal 2 2 2 2 2 4 12" xfId="670"/>
    <cellStyle name="Normal 2 2 2 2 2 4 13" xfId="671"/>
    <cellStyle name="Normal 2 2 2 2 2 4 14" xfId="672"/>
    <cellStyle name="Normal 2 2 2 2 2 4 2" xfId="673"/>
    <cellStyle name="Normal 2 2 2 2 2 4 3" xfId="674"/>
    <cellStyle name="Normal 2 2 2 2 2 4 4" xfId="675"/>
    <cellStyle name="Normal 2 2 2 2 2 4 5" xfId="676"/>
    <cellStyle name="Normal 2 2 2 2 2 4 6" xfId="677"/>
    <cellStyle name="Normal 2 2 2 2 2 4 7" xfId="678"/>
    <cellStyle name="Normal 2 2 2 2 2 4 8" xfId="679"/>
    <cellStyle name="Normal 2 2 2 2 2 4 9" xfId="680"/>
    <cellStyle name="Normal 2 2 2 2 2 5" xfId="681"/>
    <cellStyle name="Normal 2 2 2 2 2 5 10" xfId="682"/>
    <cellStyle name="Normal 2 2 2 2 2 5 11" xfId="683"/>
    <cellStyle name="Normal 2 2 2 2 2 5 12" xfId="684"/>
    <cellStyle name="Normal 2 2 2 2 2 5 13" xfId="685"/>
    <cellStyle name="Normal 2 2 2 2 2 5 14" xfId="686"/>
    <cellStyle name="Normal 2 2 2 2 2 5 2" xfId="687"/>
    <cellStyle name="Normal 2 2 2 2 2 5 3" xfId="688"/>
    <cellStyle name="Normal 2 2 2 2 2 5 4" xfId="689"/>
    <cellStyle name="Normal 2 2 2 2 2 5 5" xfId="690"/>
    <cellStyle name="Normal 2 2 2 2 2 5 6" xfId="691"/>
    <cellStyle name="Normal 2 2 2 2 2 5 7" xfId="692"/>
    <cellStyle name="Normal 2 2 2 2 2 5 8" xfId="693"/>
    <cellStyle name="Normal 2 2 2 2 2 5 9" xfId="694"/>
    <cellStyle name="Normal 2 2 2 2 2 6" xfId="695"/>
    <cellStyle name="Normal 2 2 2 2 2 6 10" xfId="696"/>
    <cellStyle name="Normal 2 2 2 2 2 6 11" xfId="697"/>
    <cellStyle name="Normal 2 2 2 2 2 6 12" xfId="698"/>
    <cellStyle name="Normal 2 2 2 2 2 6 13" xfId="699"/>
    <cellStyle name="Normal 2 2 2 2 2 6 14" xfId="700"/>
    <cellStyle name="Normal 2 2 2 2 2 6 2" xfId="701"/>
    <cellStyle name="Normal 2 2 2 2 2 6 3" xfId="702"/>
    <cellStyle name="Normal 2 2 2 2 2 6 4" xfId="703"/>
    <cellStyle name="Normal 2 2 2 2 2 6 5" xfId="704"/>
    <cellStyle name="Normal 2 2 2 2 2 6 6" xfId="705"/>
    <cellStyle name="Normal 2 2 2 2 2 6 7" xfId="706"/>
    <cellStyle name="Normal 2 2 2 2 2 6 8" xfId="707"/>
    <cellStyle name="Normal 2 2 2 2 2 6 9" xfId="708"/>
    <cellStyle name="Normal 2 2 2 2 2 7" xfId="709"/>
    <cellStyle name="Normal 2 2 2 2 2 7 10" xfId="710"/>
    <cellStyle name="Normal 2 2 2 2 2 7 11" xfId="711"/>
    <cellStyle name="Normal 2 2 2 2 2 7 12" xfId="712"/>
    <cellStyle name="Normal 2 2 2 2 2 7 13" xfId="713"/>
    <cellStyle name="Normal 2 2 2 2 2 7 14" xfId="714"/>
    <cellStyle name="Normal 2 2 2 2 2 7 2" xfId="715"/>
    <cellStyle name="Normal 2 2 2 2 2 7 3" xfId="716"/>
    <cellStyle name="Normal 2 2 2 2 2 7 4" xfId="717"/>
    <cellStyle name="Normal 2 2 2 2 2 7 5" xfId="718"/>
    <cellStyle name="Normal 2 2 2 2 2 7 6" xfId="719"/>
    <cellStyle name="Normal 2 2 2 2 2 7 7" xfId="720"/>
    <cellStyle name="Normal 2 2 2 2 2 7 8" xfId="721"/>
    <cellStyle name="Normal 2 2 2 2 2 7 9" xfId="722"/>
    <cellStyle name="Normal 2 2 2 2 2 8" xfId="723"/>
    <cellStyle name="Normal 2 2 2 2 2 8 10" xfId="724"/>
    <cellStyle name="Normal 2 2 2 2 2 8 11" xfId="725"/>
    <cellStyle name="Normal 2 2 2 2 2 8 12" xfId="726"/>
    <cellStyle name="Normal 2 2 2 2 2 8 13" xfId="727"/>
    <cellStyle name="Normal 2 2 2 2 2 8 14" xfId="728"/>
    <cellStyle name="Normal 2 2 2 2 2 8 2" xfId="729"/>
    <cellStyle name="Normal 2 2 2 2 2 8 3" xfId="730"/>
    <cellStyle name="Normal 2 2 2 2 2 8 4" xfId="731"/>
    <cellStyle name="Normal 2 2 2 2 2 8 5" xfId="732"/>
    <cellStyle name="Normal 2 2 2 2 2 8 6" xfId="733"/>
    <cellStyle name="Normal 2 2 2 2 2 8 7" xfId="734"/>
    <cellStyle name="Normal 2 2 2 2 2 8 8" xfId="735"/>
    <cellStyle name="Normal 2 2 2 2 2 8 9" xfId="736"/>
    <cellStyle name="Normal 2 2 2 2 2 9" xfId="737"/>
    <cellStyle name="Normal 2 2 2 2 2 9 10" xfId="738"/>
    <cellStyle name="Normal 2 2 2 2 2 9 11" xfId="739"/>
    <cellStyle name="Normal 2 2 2 2 2 9 12" xfId="740"/>
    <cellStyle name="Normal 2 2 2 2 2 9 13" xfId="741"/>
    <cellStyle name="Normal 2 2 2 2 2 9 14" xfId="742"/>
    <cellStyle name="Normal 2 2 2 2 2 9 2" xfId="743"/>
    <cellStyle name="Normal 2 2 2 2 2 9 3" xfId="744"/>
    <cellStyle name="Normal 2 2 2 2 2 9 4" xfId="745"/>
    <cellStyle name="Normal 2 2 2 2 2 9 5" xfId="746"/>
    <cellStyle name="Normal 2 2 2 2 2 9 6" xfId="747"/>
    <cellStyle name="Normal 2 2 2 2 2 9 7" xfId="748"/>
    <cellStyle name="Normal 2 2 2 2 2 9 8" xfId="749"/>
    <cellStyle name="Normal 2 2 2 2 2 9 9" xfId="750"/>
    <cellStyle name="Normal 2 2 2 2 20" xfId="751"/>
    <cellStyle name="Normal 2 2 2 2 21" xfId="752"/>
    <cellStyle name="Normal 2 2 2 2 22" xfId="753"/>
    <cellStyle name="Normal 2 2 2 2 23" xfId="754"/>
    <cellStyle name="Normal 2 2 2 2 24" xfId="755"/>
    <cellStyle name="Normal 2 2 2 2 25" xfId="756"/>
    <cellStyle name="Normal 2 2 2 2 26" xfId="757"/>
    <cellStyle name="Normal 2 2 2 2 27" xfId="758"/>
    <cellStyle name="Normal 2 2 2 2 28" xfId="759"/>
    <cellStyle name="Normal 2 2 2 2 29" xfId="760"/>
    <cellStyle name="Normal 2 2 2 2 3" xfId="761"/>
    <cellStyle name="Normal 2 2 2 2 3 10" xfId="762"/>
    <cellStyle name="Normal 2 2 2 2 3 11" xfId="763"/>
    <cellStyle name="Normal 2 2 2 2 3 12" xfId="764"/>
    <cellStyle name="Normal 2 2 2 2 3 13" xfId="765"/>
    <cellStyle name="Normal 2 2 2 2 3 14" xfId="766"/>
    <cellStyle name="Normal 2 2 2 2 3 2" xfId="767"/>
    <cellStyle name="Normal 2 2 2 2 3 3" xfId="768"/>
    <cellStyle name="Normal 2 2 2 2 3 4" xfId="769"/>
    <cellStyle name="Normal 2 2 2 2 3 5" xfId="770"/>
    <cellStyle name="Normal 2 2 2 2 3 6" xfId="771"/>
    <cellStyle name="Normal 2 2 2 2 3 7" xfId="772"/>
    <cellStyle name="Normal 2 2 2 2 3 8" xfId="773"/>
    <cellStyle name="Normal 2 2 2 2 3 9" xfId="774"/>
    <cellStyle name="Normal 2 2 2 2 30" xfId="775"/>
    <cellStyle name="Normal 2 2 2 2 31" xfId="776"/>
    <cellStyle name="Normal 2 2 2 2 32" xfId="777"/>
    <cellStyle name="Normal 2 2 2 2 4" xfId="778"/>
    <cellStyle name="Normal 2 2 2 2 4 10" xfId="779"/>
    <cellStyle name="Normal 2 2 2 2 4 11" xfId="780"/>
    <cellStyle name="Normal 2 2 2 2 4 12" xfId="781"/>
    <cellStyle name="Normal 2 2 2 2 4 13" xfId="782"/>
    <cellStyle name="Normal 2 2 2 2 4 14" xfId="783"/>
    <cellStyle name="Normal 2 2 2 2 4 2" xfId="784"/>
    <cellStyle name="Normal 2 2 2 2 4 3" xfId="785"/>
    <cellStyle name="Normal 2 2 2 2 4 4" xfId="786"/>
    <cellStyle name="Normal 2 2 2 2 4 5" xfId="787"/>
    <cellStyle name="Normal 2 2 2 2 4 6" xfId="788"/>
    <cellStyle name="Normal 2 2 2 2 4 7" xfId="789"/>
    <cellStyle name="Normal 2 2 2 2 4 8" xfId="790"/>
    <cellStyle name="Normal 2 2 2 2 4 9" xfId="791"/>
    <cellStyle name="Normal 2 2 2 2 5" xfId="792"/>
    <cellStyle name="Normal 2 2 2 2 5 10" xfId="793"/>
    <cellStyle name="Normal 2 2 2 2 5 11" xfId="794"/>
    <cellStyle name="Normal 2 2 2 2 5 12" xfId="795"/>
    <cellStyle name="Normal 2 2 2 2 5 13" xfId="796"/>
    <cellStyle name="Normal 2 2 2 2 5 14" xfId="797"/>
    <cellStyle name="Normal 2 2 2 2 5 2" xfId="798"/>
    <cellStyle name="Normal 2 2 2 2 5 3" xfId="799"/>
    <cellStyle name="Normal 2 2 2 2 5 4" xfId="800"/>
    <cellStyle name="Normal 2 2 2 2 5 5" xfId="801"/>
    <cellStyle name="Normal 2 2 2 2 5 6" xfId="802"/>
    <cellStyle name="Normal 2 2 2 2 5 7" xfId="803"/>
    <cellStyle name="Normal 2 2 2 2 5 8" xfId="804"/>
    <cellStyle name="Normal 2 2 2 2 5 9" xfId="805"/>
    <cellStyle name="Normal 2 2 2 2 6" xfId="806"/>
    <cellStyle name="Normal 2 2 2 2 6 10" xfId="807"/>
    <cellStyle name="Normal 2 2 2 2 6 11" xfId="808"/>
    <cellStyle name="Normal 2 2 2 2 6 12" xfId="809"/>
    <cellStyle name="Normal 2 2 2 2 6 13" xfId="810"/>
    <cellStyle name="Normal 2 2 2 2 6 14" xfId="811"/>
    <cellStyle name="Normal 2 2 2 2 6 2" xfId="812"/>
    <cellStyle name="Normal 2 2 2 2 6 3" xfId="813"/>
    <cellStyle name="Normal 2 2 2 2 6 4" xfId="814"/>
    <cellStyle name="Normal 2 2 2 2 6 5" xfId="815"/>
    <cellStyle name="Normal 2 2 2 2 6 6" xfId="816"/>
    <cellStyle name="Normal 2 2 2 2 6 7" xfId="817"/>
    <cellStyle name="Normal 2 2 2 2 6 8" xfId="818"/>
    <cellStyle name="Normal 2 2 2 2 6 9" xfId="819"/>
    <cellStyle name="Normal 2 2 2 2 7" xfId="820"/>
    <cellStyle name="Normal 2 2 2 2 7 10" xfId="821"/>
    <cellStyle name="Normal 2 2 2 2 7 11" xfId="822"/>
    <cellStyle name="Normal 2 2 2 2 7 12" xfId="823"/>
    <cellStyle name="Normal 2 2 2 2 7 13" xfId="824"/>
    <cellStyle name="Normal 2 2 2 2 7 14" xfId="825"/>
    <cellStyle name="Normal 2 2 2 2 7 2" xfId="826"/>
    <cellStyle name="Normal 2 2 2 2 7 3" xfId="827"/>
    <cellStyle name="Normal 2 2 2 2 7 4" xfId="828"/>
    <cellStyle name="Normal 2 2 2 2 7 5" xfId="829"/>
    <cellStyle name="Normal 2 2 2 2 7 6" xfId="830"/>
    <cellStyle name="Normal 2 2 2 2 7 7" xfId="831"/>
    <cellStyle name="Normal 2 2 2 2 7 8" xfId="832"/>
    <cellStyle name="Normal 2 2 2 2 7 9" xfId="833"/>
    <cellStyle name="Normal 2 2 2 2 8" xfId="834"/>
    <cellStyle name="Normal 2 2 2 2 9" xfId="835"/>
    <cellStyle name="Normal 2 2 2 20" xfId="836"/>
    <cellStyle name="Normal 2 2 2 20 10" xfId="837"/>
    <cellStyle name="Normal 2 2 2 20 11" xfId="838"/>
    <cellStyle name="Normal 2 2 2 20 12" xfId="839"/>
    <cellStyle name="Normal 2 2 2 20 13" xfId="840"/>
    <cellStyle name="Normal 2 2 2 20 14" xfId="841"/>
    <cellStyle name="Normal 2 2 2 20 2" xfId="842"/>
    <cellStyle name="Normal 2 2 2 20 3" xfId="843"/>
    <cellStyle name="Normal 2 2 2 20 4" xfId="844"/>
    <cellStyle name="Normal 2 2 2 20 5" xfId="845"/>
    <cellStyle name="Normal 2 2 2 20 6" xfId="846"/>
    <cellStyle name="Normal 2 2 2 20 7" xfId="847"/>
    <cellStyle name="Normal 2 2 2 20 8" xfId="848"/>
    <cellStyle name="Normal 2 2 2 20 9" xfId="849"/>
    <cellStyle name="Normal 2 2 2 21" xfId="850"/>
    <cellStyle name="Normal 2 2 2 21 10" xfId="851"/>
    <cellStyle name="Normal 2 2 2 21 11" xfId="852"/>
    <cellStyle name="Normal 2 2 2 21 12" xfId="853"/>
    <cellStyle name="Normal 2 2 2 21 13" xfId="854"/>
    <cellStyle name="Normal 2 2 2 21 14" xfId="855"/>
    <cellStyle name="Normal 2 2 2 21 2" xfId="856"/>
    <cellStyle name="Normal 2 2 2 21 3" xfId="857"/>
    <cellStyle name="Normal 2 2 2 21 4" xfId="858"/>
    <cellStyle name="Normal 2 2 2 21 5" xfId="859"/>
    <cellStyle name="Normal 2 2 2 21 6" xfId="860"/>
    <cellStyle name="Normal 2 2 2 21 7" xfId="861"/>
    <cellStyle name="Normal 2 2 2 21 8" xfId="862"/>
    <cellStyle name="Normal 2 2 2 21 9" xfId="863"/>
    <cellStyle name="Normal 2 2 2 22" xfId="864"/>
    <cellStyle name="Normal 2 2 2 22 10" xfId="865"/>
    <cellStyle name="Normal 2 2 2 22 11" xfId="866"/>
    <cellStyle name="Normal 2 2 2 22 12" xfId="867"/>
    <cellStyle name="Normal 2 2 2 22 13" xfId="868"/>
    <cellStyle name="Normal 2 2 2 22 14" xfId="869"/>
    <cellStyle name="Normal 2 2 2 22 2" xfId="870"/>
    <cellStyle name="Normal 2 2 2 22 3" xfId="871"/>
    <cellStyle name="Normal 2 2 2 22 4" xfId="872"/>
    <cellStyle name="Normal 2 2 2 22 5" xfId="873"/>
    <cellStyle name="Normal 2 2 2 22 6" xfId="874"/>
    <cellStyle name="Normal 2 2 2 22 7" xfId="875"/>
    <cellStyle name="Normal 2 2 2 22 8" xfId="876"/>
    <cellStyle name="Normal 2 2 2 22 9" xfId="877"/>
    <cellStyle name="Normal 2 2 2 23" xfId="878"/>
    <cellStyle name="Normal 2 2 2 23 10" xfId="879"/>
    <cellStyle name="Normal 2 2 2 23 11" xfId="880"/>
    <cellStyle name="Normal 2 2 2 23 12" xfId="881"/>
    <cellStyle name="Normal 2 2 2 23 13" xfId="882"/>
    <cellStyle name="Normal 2 2 2 23 14" xfId="883"/>
    <cellStyle name="Normal 2 2 2 23 2" xfId="884"/>
    <cellStyle name="Normal 2 2 2 23 3" xfId="885"/>
    <cellStyle name="Normal 2 2 2 23 4" xfId="886"/>
    <cellStyle name="Normal 2 2 2 23 5" xfId="887"/>
    <cellStyle name="Normal 2 2 2 23 6" xfId="888"/>
    <cellStyle name="Normal 2 2 2 23 7" xfId="889"/>
    <cellStyle name="Normal 2 2 2 23 8" xfId="890"/>
    <cellStyle name="Normal 2 2 2 23 9" xfId="891"/>
    <cellStyle name="Normal 2 2 2 24" xfId="892"/>
    <cellStyle name="Normal 2 2 2 24 10" xfId="893"/>
    <cellStyle name="Normal 2 2 2 24 11" xfId="894"/>
    <cellStyle name="Normal 2 2 2 24 12" xfId="895"/>
    <cellStyle name="Normal 2 2 2 24 13" xfId="896"/>
    <cellStyle name="Normal 2 2 2 24 14" xfId="897"/>
    <cellStyle name="Normal 2 2 2 24 2" xfId="898"/>
    <cellStyle name="Normal 2 2 2 24 3" xfId="899"/>
    <cellStyle name="Normal 2 2 2 24 4" xfId="900"/>
    <cellStyle name="Normal 2 2 2 24 5" xfId="901"/>
    <cellStyle name="Normal 2 2 2 24 6" xfId="902"/>
    <cellStyle name="Normal 2 2 2 24 7" xfId="903"/>
    <cellStyle name="Normal 2 2 2 24 8" xfId="904"/>
    <cellStyle name="Normal 2 2 2 24 9" xfId="905"/>
    <cellStyle name="Normal 2 2 2 25" xfId="906"/>
    <cellStyle name="Normal 2 2 2 25 10" xfId="907"/>
    <cellStyle name="Normal 2 2 2 25 11" xfId="908"/>
    <cellStyle name="Normal 2 2 2 25 12" xfId="909"/>
    <cellStyle name="Normal 2 2 2 25 13" xfId="910"/>
    <cellStyle name="Normal 2 2 2 25 14" xfId="911"/>
    <cellStyle name="Normal 2 2 2 25 2" xfId="912"/>
    <cellStyle name="Normal 2 2 2 25 3" xfId="913"/>
    <cellStyle name="Normal 2 2 2 25 4" xfId="914"/>
    <cellStyle name="Normal 2 2 2 25 5" xfId="915"/>
    <cellStyle name="Normal 2 2 2 25 6" xfId="916"/>
    <cellStyle name="Normal 2 2 2 25 7" xfId="917"/>
    <cellStyle name="Normal 2 2 2 25 8" xfId="918"/>
    <cellStyle name="Normal 2 2 2 25 9" xfId="919"/>
    <cellStyle name="Normal 2 2 2 26" xfId="920"/>
    <cellStyle name="Normal 2 2 2 26 10" xfId="921"/>
    <cellStyle name="Normal 2 2 2 26 11" xfId="922"/>
    <cellStyle name="Normal 2 2 2 26 12" xfId="923"/>
    <cellStyle name="Normal 2 2 2 26 13" xfId="924"/>
    <cellStyle name="Normal 2 2 2 26 14" xfId="925"/>
    <cellStyle name="Normal 2 2 2 26 2" xfId="926"/>
    <cellStyle name="Normal 2 2 2 26 3" xfId="927"/>
    <cellStyle name="Normal 2 2 2 26 4" xfId="928"/>
    <cellStyle name="Normal 2 2 2 26 5" xfId="929"/>
    <cellStyle name="Normal 2 2 2 26 6" xfId="930"/>
    <cellStyle name="Normal 2 2 2 26 7" xfId="931"/>
    <cellStyle name="Normal 2 2 2 26 8" xfId="932"/>
    <cellStyle name="Normal 2 2 2 26 9" xfId="933"/>
    <cellStyle name="Normal 2 2 2 27" xfId="934"/>
    <cellStyle name="Normal 2 2 2 27 10" xfId="935"/>
    <cellStyle name="Normal 2 2 2 27 11" xfId="936"/>
    <cellStyle name="Normal 2 2 2 27 12" xfId="937"/>
    <cellStyle name="Normal 2 2 2 27 13" xfId="938"/>
    <cellStyle name="Normal 2 2 2 27 14" xfId="939"/>
    <cellStyle name="Normal 2 2 2 27 2" xfId="940"/>
    <cellStyle name="Normal 2 2 2 27 3" xfId="941"/>
    <cellStyle name="Normal 2 2 2 27 4" xfId="942"/>
    <cellStyle name="Normal 2 2 2 27 5" xfId="943"/>
    <cellStyle name="Normal 2 2 2 27 6" xfId="944"/>
    <cellStyle name="Normal 2 2 2 27 7" xfId="945"/>
    <cellStyle name="Normal 2 2 2 27 8" xfId="946"/>
    <cellStyle name="Normal 2 2 2 27 9" xfId="947"/>
    <cellStyle name="Normal 2 2 2 28" xfId="948"/>
    <cellStyle name="Normal 2 2 2 28 10" xfId="949"/>
    <cellStyle name="Normal 2 2 2 28 11" xfId="950"/>
    <cellStyle name="Normal 2 2 2 28 12" xfId="951"/>
    <cellStyle name="Normal 2 2 2 28 13" xfId="952"/>
    <cellStyle name="Normal 2 2 2 28 14" xfId="953"/>
    <cellStyle name="Normal 2 2 2 28 2" xfId="954"/>
    <cellStyle name="Normal 2 2 2 28 3" xfId="955"/>
    <cellStyle name="Normal 2 2 2 28 4" xfId="956"/>
    <cellStyle name="Normal 2 2 2 28 5" xfId="957"/>
    <cellStyle name="Normal 2 2 2 28 6" xfId="958"/>
    <cellStyle name="Normal 2 2 2 28 7" xfId="959"/>
    <cellStyle name="Normal 2 2 2 28 8" xfId="960"/>
    <cellStyle name="Normal 2 2 2 28 9" xfId="961"/>
    <cellStyle name="Normal 2 2 2 29" xfId="962"/>
    <cellStyle name="Normal 2 2 2 29 10" xfId="963"/>
    <cellStyle name="Normal 2 2 2 29 11" xfId="964"/>
    <cellStyle name="Normal 2 2 2 29 12" xfId="965"/>
    <cellStyle name="Normal 2 2 2 29 13" xfId="966"/>
    <cellStyle name="Normal 2 2 2 29 14" xfId="967"/>
    <cellStyle name="Normal 2 2 2 29 2" xfId="968"/>
    <cellStyle name="Normal 2 2 2 29 3" xfId="969"/>
    <cellStyle name="Normal 2 2 2 29 4" xfId="970"/>
    <cellStyle name="Normal 2 2 2 29 5" xfId="971"/>
    <cellStyle name="Normal 2 2 2 29 6" xfId="972"/>
    <cellStyle name="Normal 2 2 2 29 7" xfId="973"/>
    <cellStyle name="Normal 2 2 2 29 8" xfId="974"/>
    <cellStyle name="Normal 2 2 2 29 9" xfId="975"/>
    <cellStyle name="Normal 2 2 2 3" xfId="976"/>
    <cellStyle name="Normal 2 2 2 3 10" xfId="977"/>
    <cellStyle name="Normal 2 2 2 3 11" xfId="978"/>
    <cellStyle name="Normal 2 2 2 3 12" xfId="979"/>
    <cellStyle name="Normal 2 2 2 3 13" xfId="980"/>
    <cellStyle name="Normal 2 2 2 3 14" xfId="981"/>
    <cellStyle name="Normal 2 2 2 3 2" xfId="982"/>
    <cellStyle name="Normal 2 2 2 3 3" xfId="983"/>
    <cellStyle name="Normal 2 2 2 3 4" xfId="984"/>
    <cellStyle name="Normal 2 2 2 3 5" xfId="985"/>
    <cellStyle name="Normal 2 2 2 3 6" xfId="986"/>
    <cellStyle name="Normal 2 2 2 3 7" xfId="987"/>
    <cellStyle name="Normal 2 2 2 3 8" xfId="988"/>
    <cellStyle name="Normal 2 2 2 3 9" xfId="989"/>
    <cellStyle name="Normal 2 2 2 4" xfId="990"/>
    <cellStyle name="Normal 2 2 2 4 10" xfId="991"/>
    <cellStyle name="Normal 2 2 2 4 11" xfId="992"/>
    <cellStyle name="Normal 2 2 2 4 12" xfId="993"/>
    <cellStyle name="Normal 2 2 2 4 13" xfId="994"/>
    <cellStyle name="Normal 2 2 2 4 14" xfId="995"/>
    <cellStyle name="Normal 2 2 2 4 2" xfId="996"/>
    <cellStyle name="Normal 2 2 2 4 3" xfId="997"/>
    <cellStyle name="Normal 2 2 2 4 4" xfId="998"/>
    <cellStyle name="Normal 2 2 2 4 5" xfId="999"/>
    <cellStyle name="Normal 2 2 2 4 6" xfId="1000"/>
    <cellStyle name="Normal 2 2 2 4 7" xfId="1001"/>
    <cellStyle name="Normal 2 2 2 4 8" xfId="1002"/>
    <cellStyle name="Normal 2 2 2 4 9" xfId="1003"/>
    <cellStyle name="Normal 2 2 2 5" xfId="1004"/>
    <cellStyle name="Normal 2 2 2 5 10" xfId="1005"/>
    <cellStyle name="Normal 2 2 2 5 11" xfId="1006"/>
    <cellStyle name="Normal 2 2 2 5 12" xfId="1007"/>
    <cellStyle name="Normal 2 2 2 5 13" xfId="1008"/>
    <cellStyle name="Normal 2 2 2 5 14" xfId="1009"/>
    <cellStyle name="Normal 2 2 2 5 2" xfId="1010"/>
    <cellStyle name="Normal 2 2 2 5 3" xfId="1011"/>
    <cellStyle name="Normal 2 2 2 5 4" xfId="1012"/>
    <cellStyle name="Normal 2 2 2 5 5" xfId="1013"/>
    <cellStyle name="Normal 2 2 2 5 6" xfId="1014"/>
    <cellStyle name="Normal 2 2 2 5 7" xfId="1015"/>
    <cellStyle name="Normal 2 2 2 5 8" xfId="1016"/>
    <cellStyle name="Normal 2 2 2 5 9" xfId="1017"/>
    <cellStyle name="Normal 2 2 2 6" xfId="1018"/>
    <cellStyle name="Normal 2 2 2 6 10" xfId="1019"/>
    <cellStyle name="Normal 2 2 2 6 11" xfId="1020"/>
    <cellStyle name="Normal 2 2 2 6 12" xfId="1021"/>
    <cellStyle name="Normal 2 2 2 6 13" xfId="1022"/>
    <cellStyle name="Normal 2 2 2 6 14" xfId="1023"/>
    <cellStyle name="Normal 2 2 2 6 2" xfId="1024"/>
    <cellStyle name="Normal 2 2 2 6 3" xfId="1025"/>
    <cellStyle name="Normal 2 2 2 6 4" xfId="1026"/>
    <cellStyle name="Normal 2 2 2 6 5" xfId="1027"/>
    <cellStyle name="Normal 2 2 2 6 6" xfId="1028"/>
    <cellStyle name="Normal 2 2 2 6 7" xfId="1029"/>
    <cellStyle name="Normal 2 2 2 6 8" xfId="1030"/>
    <cellStyle name="Normal 2 2 2 6 9" xfId="1031"/>
    <cellStyle name="Normal 2 2 2 7" xfId="1032"/>
    <cellStyle name="Normal 2 2 2 7 10" xfId="1033"/>
    <cellStyle name="Normal 2 2 2 7 11" xfId="1034"/>
    <cellStyle name="Normal 2 2 2 7 12" xfId="1035"/>
    <cellStyle name="Normal 2 2 2 7 13" xfId="1036"/>
    <cellStyle name="Normal 2 2 2 7 14" xfId="1037"/>
    <cellStyle name="Normal 2 2 2 7 2" xfId="1038"/>
    <cellStyle name="Normal 2 2 2 7 3" xfId="1039"/>
    <cellStyle name="Normal 2 2 2 7 4" xfId="1040"/>
    <cellStyle name="Normal 2 2 2 7 5" xfId="1041"/>
    <cellStyle name="Normal 2 2 2 7 6" xfId="1042"/>
    <cellStyle name="Normal 2 2 2 7 7" xfId="1043"/>
    <cellStyle name="Normal 2 2 2 7 8" xfId="1044"/>
    <cellStyle name="Normal 2 2 2 7 9" xfId="1045"/>
    <cellStyle name="Normal 2 2 2 8" xfId="1046"/>
    <cellStyle name="Normal 2 2 2 8 10" xfId="1047"/>
    <cellStyle name="Normal 2 2 2 8 11" xfId="1048"/>
    <cellStyle name="Normal 2 2 2 8 12" xfId="1049"/>
    <cellStyle name="Normal 2 2 2 8 13" xfId="1050"/>
    <cellStyle name="Normal 2 2 2 8 14" xfId="1051"/>
    <cellStyle name="Normal 2 2 2 8 2" xfId="1052"/>
    <cellStyle name="Normal 2 2 2 8 3" xfId="1053"/>
    <cellStyle name="Normal 2 2 2 8 4" xfId="1054"/>
    <cellStyle name="Normal 2 2 2 8 5" xfId="1055"/>
    <cellStyle name="Normal 2 2 2 8 6" xfId="1056"/>
    <cellStyle name="Normal 2 2 2 8 7" xfId="1057"/>
    <cellStyle name="Normal 2 2 2 8 8" xfId="1058"/>
    <cellStyle name="Normal 2 2 2 8 9" xfId="1059"/>
    <cellStyle name="Normal 2 2 2 9" xfId="1060"/>
    <cellStyle name="Normal 2 2 2 9 10" xfId="1061"/>
    <cellStyle name="Normal 2 2 2 9 11" xfId="1062"/>
    <cellStyle name="Normal 2 2 2 9 12" xfId="1063"/>
    <cellStyle name="Normal 2 2 2 9 13" xfId="1064"/>
    <cellStyle name="Normal 2 2 2 9 14" xfId="1065"/>
    <cellStyle name="Normal 2 2 2 9 2" xfId="1066"/>
    <cellStyle name="Normal 2 2 2 9 3" xfId="1067"/>
    <cellStyle name="Normal 2 2 2 9 4" xfId="1068"/>
    <cellStyle name="Normal 2 2 2 9 5" xfId="1069"/>
    <cellStyle name="Normal 2 2 2 9 6" xfId="1070"/>
    <cellStyle name="Normal 2 2 2 9 7" xfId="1071"/>
    <cellStyle name="Normal 2 2 2 9 8" xfId="1072"/>
    <cellStyle name="Normal 2 2 2 9 9" xfId="1073"/>
    <cellStyle name="Normal 2 2 20" xfId="1074"/>
    <cellStyle name="Normal 2 2 21" xfId="1075"/>
    <cellStyle name="Normal 2 2 22" xfId="1076"/>
    <cellStyle name="Normal 2 2 23" xfId="1077"/>
    <cellStyle name="Normal 2 2 24" xfId="1078"/>
    <cellStyle name="Normal 2 2 25" xfId="1079"/>
    <cellStyle name="Normal 2 2 26" xfId="1080"/>
    <cellStyle name="Normal 2 2 27" xfId="1081"/>
    <cellStyle name="Normal 2 2 28" xfId="1082"/>
    <cellStyle name="Normal 2 2 29" xfId="1083"/>
    <cellStyle name="Normal 2 2 3" xfId="1084"/>
    <cellStyle name="Normal 2 2 3 10" xfId="1085"/>
    <cellStyle name="Normal 2 2 3 11" xfId="1086"/>
    <cellStyle name="Normal 2 2 3 12" xfId="1087"/>
    <cellStyle name="Normal 2 2 3 13" xfId="1088"/>
    <cellStyle name="Normal 2 2 3 14" xfId="1089"/>
    <cellStyle name="Normal 2 2 3 2" xfId="1090"/>
    <cellStyle name="Normal 2 2 3 3" xfId="1091"/>
    <cellStyle name="Normal 2 2 3 4" xfId="1092"/>
    <cellStyle name="Normal 2 2 3 5" xfId="1093"/>
    <cellStyle name="Normal 2 2 3 6" xfId="1094"/>
    <cellStyle name="Normal 2 2 3 7" xfId="1095"/>
    <cellStyle name="Normal 2 2 3 8" xfId="1096"/>
    <cellStyle name="Normal 2 2 3 9" xfId="1097"/>
    <cellStyle name="Normal 2 2 30" xfId="1098"/>
    <cellStyle name="Normal 2 2 31" xfId="1099"/>
    <cellStyle name="Normal 2 2 32" xfId="1100"/>
    <cellStyle name="Normal 2 2 33" xfId="1101"/>
    <cellStyle name="Normal 2 2 34" xfId="1102"/>
    <cellStyle name="Normal 2 2 35" xfId="1103"/>
    <cellStyle name="Normal 2 2 36" xfId="1104"/>
    <cellStyle name="Normal 2 2 37" xfId="1105"/>
    <cellStyle name="Normal 2 2 38" xfId="1106"/>
    <cellStyle name="Normal 2 2 39" xfId="1107"/>
    <cellStyle name="Normal 2 2 4" xfId="1108"/>
    <cellStyle name="Normal 2 2 4 10" xfId="1109"/>
    <cellStyle name="Normal 2 2 4 11" xfId="1110"/>
    <cellStyle name="Normal 2 2 4 12" xfId="1111"/>
    <cellStyle name="Normal 2 2 4 13" xfId="1112"/>
    <cellStyle name="Normal 2 2 4 14" xfId="1113"/>
    <cellStyle name="Normal 2 2 4 2" xfId="1114"/>
    <cellStyle name="Normal 2 2 4 3" xfId="1115"/>
    <cellStyle name="Normal 2 2 4 4" xfId="1116"/>
    <cellStyle name="Normal 2 2 4 5" xfId="1117"/>
    <cellStyle name="Normal 2 2 4 6" xfId="1118"/>
    <cellStyle name="Normal 2 2 4 7" xfId="1119"/>
    <cellStyle name="Normal 2 2 4 8" xfId="1120"/>
    <cellStyle name="Normal 2 2 4 9" xfId="1121"/>
    <cellStyle name="Normal 2 2 40" xfId="1122"/>
    <cellStyle name="Normal 2 2 41" xfId="1123"/>
    <cellStyle name="Normal 2 2 42" xfId="1124"/>
    <cellStyle name="Normal 2 2 43" xfId="1125"/>
    <cellStyle name="Normal 2 2 44" xfId="1126"/>
    <cellStyle name="Normal 2 2 5" xfId="1127"/>
    <cellStyle name="Normal 2 2 6" xfId="1128"/>
    <cellStyle name="Normal 2 2 7" xfId="1129"/>
    <cellStyle name="Normal 2 2 8" xfId="1130"/>
    <cellStyle name="Normal 2 2 9" xfId="1131"/>
    <cellStyle name="Normal 2 20" xfId="1132"/>
    <cellStyle name="Normal 2 21" xfId="1133"/>
    <cellStyle name="Normal 2 22" xfId="1134"/>
    <cellStyle name="Normal 2 23" xfId="2288"/>
    <cellStyle name="Normal 2 24" xfId="2290"/>
    <cellStyle name="Normal 2 25" xfId="2294"/>
    <cellStyle name="Normal 2 3" xfId="1135"/>
    <cellStyle name="Normal 2 4" xfId="1136"/>
    <cellStyle name="Normal 2 5" xfId="1137"/>
    <cellStyle name="Normal 2 6" xfId="1138"/>
    <cellStyle name="Normal 2 7" xfId="1139"/>
    <cellStyle name="Normal 2 8" xfId="1140"/>
    <cellStyle name="Normal 2 9" xfId="1141"/>
    <cellStyle name="Normal 3" xfId="15"/>
    <cellStyle name="Normal 3 10" xfId="1142"/>
    <cellStyle name="Normal 3 11" xfId="1143"/>
    <cellStyle name="Normal 3 12" xfId="1144"/>
    <cellStyle name="Normal 3 13" xfId="1145"/>
    <cellStyle name="Normal 3 14" xfId="1146"/>
    <cellStyle name="Normal 3 2" xfId="1147"/>
    <cellStyle name="Normal 3 3" xfId="1148"/>
    <cellStyle name="Normal 3 4" xfId="1149"/>
    <cellStyle name="Normal 3 5" xfId="1150"/>
    <cellStyle name="Normal 3 6" xfId="1151"/>
    <cellStyle name="Normal 3 7" xfId="1152"/>
    <cellStyle name="Normal 3 8" xfId="1153"/>
    <cellStyle name="Normal 3 9" xfId="1154"/>
    <cellStyle name="Normal 30" xfId="32"/>
    <cellStyle name="Normal 30 10" xfId="1155"/>
    <cellStyle name="Normal 30 11" xfId="1156"/>
    <cellStyle name="Normal 30 12" xfId="1157"/>
    <cellStyle name="Normal 30 13" xfId="1158"/>
    <cellStyle name="Normal 30 14" xfId="1159"/>
    <cellStyle name="Normal 30 2" xfId="1160"/>
    <cellStyle name="Normal 30 3" xfId="1161"/>
    <cellStyle name="Normal 30 4" xfId="1162"/>
    <cellStyle name="Normal 30 5" xfId="1163"/>
    <cellStyle name="Normal 30 6" xfId="1164"/>
    <cellStyle name="Normal 30 7" xfId="1165"/>
    <cellStyle name="Normal 30 8" xfId="1166"/>
    <cellStyle name="Normal 30 9" xfId="1167"/>
    <cellStyle name="Normal 31" xfId="33"/>
    <cellStyle name="Normal 31 10" xfId="1168"/>
    <cellStyle name="Normal 31 11" xfId="1169"/>
    <cellStyle name="Normal 31 12" xfId="1170"/>
    <cellStyle name="Normal 31 13" xfId="1171"/>
    <cellStyle name="Normal 31 14" xfId="1172"/>
    <cellStyle name="Normal 31 2" xfId="1173"/>
    <cellStyle name="Normal 31 3" xfId="1174"/>
    <cellStyle name="Normal 31 4" xfId="1175"/>
    <cellStyle name="Normal 31 5" xfId="1176"/>
    <cellStyle name="Normal 31 6" xfId="1177"/>
    <cellStyle name="Normal 31 7" xfId="1178"/>
    <cellStyle name="Normal 31 8" xfId="1179"/>
    <cellStyle name="Normal 31 9" xfId="1180"/>
    <cellStyle name="Normal 39" xfId="26"/>
    <cellStyle name="Normal 39 10" xfId="1181"/>
    <cellStyle name="Normal 39 11" xfId="1182"/>
    <cellStyle name="Normal 39 12" xfId="1183"/>
    <cellStyle name="Normal 39 13" xfId="1184"/>
    <cellStyle name="Normal 39 14" xfId="1185"/>
    <cellStyle name="Normal 39 2" xfId="1186"/>
    <cellStyle name="Normal 39 3" xfId="1187"/>
    <cellStyle name="Normal 39 4" xfId="1188"/>
    <cellStyle name="Normal 39 5" xfId="1189"/>
    <cellStyle name="Normal 39 6" xfId="1190"/>
    <cellStyle name="Normal 39 7" xfId="1191"/>
    <cellStyle name="Normal 39 8" xfId="1192"/>
    <cellStyle name="Normal 39 9" xfId="1193"/>
    <cellStyle name="Normal 4" xfId="2281"/>
    <cellStyle name="Normal 4 10" xfId="1194"/>
    <cellStyle name="Normal 4 11" xfId="1195"/>
    <cellStyle name="Normal 4 12" xfId="1196"/>
    <cellStyle name="Normal 4 13" xfId="1197"/>
    <cellStyle name="Normal 4 14" xfId="1198"/>
    <cellStyle name="Normal 4 15" xfId="1199"/>
    <cellStyle name="Normal 4 16" xfId="1200"/>
    <cellStyle name="Normal 4 17" xfId="1201"/>
    <cellStyle name="Normal 4 18" xfId="1202"/>
    <cellStyle name="Normal 4 19" xfId="1203"/>
    <cellStyle name="Normal 4 2" xfId="1204"/>
    <cellStyle name="Normal 4 20" xfId="1205"/>
    <cellStyle name="Normal 4 21" xfId="1206"/>
    <cellStyle name="Normal 4 22" xfId="1207"/>
    <cellStyle name="Normal 4 23" xfId="1208"/>
    <cellStyle name="Normal 4 24" xfId="1209"/>
    <cellStyle name="Normal 4 25" xfId="1210"/>
    <cellStyle name="Normal 4 3" xfId="1211"/>
    <cellStyle name="Normal 4 4" xfId="1212"/>
    <cellStyle name="Normal 4 5" xfId="1213"/>
    <cellStyle name="Normal 4 6" xfId="1214"/>
    <cellStyle name="Normal 4 7" xfId="1215"/>
    <cellStyle name="Normal 4 8" xfId="1216"/>
    <cellStyle name="Normal 4 9" xfId="1217"/>
    <cellStyle name="Normal 40" xfId="27"/>
    <cellStyle name="Normal 40 10" xfId="1218"/>
    <cellStyle name="Normal 40 11" xfId="1219"/>
    <cellStyle name="Normal 40 12" xfId="1220"/>
    <cellStyle name="Normal 40 13" xfId="1221"/>
    <cellStyle name="Normal 40 14" xfId="1222"/>
    <cellStyle name="Normal 40 2" xfId="1223"/>
    <cellStyle name="Normal 40 3" xfId="1224"/>
    <cellStyle name="Normal 40 4" xfId="1225"/>
    <cellStyle name="Normal 40 5" xfId="1226"/>
    <cellStyle name="Normal 40 6" xfId="1227"/>
    <cellStyle name="Normal 40 7" xfId="1228"/>
    <cellStyle name="Normal 40 8" xfId="1229"/>
    <cellStyle name="Normal 40 9" xfId="1230"/>
    <cellStyle name="Normal 41" xfId="28"/>
    <cellStyle name="Normal 41 10" xfId="1231"/>
    <cellStyle name="Normal 41 11" xfId="1232"/>
    <cellStyle name="Normal 41 12" xfId="1233"/>
    <cellStyle name="Normal 41 13" xfId="1234"/>
    <cellStyle name="Normal 41 14" xfId="1235"/>
    <cellStyle name="Normal 41 2" xfId="1236"/>
    <cellStyle name="Normal 41 3" xfId="1237"/>
    <cellStyle name="Normal 41 4" xfId="1238"/>
    <cellStyle name="Normal 41 5" xfId="1239"/>
    <cellStyle name="Normal 41 6" xfId="1240"/>
    <cellStyle name="Normal 41 7" xfId="1241"/>
    <cellStyle name="Normal 41 8" xfId="1242"/>
    <cellStyle name="Normal 41 9" xfId="1243"/>
    <cellStyle name="Normal 42" xfId="29"/>
    <cellStyle name="Normal 42 10" xfId="1244"/>
    <cellStyle name="Normal 42 11" xfId="1245"/>
    <cellStyle name="Normal 42 12" xfId="1246"/>
    <cellStyle name="Normal 42 13" xfId="1247"/>
    <cellStyle name="Normal 42 14" xfId="1248"/>
    <cellStyle name="Normal 42 2" xfId="1249"/>
    <cellStyle name="Normal 42 3" xfId="1250"/>
    <cellStyle name="Normal 42 4" xfId="1251"/>
    <cellStyle name="Normal 42 5" xfId="1252"/>
    <cellStyle name="Normal 42 6" xfId="1253"/>
    <cellStyle name="Normal 42 7" xfId="1254"/>
    <cellStyle name="Normal 42 8" xfId="1255"/>
    <cellStyle name="Normal 42 9" xfId="1256"/>
    <cellStyle name="Normal 43" xfId="31"/>
    <cellStyle name="Normal 46" xfId="30"/>
    <cellStyle name="Normal 47" xfId="16"/>
    <cellStyle name="Normal 48" xfId="17"/>
    <cellStyle name="Normal 49" xfId="18"/>
    <cellStyle name="Normal 5" xfId="2291"/>
    <cellStyle name="Normal 5 10" xfId="1257"/>
    <cellStyle name="Normal 5 11" xfId="1258"/>
    <cellStyle name="Normal 5 12" xfId="1259"/>
    <cellStyle name="Normal 5 13" xfId="1260"/>
    <cellStyle name="Normal 5 14" xfId="1261"/>
    <cellStyle name="Normal 5 2" xfId="1262"/>
    <cellStyle name="Normal 5 3" xfId="1263"/>
    <cellStyle name="Normal 5 4" xfId="1264"/>
    <cellStyle name="Normal 5 5" xfId="1265"/>
    <cellStyle name="Normal 5 6" xfId="1266"/>
    <cellStyle name="Normal 5 7" xfId="1267"/>
    <cellStyle name="Normal 5 8" xfId="1268"/>
    <cellStyle name="Normal 5 9" xfId="1269"/>
    <cellStyle name="Normal 50" xfId="19"/>
    <cellStyle name="Normal 51" xfId="20"/>
    <cellStyle name="Normal 52" xfId="21"/>
    <cellStyle name="Normal 53" xfId="24"/>
    <cellStyle name="Normal 6" xfId="2292"/>
    <cellStyle name="Normal 6 10" xfId="1270"/>
    <cellStyle name="Normal 6 11" xfId="1271"/>
    <cellStyle name="Normal 6 12" xfId="1272"/>
    <cellStyle name="Normal 6 13" xfId="1273"/>
    <cellStyle name="Normal 6 14" xfId="1274"/>
    <cellStyle name="Normal 6 2" xfId="1275"/>
    <cellStyle name="Normal 6 3" xfId="1276"/>
    <cellStyle name="Normal 6 4" xfId="1277"/>
    <cellStyle name="Normal 6 5" xfId="1278"/>
    <cellStyle name="Normal 6 6" xfId="1279"/>
    <cellStyle name="Normal 6 7" xfId="1280"/>
    <cellStyle name="Normal 6 8" xfId="1281"/>
    <cellStyle name="Normal 6 9" xfId="1282"/>
    <cellStyle name="Normal 7" xfId="1283"/>
    <cellStyle name="Normal 7 2" xfId="1284"/>
    <cellStyle name="Normal 7 3" xfId="1285"/>
    <cellStyle name="Normal 7 4" xfId="1286"/>
    <cellStyle name="Normal 8" xfId="1287"/>
    <cellStyle name="Normal 8 2" xfId="1288"/>
    <cellStyle name="Normal 8 3" xfId="1289"/>
    <cellStyle name="Normal 8 4" xfId="1290"/>
    <cellStyle name="Normal 9" xfId="1291"/>
    <cellStyle name="Normal 9 2" xfId="1292"/>
    <cellStyle name="Normal 9 3" xfId="1293"/>
    <cellStyle name="Normal 9 4" xfId="1294"/>
    <cellStyle name="Notas 10" xfId="1295"/>
    <cellStyle name="Notas 10 2" xfId="1296"/>
    <cellStyle name="Notas 10 3" xfId="1297"/>
    <cellStyle name="Notas 10 4" xfId="1298"/>
    <cellStyle name="Notas 11" xfId="1299"/>
    <cellStyle name="Notas 11 2" xfId="1300"/>
    <cellStyle name="Notas 11 3" xfId="1301"/>
    <cellStyle name="Notas 11 4" xfId="1302"/>
    <cellStyle name="Notas 12" xfId="1303"/>
    <cellStyle name="Notas 12 2" xfId="1304"/>
    <cellStyle name="Notas 12 3" xfId="1305"/>
    <cellStyle name="Notas 12 4" xfId="1306"/>
    <cellStyle name="Notas 13" xfId="1307"/>
    <cellStyle name="Notas 13 2" xfId="1308"/>
    <cellStyle name="Notas 13 3" xfId="1309"/>
    <cellStyle name="Notas 13 4" xfId="1310"/>
    <cellStyle name="Notas 14 10" xfId="1311"/>
    <cellStyle name="Notas 14 11" xfId="1312"/>
    <cellStyle name="Notas 14 12" xfId="1313"/>
    <cellStyle name="Notas 14 13" xfId="1314"/>
    <cellStyle name="Notas 14 14" xfId="1315"/>
    <cellStyle name="Notas 14 15" xfId="1316"/>
    <cellStyle name="Notas 14 16" xfId="1317"/>
    <cellStyle name="Notas 14 17" xfId="1318"/>
    <cellStyle name="Notas 14 18" xfId="1319"/>
    <cellStyle name="Notas 14 19" xfId="1320"/>
    <cellStyle name="Notas 14 2" xfId="1321"/>
    <cellStyle name="Notas 14 20" xfId="1322"/>
    <cellStyle name="Notas 14 21" xfId="1323"/>
    <cellStyle name="Notas 14 22" xfId="1324"/>
    <cellStyle name="Notas 14 23" xfId="1325"/>
    <cellStyle name="Notas 14 24" xfId="1326"/>
    <cellStyle name="Notas 14 25" xfId="1327"/>
    <cellStyle name="Notas 14 26" xfId="1328"/>
    <cellStyle name="Notas 14 27" xfId="1329"/>
    <cellStyle name="Notas 14 3" xfId="1330"/>
    <cellStyle name="Notas 14 4" xfId="1331"/>
    <cellStyle name="Notas 14 5" xfId="1332"/>
    <cellStyle name="Notas 14 6" xfId="1333"/>
    <cellStyle name="Notas 14 7" xfId="1334"/>
    <cellStyle name="Notas 14 8" xfId="1335"/>
    <cellStyle name="Notas 14 9" xfId="1336"/>
    <cellStyle name="Notas 15 10" xfId="1337"/>
    <cellStyle name="Notas 15 11" xfId="1338"/>
    <cellStyle name="Notas 15 12" xfId="1339"/>
    <cellStyle name="Notas 15 13" xfId="1340"/>
    <cellStyle name="Notas 15 14" xfId="1341"/>
    <cellStyle name="Notas 15 15" xfId="1342"/>
    <cellStyle name="Notas 15 16" xfId="1343"/>
    <cellStyle name="Notas 15 17" xfId="1344"/>
    <cellStyle name="Notas 15 18" xfId="1345"/>
    <cellStyle name="Notas 15 19" xfId="1346"/>
    <cellStyle name="Notas 15 2" xfId="1347"/>
    <cellStyle name="Notas 15 20" xfId="1348"/>
    <cellStyle name="Notas 15 21" xfId="1349"/>
    <cellStyle name="Notas 15 22" xfId="1350"/>
    <cellStyle name="Notas 15 23" xfId="1351"/>
    <cellStyle name="Notas 15 24" xfId="1352"/>
    <cellStyle name="Notas 15 25" xfId="1353"/>
    <cellStyle name="Notas 15 26" xfId="1354"/>
    <cellStyle name="Notas 15 27" xfId="1355"/>
    <cellStyle name="Notas 15 3" xfId="1356"/>
    <cellStyle name="Notas 15 4" xfId="1357"/>
    <cellStyle name="Notas 15 5" xfId="1358"/>
    <cellStyle name="Notas 15 6" xfId="1359"/>
    <cellStyle name="Notas 15 7" xfId="1360"/>
    <cellStyle name="Notas 15 8" xfId="1361"/>
    <cellStyle name="Notas 15 9" xfId="1362"/>
    <cellStyle name="Notas 16 10" xfId="1363"/>
    <cellStyle name="Notas 16 11" xfId="1364"/>
    <cellStyle name="Notas 16 12" xfId="1365"/>
    <cellStyle name="Notas 16 13" xfId="1366"/>
    <cellStyle name="Notas 16 14" xfId="1367"/>
    <cellStyle name="Notas 16 15" xfId="1368"/>
    <cellStyle name="Notas 16 16" xfId="1369"/>
    <cellStyle name="Notas 16 17" xfId="1370"/>
    <cellStyle name="Notas 16 18" xfId="1371"/>
    <cellStyle name="Notas 16 19" xfId="1372"/>
    <cellStyle name="Notas 16 2" xfId="1373"/>
    <cellStyle name="Notas 16 20" xfId="1374"/>
    <cellStyle name="Notas 16 21" xfId="1375"/>
    <cellStyle name="Notas 16 22" xfId="1376"/>
    <cellStyle name="Notas 16 23" xfId="1377"/>
    <cellStyle name="Notas 16 24" xfId="1378"/>
    <cellStyle name="Notas 16 25" xfId="1379"/>
    <cellStyle name="Notas 16 26" xfId="1380"/>
    <cellStyle name="Notas 16 27" xfId="1381"/>
    <cellStyle name="Notas 16 3" xfId="1382"/>
    <cellStyle name="Notas 16 4" xfId="1383"/>
    <cellStyle name="Notas 16 5" xfId="1384"/>
    <cellStyle name="Notas 16 6" xfId="1385"/>
    <cellStyle name="Notas 16 7" xfId="1386"/>
    <cellStyle name="Notas 16 8" xfId="1387"/>
    <cellStyle name="Notas 16 9" xfId="1388"/>
    <cellStyle name="Notas 17 10" xfId="1389"/>
    <cellStyle name="Notas 17 11" xfId="1390"/>
    <cellStyle name="Notas 17 12" xfId="1391"/>
    <cellStyle name="Notas 17 13" xfId="1392"/>
    <cellStyle name="Notas 17 14" xfId="1393"/>
    <cellStyle name="Notas 17 2" xfId="1394"/>
    <cellStyle name="Notas 17 3" xfId="1395"/>
    <cellStyle name="Notas 17 4" xfId="1396"/>
    <cellStyle name="Notas 17 5" xfId="1397"/>
    <cellStyle name="Notas 17 6" xfId="1398"/>
    <cellStyle name="Notas 17 7" xfId="1399"/>
    <cellStyle name="Notas 17 8" xfId="1400"/>
    <cellStyle name="Notas 17 9" xfId="1401"/>
    <cellStyle name="Notas 18 10" xfId="1402"/>
    <cellStyle name="Notas 18 11" xfId="1403"/>
    <cellStyle name="Notas 18 12" xfId="1404"/>
    <cellStyle name="Notas 18 13" xfId="1405"/>
    <cellStyle name="Notas 18 14" xfId="1406"/>
    <cellStyle name="Notas 18 2" xfId="1407"/>
    <cellStyle name="Notas 18 3" xfId="1408"/>
    <cellStyle name="Notas 18 4" xfId="1409"/>
    <cellStyle name="Notas 18 5" xfId="1410"/>
    <cellStyle name="Notas 18 6" xfId="1411"/>
    <cellStyle name="Notas 18 7" xfId="1412"/>
    <cellStyle name="Notas 18 8" xfId="1413"/>
    <cellStyle name="Notas 18 9" xfId="1414"/>
    <cellStyle name="Notas 19 10" xfId="1415"/>
    <cellStyle name="Notas 19 11" xfId="1416"/>
    <cellStyle name="Notas 19 12" xfId="1417"/>
    <cellStyle name="Notas 19 13" xfId="1418"/>
    <cellStyle name="Notas 19 14" xfId="1419"/>
    <cellStyle name="Notas 19 2" xfId="1420"/>
    <cellStyle name="Notas 19 3" xfId="1421"/>
    <cellStyle name="Notas 19 4" xfId="1422"/>
    <cellStyle name="Notas 19 5" xfId="1423"/>
    <cellStyle name="Notas 19 6" xfId="1424"/>
    <cellStyle name="Notas 19 7" xfId="1425"/>
    <cellStyle name="Notas 19 8" xfId="1426"/>
    <cellStyle name="Notas 19 9" xfId="1427"/>
    <cellStyle name="Notas 2 10" xfId="1428"/>
    <cellStyle name="Notas 2 11" xfId="1429"/>
    <cellStyle name="Notas 2 12" xfId="1430"/>
    <cellStyle name="Notas 2 13" xfId="1431"/>
    <cellStyle name="Notas 2 14" xfId="1432"/>
    <cellStyle name="Notas 2 15" xfId="1433"/>
    <cellStyle name="Notas 2 16" xfId="1434"/>
    <cellStyle name="Notas 2 17" xfId="1435"/>
    <cellStyle name="Notas 2 18" xfId="1436"/>
    <cellStyle name="Notas 2 19" xfId="1437"/>
    <cellStyle name="Notas 2 2" xfId="1438"/>
    <cellStyle name="Notas 2 20" xfId="1439"/>
    <cellStyle name="Notas 2 21" xfId="1440"/>
    <cellStyle name="Notas 2 22" xfId="1441"/>
    <cellStyle name="Notas 2 23" xfId="1442"/>
    <cellStyle name="Notas 2 24" xfId="1443"/>
    <cellStyle name="Notas 2 25" xfId="1444"/>
    <cellStyle name="Notas 2 26" xfId="1445"/>
    <cellStyle name="Notas 2 27" xfId="1446"/>
    <cellStyle name="Notas 2 28" xfId="1447"/>
    <cellStyle name="Notas 2 29" xfId="1448"/>
    <cellStyle name="Notas 2 3" xfId="1449"/>
    <cellStyle name="Notas 2 30" xfId="1450"/>
    <cellStyle name="Notas 2 31" xfId="1451"/>
    <cellStyle name="Notas 2 32" xfId="1452"/>
    <cellStyle name="Notas 2 33" xfId="1453"/>
    <cellStyle name="Notas 2 34" xfId="1454"/>
    <cellStyle name="Notas 2 35" xfId="1455"/>
    <cellStyle name="Notas 2 36" xfId="1456"/>
    <cellStyle name="Notas 2 37" xfId="1457"/>
    <cellStyle name="Notas 2 38" xfId="1458"/>
    <cellStyle name="Notas 2 39" xfId="1459"/>
    <cellStyle name="Notas 2 4" xfId="1460"/>
    <cellStyle name="Notas 2 40" xfId="1461"/>
    <cellStyle name="Notas 2 41" xfId="1462"/>
    <cellStyle name="Notas 2 42" xfId="1463"/>
    <cellStyle name="Notas 2 43" xfId="1464"/>
    <cellStyle name="Notas 2 5" xfId="1465"/>
    <cellStyle name="Notas 2 6" xfId="1466"/>
    <cellStyle name="Notas 2 7" xfId="1467"/>
    <cellStyle name="Notas 2 8" xfId="1468"/>
    <cellStyle name="Notas 2 9" xfId="1469"/>
    <cellStyle name="Notas 20 10" xfId="1470"/>
    <cellStyle name="Notas 20 11" xfId="1471"/>
    <cellStyle name="Notas 20 12" xfId="1472"/>
    <cellStyle name="Notas 20 13" xfId="1473"/>
    <cellStyle name="Notas 20 14" xfId="1474"/>
    <cellStyle name="Notas 20 2" xfId="1475"/>
    <cellStyle name="Notas 20 3" xfId="1476"/>
    <cellStyle name="Notas 20 4" xfId="1477"/>
    <cellStyle name="Notas 20 5" xfId="1478"/>
    <cellStyle name="Notas 20 6" xfId="1479"/>
    <cellStyle name="Notas 20 7" xfId="1480"/>
    <cellStyle name="Notas 20 8" xfId="1481"/>
    <cellStyle name="Notas 20 9" xfId="1482"/>
    <cellStyle name="Notas 21 10" xfId="1483"/>
    <cellStyle name="Notas 21 11" xfId="1484"/>
    <cellStyle name="Notas 21 12" xfId="1485"/>
    <cellStyle name="Notas 21 13" xfId="1486"/>
    <cellStyle name="Notas 21 14" xfId="1487"/>
    <cellStyle name="Notas 21 2" xfId="1488"/>
    <cellStyle name="Notas 21 3" xfId="1489"/>
    <cellStyle name="Notas 21 4" xfId="1490"/>
    <cellStyle name="Notas 21 5" xfId="1491"/>
    <cellStyle name="Notas 21 6" xfId="1492"/>
    <cellStyle name="Notas 21 7" xfId="1493"/>
    <cellStyle name="Notas 21 8" xfId="1494"/>
    <cellStyle name="Notas 21 9" xfId="1495"/>
    <cellStyle name="Notas 22 10" xfId="1496"/>
    <cellStyle name="Notas 22 11" xfId="1497"/>
    <cellStyle name="Notas 22 12" xfId="1498"/>
    <cellStyle name="Notas 22 13" xfId="1499"/>
    <cellStyle name="Notas 22 14" xfId="1500"/>
    <cellStyle name="Notas 22 2" xfId="1501"/>
    <cellStyle name="Notas 22 3" xfId="1502"/>
    <cellStyle name="Notas 22 4" xfId="1503"/>
    <cellStyle name="Notas 22 5" xfId="1504"/>
    <cellStyle name="Notas 22 6" xfId="1505"/>
    <cellStyle name="Notas 22 7" xfId="1506"/>
    <cellStyle name="Notas 22 8" xfId="1507"/>
    <cellStyle name="Notas 22 9" xfId="1508"/>
    <cellStyle name="Notas 23 10" xfId="1509"/>
    <cellStyle name="Notas 23 11" xfId="1510"/>
    <cellStyle name="Notas 23 12" xfId="1511"/>
    <cellStyle name="Notas 23 13" xfId="1512"/>
    <cellStyle name="Notas 23 14" xfId="1513"/>
    <cellStyle name="Notas 23 2" xfId="1514"/>
    <cellStyle name="Notas 23 3" xfId="1515"/>
    <cellStyle name="Notas 23 4" xfId="1516"/>
    <cellStyle name="Notas 23 5" xfId="1517"/>
    <cellStyle name="Notas 23 6" xfId="1518"/>
    <cellStyle name="Notas 23 7" xfId="1519"/>
    <cellStyle name="Notas 23 8" xfId="1520"/>
    <cellStyle name="Notas 23 9" xfId="1521"/>
    <cellStyle name="Notas 24 10" xfId="1522"/>
    <cellStyle name="Notas 24 11" xfId="1523"/>
    <cellStyle name="Notas 24 12" xfId="1524"/>
    <cellStyle name="Notas 24 13" xfId="1525"/>
    <cellStyle name="Notas 24 14" xfId="1526"/>
    <cellStyle name="Notas 24 2" xfId="1527"/>
    <cellStyle name="Notas 24 3" xfId="1528"/>
    <cellStyle name="Notas 24 4" xfId="1529"/>
    <cellStyle name="Notas 24 5" xfId="1530"/>
    <cellStyle name="Notas 24 6" xfId="1531"/>
    <cellStyle name="Notas 24 7" xfId="1532"/>
    <cellStyle name="Notas 24 8" xfId="1533"/>
    <cellStyle name="Notas 24 9" xfId="1534"/>
    <cellStyle name="Notas 25 10" xfId="1535"/>
    <cellStyle name="Notas 25 11" xfId="1536"/>
    <cellStyle name="Notas 25 12" xfId="1537"/>
    <cellStyle name="Notas 25 13" xfId="1538"/>
    <cellStyle name="Notas 25 14" xfId="1539"/>
    <cellStyle name="Notas 25 2" xfId="1540"/>
    <cellStyle name="Notas 25 3" xfId="1541"/>
    <cellStyle name="Notas 25 4" xfId="1542"/>
    <cellStyle name="Notas 25 5" xfId="1543"/>
    <cellStyle name="Notas 25 6" xfId="1544"/>
    <cellStyle name="Notas 25 7" xfId="1545"/>
    <cellStyle name="Notas 25 8" xfId="1546"/>
    <cellStyle name="Notas 25 9" xfId="1547"/>
    <cellStyle name="Notas 26 10" xfId="1548"/>
    <cellStyle name="Notas 26 11" xfId="1549"/>
    <cellStyle name="Notas 26 12" xfId="1550"/>
    <cellStyle name="Notas 26 13" xfId="1551"/>
    <cellStyle name="Notas 26 14" xfId="1552"/>
    <cellStyle name="Notas 26 2" xfId="1553"/>
    <cellStyle name="Notas 26 3" xfId="1554"/>
    <cellStyle name="Notas 26 4" xfId="1555"/>
    <cellStyle name="Notas 26 5" xfId="1556"/>
    <cellStyle name="Notas 26 6" xfId="1557"/>
    <cellStyle name="Notas 26 7" xfId="1558"/>
    <cellStyle name="Notas 26 8" xfId="1559"/>
    <cellStyle name="Notas 26 9" xfId="1560"/>
    <cellStyle name="Notas 27 10" xfId="1561"/>
    <cellStyle name="Notas 27 11" xfId="1562"/>
    <cellStyle name="Notas 27 12" xfId="1563"/>
    <cellStyle name="Notas 27 13" xfId="1564"/>
    <cellStyle name="Notas 27 14" xfId="1565"/>
    <cellStyle name="Notas 27 2" xfId="1566"/>
    <cellStyle name="Notas 27 3" xfId="1567"/>
    <cellStyle name="Notas 27 4" xfId="1568"/>
    <cellStyle name="Notas 27 5" xfId="1569"/>
    <cellStyle name="Notas 27 6" xfId="1570"/>
    <cellStyle name="Notas 27 7" xfId="1571"/>
    <cellStyle name="Notas 27 8" xfId="1572"/>
    <cellStyle name="Notas 27 9" xfId="1573"/>
    <cellStyle name="Notas 28 10" xfId="1574"/>
    <cellStyle name="Notas 28 11" xfId="1575"/>
    <cellStyle name="Notas 28 12" xfId="1576"/>
    <cellStyle name="Notas 28 13" xfId="1577"/>
    <cellStyle name="Notas 28 14" xfId="1578"/>
    <cellStyle name="Notas 28 2" xfId="1579"/>
    <cellStyle name="Notas 28 3" xfId="1580"/>
    <cellStyle name="Notas 28 4" xfId="1581"/>
    <cellStyle name="Notas 28 5" xfId="1582"/>
    <cellStyle name="Notas 28 6" xfId="1583"/>
    <cellStyle name="Notas 28 7" xfId="1584"/>
    <cellStyle name="Notas 28 8" xfId="1585"/>
    <cellStyle name="Notas 28 9" xfId="1586"/>
    <cellStyle name="Notas 29 10" xfId="1587"/>
    <cellStyle name="Notas 29 11" xfId="1588"/>
    <cellStyle name="Notas 29 12" xfId="1589"/>
    <cellStyle name="Notas 29 13" xfId="1590"/>
    <cellStyle name="Notas 29 14" xfId="1591"/>
    <cellStyle name="Notas 29 2" xfId="1592"/>
    <cellStyle name="Notas 29 3" xfId="1593"/>
    <cellStyle name="Notas 29 4" xfId="1594"/>
    <cellStyle name="Notas 29 5" xfId="1595"/>
    <cellStyle name="Notas 29 6" xfId="1596"/>
    <cellStyle name="Notas 29 7" xfId="1597"/>
    <cellStyle name="Notas 29 8" xfId="1598"/>
    <cellStyle name="Notas 29 9" xfId="1599"/>
    <cellStyle name="Notas 3 10" xfId="1600"/>
    <cellStyle name="Notas 3 11" xfId="1601"/>
    <cellStyle name="Notas 3 12" xfId="1602"/>
    <cellStyle name="Notas 3 13" xfId="1603"/>
    <cellStyle name="Notas 3 14" xfId="1604"/>
    <cellStyle name="Notas 3 15" xfId="1605"/>
    <cellStyle name="Notas 3 16" xfId="1606"/>
    <cellStyle name="Notas 3 17" xfId="1607"/>
    <cellStyle name="Notas 3 18" xfId="1608"/>
    <cellStyle name="Notas 3 19" xfId="1609"/>
    <cellStyle name="Notas 3 2" xfId="1610"/>
    <cellStyle name="Notas 3 20" xfId="1611"/>
    <cellStyle name="Notas 3 21" xfId="1612"/>
    <cellStyle name="Notas 3 22" xfId="1613"/>
    <cellStyle name="Notas 3 23" xfId="1614"/>
    <cellStyle name="Notas 3 24" xfId="1615"/>
    <cellStyle name="Notas 3 25" xfId="1616"/>
    <cellStyle name="Notas 3 26" xfId="1617"/>
    <cellStyle name="Notas 3 27" xfId="1618"/>
    <cellStyle name="Notas 3 28" xfId="1619"/>
    <cellStyle name="Notas 3 29" xfId="1620"/>
    <cellStyle name="Notas 3 3" xfId="1621"/>
    <cellStyle name="Notas 3 30" xfId="1622"/>
    <cellStyle name="Notas 3 31" xfId="1623"/>
    <cellStyle name="Notas 3 32" xfId="1624"/>
    <cellStyle name="Notas 3 4" xfId="1625"/>
    <cellStyle name="Notas 3 5" xfId="1626"/>
    <cellStyle name="Notas 3 6" xfId="1627"/>
    <cellStyle name="Notas 3 7" xfId="1628"/>
    <cellStyle name="Notas 3 8" xfId="1629"/>
    <cellStyle name="Notas 3 9" xfId="1630"/>
    <cellStyle name="Notas 30 10" xfId="1631"/>
    <cellStyle name="Notas 30 11" xfId="1632"/>
    <cellStyle name="Notas 30 12" xfId="1633"/>
    <cellStyle name="Notas 30 13" xfId="1634"/>
    <cellStyle name="Notas 30 14" xfId="1635"/>
    <cellStyle name="Notas 30 2" xfId="1636"/>
    <cellStyle name="Notas 30 3" xfId="1637"/>
    <cellStyle name="Notas 30 4" xfId="1638"/>
    <cellStyle name="Notas 30 5" xfId="1639"/>
    <cellStyle name="Notas 30 6" xfId="1640"/>
    <cellStyle name="Notas 30 7" xfId="1641"/>
    <cellStyle name="Notas 30 8" xfId="1642"/>
    <cellStyle name="Notas 30 9" xfId="1643"/>
    <cellStyle name="Notas 31 10" xfId="1644"/>
    <cellStyle name="Notas 31 11" xfId="1645"/>
    <cellStyle name="Notas 31 12" xfId="1646"/>
    <cellStyle name="Notas 31 13" xfId="1647"/>
    <cellStyle name="Notas 31 14" xfId="1648"/>
    <cellStyle name="Notas 31 2" xfId="1649"/>
    <cellStyle name="Notas 31 3" xfId="1650"/>
    <cellStyle name="Notas 31 4" xfId="1651"/>
    <cellStyle name="Notas 31 5" xfId="1652"/>
    <cellStyle name="Notas 31 6" xfId="1653"/>
    <cellStyle name="Notas 31 7" xfId="1654"/>
    <cellStyle name="Notas 31 8" xfId="1655"/>
    <cellStyle name="Notas 31 9" xfId="1656"/>
    <cellStyle name="Notas 32 10" xfId="1657"/>
    <cellStyle name="Notas 32 11" xfId="1658"/>
    <cellStyle name="Notas 32 12" xfId="1659"/>
    <cellStyle name="Notas 32 13" xfId="1660"/>
    <cellStyle name="Notas 32 14" xfId="1661"/>
    <cellStyle name="Notas 32 2" xfId="1662"/>
    <cellStyle name="Notas 32 3" xfId="1663"/>
    <cellStyle name="Notas 32 4" xfId="1664"/>
    <cellStyle name="Notas 32 5" xfId="1665"/>
    <cellStyle name="Notas 32 6" xfId="1666"/>
    <cellStyle name="Notas 32 7" xfId="1667"/>
    <cellStyle name="Notas 32 8" xfId="1668"/>
    <cellStyle name="Notas 32 9" xfId="1669"/>
    <cellStyle name="Notas 33 10" xfId="1670"/>
    <cellStyle name="Notas 33 11" xfId="1671"/>
    <cellStyle name="Notas 33 12" xfId="1672"/>
    <cellStyle name="Notas 33 13" xfId="1673"/>
    <cellStyle name="Notas 33 14" xfId="1674"/>
    <cellStyle name="Notas 33 2" xfId="1675"/>
    <cellStyle name="Notas 33 3" xfId="1676"/>
    <cellStyle name="Notas 33 4" xfId="1677"/>
    <cellStyle name="Notas 33 5" xfId="1678"/>
    <cellStyle name="Notas 33 6" xfId="1679"/>
    <cellStyle name="Notas 33 7" xfId="1680"/>
    <cellStyle name="Notas 33 8" xfId="1681"/>
    <cellStyle name="Notas 33 9" xfId="1682"/>
    <cellStyle name="Notas 4 10" xfId="1683"/>
    <cellStyle name="Notas 4 11" xfId="1684"/>
    <cellStyle name="Notas 4 12" xfId="1685"/>
    <cellStyle name="Notas 4 13" xfId="1686"/>
    <cellStyle name="Notas 4 14" xfId="1687"/>
    <cellStyle name="Notas 4 15" xfId="1688"/>
    <cellStyle name="Notas 4 16" xfId="1689"/>
    <cellStyle name="Notas 4 17" xfId="1690"/>
    <cellStyle name="Notas 4 18" xfId="1691"/>
    <cellStyle name="Notas 4 19" xfId="1692"/>
    <cellStyle name="Notas 4 2" xfId="1693"/>
    <cellStyle name="Notas 4 20" xfId="1694"/>
    <cellStyle name="Notas 4 21" xfId="1695"/>
    <cellStyle name="Notas 4 22" xfId="1696"/>
    <cellStyle name="Notas 4 23" xfId="1697"/>
    <cellStyle name="Notas 4 24" xfId="1698"/>
    <cellStyle name="Notas 4 25" xfId="1699"/>
    <cellStyle name="Notas 4 26" xfId="1700"/>
    <cellStyle name="Notas 4 27" xfId="1701"/>
    <cellStyle name="Notas 4 28" xfId="1702"/>
    <cellStyle name="Notas 4 29" xfId="1703"/>
    <cellStyle name="Notas 4 3" xfId="1704"/>
    <cellStyle name="Notas 4 30" xfId="1705"/>
    <cellStyle name="Notas 4 31" xfId="1706"/>
    <cellStyle name="Notas 4 32" xfId="1707"/>
    <cellStyle name="Notas 4 4" xfId="1708"/>
    <cellStyle name="Notas 4 5" xfId="1709"/>
    <cellStyle name="Notas 4 6" xfId="1710"/>
    <cellStyle name="Notas 4 7" xfId="1711"/>
    <cellStyle name="Notas 4 8" xfId="1712"/>
    <cellStyle name="Notas 4 9" xfId="1713"/>
    <cellStyle name="Notas 5 10" xfId="1714"/>
    <cellStyle name="Notas 5 11" xfId="1715"/>
    <cellStyle name="Notas 5 12" xfId="1716"/>
    <cellStyle name="Notas 5 13" xfId="1717"/>
    <cellStyle name="Notas 5 14" xfId="1718"/>
    <cellStyle name="Notas 5 15" xfId="1719"/>
    <cellStyle name="Notas 5 16" xfId="1720"/>
    <cellStyle name="Notas 5 17" xfId="1721"/>
    <cellStyle name="Notas 5 18" xfId="1722"/>
    <cellStyle name="Notas 5 19" xfId="1723"/>
    <cellStyle name="Notas 5 2" xfId="1724"/>
    <cellStyle name="Notas 5 20" xfId="1725"/>
    <cellStyle name="Notas 5 21" xfId="1726"/>
    <cellStyle name="Notas 5 22" xfId="1727"/>
    <cellStyle name="Notas 5 23" xfId="1728"/>
    <cellStyle name="Notas 5 24" xfId="1729"/>
    <cellStyle name="Notas 5 25" xfId="1730"/>
    <cellStyle name="Notas 5 26" xfId="1731"/>
    <cellStyle name="Notas 5 27" xfId="1732"/>
    <cellStyle name="Notas 5 28" xfId="1733"/>
    <cellStyle name="Notas 5 29" xfId="1734"/>
    <cellStyle name="Notas 5 3" xfId="1735"/>
    <cellStyle name="Notas 5 30" xfId="1736"/>
    <cellStyle name="Notas 5 31" xfId="1737"/>
    <cellStyle name="Notas 5 32" xfId="1738"/>
    <cellStyle name="Notas 5 4" xfId="1739"/>
    <cellStyle name="Notas 5 5" xfId="1740"/>
    <cellStyle name="Notas 5 6" xfId="1741"/>
    <cellStyle name="Notas 5 7" xfId="1742"/>
    <cellStyle name="Notas 5 8" xfId="1743"/>
    <cellStyle name="Notas 5 9" xfId="1744"/>
    <cellStyle name="Notas 6 10" xfId="1745"/>
    <cellStyle name="Notas 6 11" xfId="1746"/>
    <cellStyle name="Notas 6 12" xfId="1747"/>
    <cellStyle name="Notas 6 13" xfId="1748"/>
    <cellStyle name="Notas 6 14" xfId="1749"/>
    <cellStyle name="Notas 6 15" xfId="1750"/>
    <cellStyle name="Notas 6 16" xfId="1751"/>
    <cellStyle name="Notas 6 17" xfId="1752"/>
    <cellStyle name="Notas 6 18" xfId="1753"/>
    <cellStyle name="Notas 6 19" xfId="1754"/>
    <cellStyle name="Notas 6 2" xfId="1755"/>
    <cellStyle name="Notas 6 20" xfId="1756"/>
    <cellStyle name="Notas 6 21" xfId="1757"/>
    <cellStyle name="Notas 6 22" xfId="1758"/>
    <cellStyle name="Notas 6 23" xfId="1759"/>
    <cellStyle name="Notas 6 24" xfId="1760"/>
    <cellStyle name="Notas 6 25" xfId="1761"/>
    <cellStyle name="Notas 6 26" xfId="1762"/>
    <cellStyle name="Notas 6 27" xfId="1763"/>
    <cellStyle name="Notas 6 28" xfId="1764"/>
    <cellStyle name="Notas 6 29" xfId="1765"/>
    <cellStyle name="Notas 6 3" xfId="1766"/>
    <cellStyle name="Notas 6 30" xfId="1767"/>
    <cellStyle name="Notas 6 31" xfId="1768"/>
    <cellStyle name="Notas 6 32" xfId="1769"/>
    <cellStyle name="Notas 6 4" xfId="1770"/>
    <cellStyle name="Notas 6 5" xfId="1771"/>
    <cellStyle name="Notas 6 6" xfId="1772"/>
    <cellStyle name="Notas 6 7" xfId="1773"/>
    <cellStyle name="Notas 6 8" xfId="1774"/>
    <cellStyle name="Notas 6 9" xfId="1775"/>
    <cellStyle name="Notas 7" xfId="1776"/>
    <cellStyle name="Notas 7 2" xfId="1777"/>
    <cellStyle name="Notas 7 3" xfId="1778"/>
    <cellStyle name="Notas 7 4" xfId="1779"/>
    <cellStyle name="Notas 8" xfId="1780"/>
    <cellStyle name="Notas 8 2" xfId="1781"/>
    <cellStyle name="Notas 8 3" xfId="1782"/>
    <cellStyle name="Notas 8 4" xfId="1783"/>
    <cellStyle name="Notas 9" xfId="1784"/>
    <cellStyle name="Notas 9 2" xfId="1785"/>
    <cellStyle name="Notas 9 3" xfId="1786"/>
    <cellStyle name="Notas 9 4" xfId="1787"/>
    <cellStyle name="Porcentaje" xfId="14" builtinId="5"/>
    <cellStyle name="Porcentaje 2" xfId="2289"/>
    <cellStyle name="Porcentaje completado" xfId="12"/>
    <cellStyle name="Texto explicativo 2" xfId="2285"/>
    <cellStyle name="Título 10" xfId="1788"/>
    <cellStyle name="Título 10 2" xfId="1789"/>
    <cellStyle name="Título 10 3" xfId="1790"/>
    <cellStyle name="Título 10 4" xfId="1791"/>
    <cellStyle name="Título 11" xfId="1792"/>
    <cellStyle name="Título 11 2" xfId="1793"/>
    <cellStyle name="Título 11 3" xfId="1794"/>
    <cellStyle name="Título 11 4" xfId="1795"/>
    <cellStyle name="Título 12" xfId="1796"/>
    <cellStyle name="Título 12 2" xfId="1797"/>
    <cellStyle name="Título 12 3" xfId="1798"/>
    <cellStyle name="Título 12 4" xfId="1799"/>
    <cellStyle name="Título 13" xfId="1800"/>
    <cellStyle name="Título 13 2" xfId="1801"/>
    <cellStyle name="Título 13 3" xfId="1802"/>
    <cellStyle name="Título 13 4" xfId="1803"/>
    <cellStyle name="Título 14" xfId="1804"/>
    <cellStyle name="Título 14 2" xfId="1805"/>
    <cellStyle name="Título 14 3" xfId="1806"/>
    <cellStyle name="Título 14 4" xfId="1807"/>
    <cellStyle name="Título 15" xfId="1808"/>
    <cellStyle name="Título 15 2" xfId="1809"/>
    <cellStyle name="Título 15 3" xfId="1810"/>
    <cellStyle name="Título 15 4" xfId="1811"/>
    <cellStyle name="Título 16 10" xfId="1812"/>
    <cellStyle name="Título 16 11" xfId="1813"/>
    <cellStyle name="Título 16 12" xfId="1814"/>
    <cellStyle name="Título 16 13" xfId="1815"/>
    <cellStyle name="Título 16 14" xfId="1816"/>
    <cellStyle name="Título 16 15" xfId="1817"/>
    <cellStyle name="Título 16 16" xfId="1818"/>
    <cellStyle name="Título 16 17" xfId="1819"/>
    <cellStyle name="Título 16 18" xfId="1820"/>
    <cellStyle name="Título 16 19" xfId="1821"/>
    <cellStyle name="Título 16 2" xfId="1822"/>
    <cellStyle name="Título 16 20" xfId="1823"/>
    <cellStyle name="Título 16 21" xfId="1824"/>
    <cellStyle name="Título 16 22" xfId="1825"/>
    <cellStyle name="Título 16 23" xfId="1826"/>
    <cellStyle name="Título 16 24" xfId="1827"/>
    <cellStyle name="Título 16 25" xfId="1828"/>
    <cellStyle name="Título 16 26" xfId="1829"/>
    <cellStyle name="Título 16 27" xfId="1830"/>
    <cellStyle name="Título 16 3" xfId="1831"/>
    <cellStyle name="Título 16 4" xfId="1832"/>
    <cellStyle name="Título 16 5" xfId="1833"/>
    <cellStyle name="Título 16 6" xfId="1834"/>
    <cellStyle name="Título 16 7" xfId="1835"/>
    <cellStyle name="Título 16 8" xfId="1836"/>
    <cellStyle name="Título 16 9" xfId="1837"/>
    <cellStyle name="Título 17 10" xfId="1838"/>
    <cellStyle name="Título 17 11" xfId="1839"/>
    <cellStyle name="Título 17 12" xfId="1840"/>
    <cellStyle name="Título 17 13" xfId="1841"/>
    <cellStyle name="Título 17 14" xfId="1842"/>
    <cellStyle name="Título 17 15" xfId="1843"/>
    <cellStyle name="Título 17 16" xfId="1844"/>
    <cellStyle name="Título 17 17" xfId="1845"/>
    <cellStyle name="Título 17 18" xfId="1846"/>
    <cellStyle name="Título 17 19" xfId="1847"/>
    <cellStyle name="Título 17 2" xfId="1848"/>
    <cellStyle name="Título 17 20" xfId="1849"/>
    <cellStyle name="Título 17 21" xfId="1850"/>
    <cellStyle name="Título 17 22" xfId="1851"/>
    <cellStyle name="Título 17 23" xfId="1852"/>
    <cellStyle name="Título 17 24" xfId="1853"/>
    <cellStyle name="Título 17 25" xfId="1854"/>
    <cellStyle name="Título 17 26" xfId="1855"/>
    <cellStyle name="Título 17 27" xfId="1856"/>
    <cellStyle name="Título 17 3" xfId="1857"/>
    <cellStyle name="Título 17 4" xfId="1858"/>
    <cellStyle name="Título 17 5" xfId="1859"/>
    <cellStyle name="Título 17 6" xfId="1860"/>
    <cellStyle name="Título 17 7" xfId="1861"/>
    <cellStyle name="Título 17 8" xfId="1862"/>
    <cellStyle name="Título 17 9" xfId="1863"/>
    <cellStyle name="Título 18 10" xfId="1864"/>
    <cellStyle name="Título 18 11" xfId="1865"/>
    <cellStyle name="Título 18 12" xfId="1866"/>
    <cellStyle name="Título 18 13" xfId="1867"/>
    <cellStyle name="Título 18 14" xfId="1868"/>
    <cellStyle name="Título 18 15" xfId="1869"/>
    <cellStyle name="Título 18 16" xfId="1870"/>
    <cellStyle name="Título 18 17" xfId="1871"/>
    <cellStyle name="Título 18 18" xfId="1872"/>
    <cellStyle name="Título 18 19" xfId="1873"/>
    <cellStyle name="Título 18 2" xfId="1874"/>
    <cellStyle name="Título 18 20" xfId="1875"/>
    <cellStyle name="Título 18 21" xfId="1876"/>
    <cellStyle name="Título 18 22" xfId="1877"/>
    <cellStyle name="Título 18 23" xfId="1878"/>
    <cellStyle name="Título 18 24" xfId="1879"/>
    <cellStyle name="Título 18 25" xfId="1880"/>
    <cellStyle name="Título 18 26" xfId="1881"/>
    <cellStyle name="Título 18 27" xfId="1882"/>
    <cellStyle name="Título 18 3" xfId="1883"/>
    <cellStyle name="Título 18 4" xfId="1884"/>
    <cellStyle name="Título 18 5" xfId="1885"/>
    <cellStyle name="Título 18 6" xfId="1886"/>
    <cellStyle name="Título 18 7" xfId="1887"/>
    <cellStyle name="Título 18 8" xfId="1888"/>
    <cellStyle name="Título 18 9" xfId="1889"/>
    <cellStyle name="Título 19 10" xfId="1890"/>
    <cellStyle name="Título 19 11" xfId="1891"/>
    <cellStyle name="Título 19 12" xfId="1892"/>
    <cellStyle name="Título 19 13" xfId="1893"/>
    <cellStyle name="Título 19 14" xfId="1894"/>
    <cellStyle name="Título 19 2" xfId="1895"/>
    <cellStyle name="Título 19 3" xfId="1896"/>
    <cellStyle name="Título 19 4" xfId="1897"/>
    <cellStyle name="Título 19 5" xfId="1898"/>
    <cellStyle name="Título 19 6" xfId="1899"/>
    <cellStyle name="Título 19 7" xfId="1900"/>
    <cellStyle name="Título 19 8" xfId="1901"/>
    <cellStyle name="Título 19 9" xfId="1902"/>
    <cellStyle name="Título 2 2" xfId="2283"/>
    <cellStyle name="Título 20 10" xfId="1903"/>
    <cellStyle name="Título 20 11" xfId="1904"/>
    <cellStyle name="Título 20 12" xfId="1905"/>
    <cellStyle name="Título 20 13" xfId="1906"/>
    <cellStyle name="Título 20 14" xfId="1907"/>
    <cellStyle name="Título 20 2" xfId="1908"/>
    <cellStyle name="Título 20 3" xfId="1909"/>
    <cellStyle name="Título 20 4" xfId="1910"/>
    <cellStyle name="Título 20 5" xfId="1911"/>
    <cellStyle name="Título 20 6" xfId="1912"/>
    <cellStyle name="Título 20 7" xfId="1913"/>
    <cellStyle name="Título 20 8" xfId="1914"/>
    <cellStyle name="Título 20 9" xfId="1915"/>
    <cellStyle name="Título 21 10" xfId="1916"/>
    <cellStyle name="Título 21 11" xfId="1917"/>
    <cellStyle name="Título 21 12" xfId="1918"/>
    <cellStyle name="Título 21 13" xfId="1919"/>
    <cellStyle name="Título 21 14" xfId="1920"/>
    <cellStyle name="Título 21 2" xfId="1921"/>
    <cellStyle name="Título 21 3" xfId="1922"/>
    <cellStyle name="Título 21 4" xfId="1923"/>
    <cellStyle name="Título 21 5" xfId="1924"/>
    <cellStyle name="Título 21 6" xfId="1925"/>
    <cellStyle name="Título 21 7" xfId="1926"/>
    <cellStyle name="Título 21 8" xfId="1927"/>
    <cellStyle name="Título 21 9" xfId="1928"/>
    <cellStyle name="Título 22 10" xfId="1929"/>
    <cellStyle name="Título 22 11" xfId="1930"/>
    <cellStyle name="Título 22 12" xfId="1931"/>
    <cellStyle name="Título 22 13" xfId="1932"/>
    <cellStyle name="Título 22 14" xfId="1933"/>
    <cellStyle name="Título 22 2" xfId="1934"/>
    <cellStyle name="Título 22 3" xfId="1935"/>
    <cellStyle name="Título 22 4" xfId="1936"/>
    <cellStyle name="Título 22 5" xfId="1937"/>
    <cellStyle name="Título 22 6" xfId="1938"/>
    <cellStyle name="Título 22 7" xfId="1939"/>
    <cellStyle name="Título 22 8" xfId="1940"/>
    <cellStyle name="Título 22 9" xfId="1941"/>
    <cellStyle name="Título 23 10" xfId="1942"/>
    <cellStyle name="Título 23 11" xfId="1943"/>
    <cellStyle name="Título 23 12" xfId="1944"/>
    <cellStyle name="Título 23 13" xfId="1945"/>
    <cellStyle name="Título 23 14" xfId="1946"/>
    <cellStyle name="Título 23 2" xfId="1947"/>
    <cellStyle name="Título 23 3" xfId="1948"/>
    <cellStyle name="Título 23 4" xfId="1949"/>
    <cellStyle name="Título 23 5" xfId="1950"/>
    <cellStyle name="Título 23 6" xfId="1951"/>
    <cellStyle name="Título 23 7" xfId="1952"/>
    <cellStyle name="Título 23 8" xfId="1953"/>
    <cellStyle name="Título 23 9" xfId="1954"/>
    <cellStyle name="Título 24 10" xfId="1955"/>
    <cellStyle name="Título 24 11" xfId="1956"/>
    <cellStyle name="Título 24 12" xfId="1957"/>
    <cellStyle name="Título 24 13" xfId="1958"/>
    <cellStyle name="Título 24 14" xfId="1959"/>
    <cellStyle name="Título 24 2" xfId="1960"/>
    <cellStyle name="Título 24 3" xfId="1961"/>
    <cellStyle name="Título 24 4" xfId="1962"/>
    <cellStyle name="Título 24 5" xfId="1963"/>
    <cellStyle name="Título 24 6" xfId="1964"/>
    <cellStyle name="Título 24 7" xfId="1965"/>
    <cellStyle name="Título 24 8" xfId="1966"/>
    <cellStyle name="Título 24 9" xfId="1967"/>
    <cellStyle name="Título 25 10" xfId="1968"/>
    <cellStyle name="Título 25 11" xfId="1969"/>
    <cellStyle name="Título 25 12" xfId="1970"/>
    <cellStyle name="Título 25 13" xfId="1971"/>
    <cellStyle name="Título 25 14" xfId="1972"/>
    <cellStyle name="Título 25 2" xfId="1973"/>
    <cellStyle name="Título 25 3" xfId="1974"/>
    <cellStyle name="Título 25 4" xfId="1975"/>
    <cellStyle name="Título 25 5" xfId="1976"/>
    <cellStyle name="Título 25 6" xfId="1977"/>
    <cellStyle name="Título 25 7" xfId="1978"/>
    <cellStyle name="Título 25 8" xfId="1979"/>
    <cellStyle name="Título 25 9" xfId="1980"/>
    <cellStyle name="Título 26 10" xfId="1981"/>
    <cellStyle name="Título 26 11" xfId="1982"/>
    <cellStyle name="Título 26 12" xfId="1983"/>
    <cellStyle name="Título 26 13" xfId="1984"/>
    <cellStyle name="Título 26 14" xfId="1985"/>
    <cellStyle name="Título 26 2" xfId="1986"/>
    <cellStyle name="Título 26 3" xfId="1987"/>
    <cellStyle name="Título 26 4" xfId="1988"/>
    <cellStyle name="Título 26 5" xfId="1989"/>
    <cellStyle name="Título 26 6" xfId="1990"/>
    <cellStyle name="Título 26 7" xfId="1991"/>
    <cellStyle name="Título 26 8" xfId="1992"/>
    <cellStyle name="Título 26 9" xfId="1993"/>
    <cellStyle name="Título 27 10" xfId="1994"/>
    <cellStyle name="Título 27 11" xfId="1995"/>
    <cellStyle name="Título 27 12" xfId="1996"/>
    <cellStyle name="Título 27 13" xfId="1997"/>
    <cellStyle name="Título 27 14" xfId="1998"/>
    <cellStyle name="Título 27 2" xfId="1999"/>
    <cellStyle name="Título 27 3" xfId="2000"/>
    <cellStyle name="Título 27 4" xfId="2001"/>
    <cellStyle name="Título 27 5" xfId="2002"/>
    <cellStyle name="Título 27 6" xfId="2003"/>
    <cellStyle name="Título 27 7" xfId="2004"/>
    <cellStyle name="Título 27 8" xfId="2005"/>
    <cellStyle name="Título 27 9" xfId="2006"/>
    <cellStyle name="Título 28 10" xfId="2007"/>
    <cellStyle name="Título 28 11" xfId="2008"/>
    <cellStyle name="Título 28 12" xfId="2009"/>
    <cellStyle name="Título 28 13" xfId="2010"/>
    <cellStyle name="Título 28 14" xfId="2011"/>
    <cellStyle name="Título 28 2" xfId="2012"/>
    <cellStyle name="Título 28 3" xfId="2013"/>
    <cellStyle name="Título 28 4" xfId="2014"/>
    <cellStyle name="Título 28 5" xfId="2015"/>
    <cellStyle name="Título 28 6" xfId="2016"/>
    <cellStyle name="Título 28 7" xfId="2017"/>
    <cellStyle name="Título 28 8" xfId="2018"/>
    <cellStyle name="Título 28 9" xfId="2019"/>
    <cellStyle name="Título 29 10" xfId="2020"/>
    <cellStyle name="Título 29 11" xfId="2021"/>
    <cellStyle name="Título 29 12" xfId="2022"/>
    <cellStyle name="Título 29 13" xfId="2023"/>
    <cellStyle name="Título 29 14" xfId="2024"/>
    <cellStyle name="Título 29 2" xfId="2025"/>
    <cellStyle name="Título 29 3" xfId="2026"/>
    <cellStyle name="Título 29 4" xfId="2027"/>
    <cellStyle name="Título 29 5" xfId="2028"/>
    <cellStyle name="Título 29 6" xfId="2029"/>
    <cellStyle name="Título 29 7" xfId="2030"/>
    <cellStyle name="Título 29 8" xfId="2031"/>
    <cellStyle name="Título 29 9" xfId="2032"/>
    <cellStyle name="Título 3 2" xfId="2282"/>
    <cellStyle name="Título 30 10" xfId="2033"/>
    <cellStyle name="Título 30 11" xfId="2034"/>
    <cellStyle name="Título 30 12" xfId="2035"/>
    <cellStyle name="Título 30 13" xfId="2036"/>
    <cellStyle name="Título 30 14" xfId="2037"/>
    <cellStyle name="Título 30 2" xfId="2038"/>
    <cellStyle name="Título 30 3" xfId="2039"/>
    <cellStyle name="Título 30 4" xfId="2040"/>
    <cellStyle name="Título 30 5" xfId="2041"/>
    <cellStyle name="Título 30 6" xfId="2042"/>
    <cellStyle name="Título 30 7" xfId="2043"/>
    <cellStyle name="Título 30 8" xfId="2044"/>
    <cellStyle name="Título 30 9" xfId="2045"/>
    <cellStyle name="Título 31 10" xfId="2046"/>
    <cellStyle name="Título 31 11" xfId="2047"/>
    <cellStyle name="Título 31 12" xfId="2048"/>
    <cellStyle name="Título 31 13" xfId="2049"/>
    <cellStyle name="Título 31 14" xfId="2050"/>
    <cellStyle name="Título 31 2" xfId="2051"/>
    <cellStyle name="Título 31 3" xfId="2052"/>
    <cellStyle name="Título 31 4" xfId="2053"/>
    <cellStyle name="Título 31 5" xfId="2054"/>
    <cellStyle name="Título 31 6" xfId="2055"/>
    <cellStyle name="Título 31 7" xfId="2056"/>
    <cellStyle name="Título 31 8" xfId="2057"/>
    <cellStyle name="Título 31 9" xfId="2058"/>
    <cellStyle name="Título 32 10" xfId="2059"/>
    <cellStyle name="Título 32 11" xfId="2060"/>
    <cellStyle name="Título 32 12" xfId="2061"/>
    <cellStyle name="Título 32 13" xfId="2062"/>
    <cellStyle name="Título 32 14" xfId="2063"/>
    <cellStyle name="Título 32 2" xfId="2064"/>
    <cellStyle name="Título 32 3" xfId="2065"/>
    <cellStyle name="Título 32 4" xfId="2066"/>
    <cellStyle name="Título 32 5" xfId="2067"/>
    <cellStyle name="Título 32 6" xfId="2068"/>
    <cellStyle name="Título 32 7" xfId="2069"/>
    <cellStyle name="Título 32 8" xfId="2070"/>
    <cellStyle name="Título 32 9" xfId="2071"/>
    <cellStyle name="Título 33 10" xfId="2072"/>
    <cellStyle name="Título 33 11" xfId="2073"/>
    <cellStyle name="Título 33 12" xfId="2074"/>
    <cellStyle name="Título 33 13" xfId="2075"/>
    <cellStyle name="Título 33 14" xfId="2076"/>
    <cellStyle name="Título 33 2" xfId="2077"/>
    <cellStyle name="Título 33 3" xfId="2078"/>
    <cellStyle name="Título 33 4" xfId="2079"/>
    <cellStyle name="Título 33 5" xfId="2080"/>
    <cellStyle name="Título 33 6" xfId="2081"/>
    <cellStyle name="Título 33 7" xfId="2082"/>
    <cellStyle name="Título 33 8" xfId="2083"/>
    <cellStyle name="Título 33 9" xfId="2084"/>
    <cellStyle name="Título 34 10" xfId="2085"/>
    <cellStyle name="Título 34 11" xfId="2086"/>
    <cellStyle name="Título 34 12" xfId="2087"/>
    <cellStyle name="Título 34 13" xfId="2088"/>
    <cellStyle name="Título 34 14" xfId="2089"/>
    <cellStyle name="Título 34 2" xfId="2090"/>
    <cellStyle name="Título 34 3" xfId="2091"/>
    <cellStyle name="Título 34 4" xfId="2092"/>
    <cellStyle name="Título 34 5" xfId="2093"/>
    <cellStyle name="Título 34 6" xfId="2094"/>
    <cellStyle name="Título 34 7" xfId="2095"/>
    <cellStyle name="Título 34 8" xfId="2096"/>
    <cellStyle name="Título 34 9" xfId="2097"/>
    <cellStyle name="Título 35 10" xfId="2098"/>
    <cellStyle name="Título 35 11" xfId="2099"/>
    <cellStyle name="Título 35 12" xfId="2100"/>
    <cellStyle name="Título 35 13" xfId="2101"/>
    <cellStyle name="Título 35 14" xfId="2102"/>
    <cellStyle name="Título 35 2" xfId="2103"/>
    <cellStyle name="Título 35 3" xfId="2104"/>
    <cellStyle name="Título 35 4" xfId="2105"/>
    <cellStyle name="Título 35 5" xfId="2106"/>
    <cellStyle name="Título 35 6" xfId="2107"/>
    <cellStyle name="Título 35 7" xfId="2108"/>
    <cellStyle name="Título 35 8" xfId="2109"/>
    <cellStyle name="Título 35 9" xfId="2110"/>
    <cellStyle name="Título 4" xfId="2287"/>
    <cellStyle name="Título 4 10" xfId="2111"/>
    <cellStyle name="Título 4 11" xfId="2112"/>
    <cellStyle name="Título 4 12" xfId="2113"/>
    <cellStyle name="Título 4 13" xfId="2114"/>
    <cellStyle name="Título 4 14" xfId="2115"/>
    <cellStyle name="Título 4 15" xfId="2116"/>
    <cellStyle name="Título 4 16" xfId="2117"/>
    <cellStyle name="Título 4 17" xfId="2118"/>
    <cellStyle name="Título 4 18" xfId="2119"/>
    <cellStyle name="Título 4 19" xfId="2120"/>
    <cellStyle name="Título 4 2" xfId="2121"/>
    <cellStyle name="Título 4 20" xfId="2122"/>
    <cellStyle name="Título 4 21" xfId="2123"/>
    <cellStyle name="Título 4 22" xfId="2124"/>
    <cellStyle name="Título 4 23" xfId="2125"/>
    <cellStyle name="Título 4 24" xfId="2126"/>
    <cellStyle name="Título 4 25" xfId="2127"/>
    <cellStyle name="Título 4 26" xfId="2128"/>
    <cellStyle name="Título 4 27" xfId="2129"/>
    <cellStyle name="Título 4 28" xfId="2130"/>
    <cellStyle name="Título 4 29" xfId="2131"/>
    <cellStyle name="Título 4 3" xfId="2132"/>
    <cellStyle name="Título 4 30" xfId="2133"/>
    <cellStyle name="Título 4 31" xfId="2134"/>
    <cellStyle name="Título 4 32" xfId="2135"/>
    <cellStyle name="Título 4 33" xfId="2136"/>
    <cellStyle name="Título 4 34" xfId="2137"/>
    <cellStyle name="Título 4 35" xfId="2138"/>
    <cellStyle name="Título 4 36" xfId="2139"/>
    <cellStyle name="Título 4 37" xfId="2140"/>
    <cellStyle name="Título 4 38" xfId="2141"/>
    <cellStyle name="Título 4 39" xfId="2142"/>
    <cellStyle name="Título 4 4" xfId="2143"/>
    <cellStyle name="Título 4 40" xfId="2144"/>
    <cellStyle name="Título 4 41" xfId="2145"/>
    <cellStyle name="Título 4 42" xfId="2146"/>
    <cellStyle name="Título 4 43" xfId="2147"/>
    <cellStyle name="Título 4 5" xfId="2148"/>
    <cellStyle name="Título 4 6" xfId="2149"/>
    <cellStyle name="Título 4 7" xfId="2150"/>
    <cellStyle name="Título 4 8" xfId="2151"/>
    <cellStyle name="Título 4 9" xfId="2152"/>
    <cellStyle name="Título 5 10" xfId="2153"/>
    <cellStyle name="Título 5 11" xfId="2154"/>
    <cellStyle name="Título 5 12" xfId="2155"/>
    <cellStyle name="Título 5 13" xfId="2156"/>
    <cellStyle name="Título 5 14" xfId="2157"/>
    <cellStyle name="Título 5 15" xfId="2158"/>
    <cellStyle name="Título 5 16" xfId="2159"/>
    <cellStyle name="Título 5 17" xfId="2160"/>
    <cellStyle name="Título 5 18" xfId="2161"/>
    <cellStyle name="Título 5 19" xfId="2162"/>
    <cellStyle name="Título 5 2" xfId="2163"/>
    <cellStyle name="Título 5 20" xfId="2164"/>
    <cellStyle name="Título 5 21" xfId="2165"/>
    <cellStyle name="Título 5 22" xfId="2166"/>
    <cellStyle name="Título 5 23" xfId="2167"/>
    <cellStyle name="Título 5 24" xfId="2168"/>
    <cellStyle name="Título 5 25" xfId="2169"/>
    <cellStyle name="Título 5 26" xfId="2170"/>
    <cellStyle name="Título 5 27" xfId="2171"/>
    <cellStyle name="Título 5 28" xfId="2172"/>
    <cellStyle name="Título 5 29" xfId="2173"/>
    <cellStyle name="Título 5 3" xfId="2174"/>
    <cellStyle name="Título 5 30" xfId="2175"/>
    <cellStyle name="Título 5 31" xfId="2176"/>
    <cellStyle name="Título 5 32" xfId="2177"/>
    <cellStyle name="Título 5 4" xfId="2178"/>
    <cellStyle name="Título 5 5" xfId="2179"/>
    <cellStyle name="Título 5 6" xfId="2180"/>
    <cellStyle name="Título 5 7" xfId="2181"/>
    <cellStyle name="Título 5 8" xfId="2182"/>
    <cellStyle name="Título 5 9" xfId="2183"/>
    <cellStyle name="Título 6 10" xfId="2184"/>
    <cellStyle name="Título 6 11" xfId="2185"/>
    <cellStyle name="Título 6 12" xfId="2186"/>
    <cellStyle name="Título 6 13" xfId="2187"/>
    <cellStyle name="Título 6 14" xfId="2188"/>
    <cellStyle name="Título 6 15" xfId="2189"/>
    <cellStyle name="Título 6 16" xfId="2190"/>
    <cellStyle name="Título 6 17" xfId="2191"/>
    <cellStyle name="Título 6 18" xfId="2192"/>
    <cellStyle name="Título 6 19" xfId="2193"/>
    <cellStyle name="Título 6 2" xfId="2194"/>
    <cellStyle name="Título 6 20" xfId="2195"/>
    <cellStyle name="Título 6 21" xfId="2196"/>
    <cellStyle name="Título 6 22" xfId="2197"/>
    <cellStyle name="Título 6 23" xfId="2198"/>
    <cellStyle name="Título 6 24" xfId="2199"/>
    <cellStyle name="Título 6 25" xfId="2200"/>
    <cellStyle name="Título 6 26" xfId="2201"/>
    <cellStyle name="Título 6 27" xfId="2202"/>
    <cellStyle name="Título 6 28" xfId="2203"/>
    <cellStyle name="Título 6 29" xfId="2204"/>
    <cellStyle name="Título 6 3" xfId="2205"/>
    <cellStyle name="Título 6 30" xfId="2206"/>
    <cellStyle name="Título 6 31" xfId="2207"/>
    <cellStyle name="Título 6 32" xfId="2208"/>
    <cellStyle name="Título 6 4" xfId="2209"/>
    <cellStyle name="Título 6 5" xfId="2210"/>
    <cellStyle name="Título 6 6" xfId="2211"/>
    <cellStyle name="Título 6 7" xfId="2212"/>
    <cellStyle name="Título 6 8" xfId="2213"/>
    <cellStyle name="Título 6 9" xfId="2214"/>
    <cellStyle name="Título 7 10" xfId="2215"/>
    <cellStyle name="Título 7 11" xfId="2216"/>
    <cellStyle name="Título 7 12" xfId="2217"/>
    <cellStyle name="Título 7 13" xfId="2218"/>
    <cellStyle name="Título 7 14" xfId="2219"/>
    <cellStyle name="Título 7 15" xfId="2220"/>
    <cellStyle name="Título 7 16" xfId="2221"/>
    <cellStyle name="Título 7 17" xfId="2222"/>
    <cellStyle name="Título 7 18" xfId="2223"/>
    <cellStyle name="Título 7 19" xfId="2224"/>
    <cellStyle name="Título 7 2" xfId="2225"/>
    <cellStyle name="Título 7 20" xfId="2226"/>
    <cellStyle name="Título 7 21" xfId="2227"/>
    <cellStyle name="Título 7 22" xfId="2228"/>
    <cellStyle name="Título 7 23" xfId="2229"/>
    <cellStyle name="Título 7 24" xfId="2230"/>
    <cellStyle name="Título 7 25" xfId="2231"/>
    <cellStyle name="Título 7 26" xfId="2232"/>
    <cellStyle name="Título 7 27" xfId="2233"/>
    <cellStyle name="Título 7 28" xfId="2234"/>
    <cellStyle name="Título 7 29" xfId="2235"/>
    <cellStyle name="Título 7 3" xfId="2236"/>
    <cellStyle name="Título 7 30" xfId="2237"/>
    <cellStyle name="Título 7 31" xfId="2238"/>
    <cellStyle name="Título 7 32" xfId="2239"/>
    <cellStyle name="Título 7 4" xfId="2240"/>
    <cellStyle name="Título 7 5" xfId="2241"/>
    <cellStyle name="Título 7 6" xfId="2242"/>
    <cellStyle name="Título 7 7" xfId="2243"/>
    <cellStyle name="Título 7 8" xfId="2244"/>
    <cellStyle name="Título 7 9" xfId="2245"/>
    <cellStyle name="Título 8 10" xfId="2246"/>
    <cellStyle name="Título 8 11" xfId="2247"/>
    <cellStyle name="Título 8 12" xfId="2248"/>
    <cellStyle name="Título 8 13" xfId="2249"/>
    <cellStyle name="Título 8 14" xfId="2250"/>
    <cellStyle name="Título 8 15" xfId="2251"/>
    <cellStyle name="Título 8 16" xfId="2252"/>
    <cellStyle name="Título 8 17" xfId="2253"/>
    <cellStyle name="Título 8 18" xfId="2254"/>
    <cellStyle name="Título 8 19" xfId="2255"/>
    <cellStyle name="Título 8 2" xfId="2256"/>
    <cellStyle name="Título 8 20" xfId="2257"/>
    <cellStyle name="Título 8 21" xfId="2258"/>
    <cellStyle name="Título 8 22" xfId="2259"/>
    <cellStyle name="Título 8 23" xfId="2260"/>
    <cellStyle name="Título 8 24" xfId="2261"/>
    <cellStyle name="Título 8 25" xfId="2262"/>
    <cellStyle name="Título 8 26" xfId="2263"/>
    <cellStyle name="Título 8 27" xfId="2264"/>
    <cellStyle name="Título 8 28" xfId="2265"/>
    <cellStyle name="Título 8 29" xfId="2266"/>
    <cellStyle name="Título 8 3" xfId="2267"/>
    <cellStyle name="Título 8 30" xfId="2268"/>
    <cellStyle name="Título 8 31" xfId="2269"/>
    <cellStyle name="Título 8 32" xfId="2270"/>
    <cellStyle name="Título 8 4" xfId="2271"/>
    <cellStyle name="Título 8 5" xfId="2272"/>
    <cellStyle name="Título 8 6" xfId="2273"/>
    <cellStyle name="Título 8 7" xfId="2274"/>
    <cellStyle name="Título 8 8" xfId="2275"/>
    <cellStyle name="Título 8 9" xfId="2276"/>
    <cellStyle name="Título 9" xfId="2277"/>
    <cellStyle name="Título 9 2" xfId="2278"/>
    <cellStyle name="Título 9 3" xfId="2279"/>
    <cellStyle name="Título 9 4" xfId="2280"/>
    <cellStyle name="Valor del periodo" xfId="2"/>
  </cellStyles>
  <dxfs count="27">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auto="1"/>
        </left>
        <right/>
        <top style="thin">
          <color auto="1"/>
        </top>
        <bottom style="thin">
          <color auto="1"/>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style="thin">
          <color auto="1"/>
        </right>
        <top style="thin">
          <color indexed="64"/>
        </top>
        <bottom style="thin">
          <color auto="1"/>
        </bottom>
        <vertical/>
        <horizontal/>
      </border>
    </dxf>
    <dxf>
      <border outline="0">
        <left style="thin">
          <color indexed="64"/>
        </left>
        <right style="thin">
          <color indexed="64"/>
        </right>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justify" textRotation="0" wrapText="0" indent="0" justifyLastLine="0" shrinkToFit="0" readingOrder="0"/>
    </dxf>
    <dxf>
      <border outline="0">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9" tint="0.59996337778862885"/>
        </patternFill>
      </fill>
      <border>
        <left style="thin">
          <color theme="9" tint="-0.24994659260841701"/>
        </left>
        <right style="thin">
          <color theme="9" tint="-0.24994659260841701"/>
        </right>
        <bottom style="thin">
          <color theme="7"/>
        </bottom>
        <vertical/>
        <horizontal/>
      </border>
    </dxf>
    <dxf>
      <border>
        <top style="thin">
          <color theme="7"/>
        </top>
        <vertical/>
        <horizontal/>
      </border>
    </dxf>
    <dxf>
      <fill>
        <patternFill>
          <bgColor theme="0"/>
        </patternFill>
      </fill>
      <border>
        <bottom style="thin">
          <color theme="0"/>
        </bottom>
        <vertical/>
        <horizontal/>
      </border>
    </dxf>
    <dxf>
      <fill>
        <patternFill>
          <bgColor theme="0" tint="-4.9989318521683403E-2"/>
        </patternFill>
      </fill>
      <border>
        <bottom style="thin">
          <color theme="0"/>
        </bottom>
        <vertical/>
        <horizontal/>
      </border>
    </dxf>
    <dxf>
      <fill>
        <patternFill>
          <bgColor theme="9" tint="0.59996337778862885"/>
        </patternFill>
      </fill>
      <border>
        <left style="thin">
          <color theme="9" tint="-0.24994659260841701"/>
        </left>
        <right style="thin">
          <color theme="9" tint="-0.24994659260841701"/>
        </right>
        <bottom style="thin">
          <color theme="9" tint="0.59996337778862885"/>
        </bottom>
        <vertical/>
        <horizontal/>
      </border>
    </dxf>
    <dxf>
      <fill>
        <patternFill patternType="lightUp">
          <fgColor theme="7"/>
          <bgColor auto="1"/>
        </patternFill>
      </fill>
      <border>
        <bottom style="thin">
          <color theme="0"/>
        </bottom>
      </border>
    </dxf>
    <dxf>
      <fill>
        <patternFill patternType="lightUp">
          <fgColor theme="7"/>
          <bgColor theme="9" tint="0.59996337778862885"/>
        </patternFill>
      </fill>
      <border>
        <bottom style="thin">
          <color theme="0"/>
        </bottom>
      </border>
    </dxf>
    <dxf>
      <fill>
        <patternFill patternType="lightUp">
          <fgColor theme="7"/>
          <bgColor theme="7" tint="0.59996337778862885"/>
        </patternFill>
      </fill>
      <border>
        <bottom style="thin">
          <color theme="0"/>
        </bottom>
      </border>
    </dxf>
    <dxf>
      <fill>
        <patternFill patternType="solid">
          <fgColor auto="1"/>
          <bgColor theme="9"/>
        </patternFill>
      </fill>
      <border>
        <bottom style="thin">
          <color theme="0"/>
        </bottom>
      </border>
    </dxf>
    <dxf>
      <fill>
        <patternFill patternType="solid">
          <fgColor auto="1"/>
          <bgColor theme="7"/>
        </patternFill>
      </fill>
      <border>
        <bottom style="thin">
          <color theme="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1.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226142</xdr:colOff>
      <xdr:row>1</xdr:row>
      <xdr:rowOff>46089</xdr:rowOff>
    </xdr:from>
    <xdr:to>
      <xdr:col>1</xdr:col>
      <xdr:colOff>612672</xdr:colOff>
      <xdr:row>1</xdr:row>
      <xdr:rowOff>568427</xdr:rowOff>
    </xdr:to>
    <xdr:pic>
      <xdr:nvPicPr>
        <xdr:cNvPr id="3" name="2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1347634" y="384073"/>
          <a:ext cx="386530" cy="5223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107</xdr:row>
      <xdr:rowOff>0</xdr:rowOff>
    </xdr:from>
    <xdr:to>
      <xdr:col>9</xdr:col>
      <xdr:colOff>554454</xdr:colOff>
      <xdr:row>151</xdr:row>
      <xdr:rowOff>129714</xdr:rowOff>
    </xdr:to>
    <xdr:pic>
      <xdr:nvPicPr>
        <xdr:cNvPr id="6" name="5 Imagen"/>
        <xdr:cNvPicPr>
          <a:picLocks noChangeAspect="1"/>
        </xdr:cNvPicPr>
      </xdr:nvPicPr>
      <xdr:blipFill>
        <a:blip xmlns:r="http://schemas.openxmlformats.org/officeDocument/2006/relationships" r:embed="rId1" cstate="print"/>
        <a:stretch>
          <a:fillRect/>
        </a:stretch>
      </xdr:blipFill>
      <xdr:spPr>
        <a:xfrm>
          <a:off x="0" y="24356786"/>
          <a:ext cx="13009525" cy="73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84659</xdr:colOff>
      <xdr:row>49</xdr:row>
      <xdr:rowOff>158868</xdr:rowOff>
    </xdr:from>
    <xdr:to>
      <xdr:col>5</xdr:col>
      <xdr:colOff>580953</xdr:colOff>
      <xdr:row>55</xdr:row>
      <xdr:rowOff>31382</xdr:rowOff>
    </xdr:to>
    <xdr:grpSp>
      <xdr:nvGrpSpPr>
        <xdr:cNvPr id="2" name="Group 1"/>
        <xdr:cNvGrpSpPr>
          <a:grpSpLocks/>
        </xdr:cNvGrpSpPr>
      </xdr:nvGrpSpPr>
      <xdr:grpSpPr bwMode="auto">
        <a:xfrm>
          <a:off x="1875359" y="8645643"/>
          <a:ext cx="2553694" cy="901214"/>
          <a:chOff x="1955" y="2603"/>
          <a:chExt cx="4011" cy="1432"/>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340" cy="661"/>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5</xdr:col>
      <xdr:colOff>1350417</xdr:colOff>
      <xdr:row>49</xdr:row>
      <xdr:rowOff>142875</xdr:rowOff>
    </xdr:from>
    <xdr:to>
      <xdr:col>6</xdr:col>
      <xdr:colOff>2162917</xdr:colOff>
      <xdr:row>55</xdr:row>
      <xdr:rowOff>61743</xdr:rowOff>
    </xdr:to>
    <xdr:grpSp>
      <xdr:nvGrpSpPr>
        <xdr:cNvPr id="6" name="Group 5"/>
        <xdr:cNvGrpSpPr>
          <a:grpSpLocks/>
        </xdr:cNvGrpSpPr>
      </xdr:nvGrpSpPr>
      <xdr:grpSpPr bwMode="auto">
        <a:xfrm>
          <a:off x="5198517" y="8629650"/>
          <a:ext cx="3184225" cy="947568"/>
          <a:chOff x="1955" y="2586"/>
          <a:chExt cx="4011" cy="1526"/>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267" cy="671"/>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2</xdr:col>
      <xdr:colOff>428625</xdr:colOff>
      <xdr:row>54</xdr:row>
      <xdr:rowOff>96308</xdr:rowOff>
    </xdr:from>
    <xdr:ext cx="2902077" cy="436786"/>
    <xdr:sp macro="" textlink="">
      <xdr:nvSpPr>
        <xdr:cNvPr id="10" name="Text Box 9"/>
        <xdr:cNvSpPr txBox="1">
          <a:spLocks noChangeArrowheads="1"/>
        </xdr:cNvSpPr>
      </xdr:nvSpPr>
      <xdr:spPr bwMode="auto">
        <a:xfrm>
          <a:off x="1586865" y="9644168"/>
          <a:ext cx="2902077"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 ------- DEL -----.</a:t>
          </a:r>
        </a:p>
        <a:p>
          <a:pPr algn="l" rtl="1">
            <a:defRPr sz="1000"/>
          </a:pPr>
          <a:endParaRPr lang="es-MX" sz="1100" b="1" i="0" strike="noStrike">
            <a:solidFill>
              <a:srgbClr val="000000"/>
            </a:solidFill>
            <a:latin typeface="Calibri"/>
          </a:endParaRPr>
        </a:p>
      </xdr:txBody>
    </xdr:sp>
    <xdr:clientData/>
  </xdr:oneCellAnchor>
  <xdr:twoCellAnchor editAs="oneCell">
    <xdr:from>
      <xdr:col>16</xdr:col>
      <xdr:colOff>600075</xdr:colOff>
      <xdr:row>0</xdr:row>
      <xdr:rowOff>52518</xdr:rowOff>
    </xdr:from>
    <xdr:to>
      <xdr:col>17</xdr:col>
      <xdr:colOff>100779</xdr:colOff>
      <xdr:row>2</xdr:row>
      <xdr:rowOff>122288</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16030575" y="52518"/>
          <a:ext cx="291279" cy="3936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799032</xdr:colOff>
      <xdr:row>14</xdr:row>
      <xdr:rowOff>58327</xdr:rowOff>
    </xdr:from>
    <xdr:to>
      <xdr:col>2</xdr:col>
      <xdr:colOff>1077310</xdr:colOff>
      <xdr:row>19</xdr:row>
      <xdr:rowOff>27850</xdr:rowOff>
    </xdr:to>
    <xdr:grpSp>
      <xdr:nvGrpSpPr>
        <xdr:cNvPr id="2" name="Group 1"/>
        <xdr:cNvGrpSpPr>
          <a:grpSpLocks/>
        </xdr:cNvGrpSpPr>
      </xdr:nvGrpSpPr>
      <xdr:grpSpPr bwMode="auto">
        <a:xfrm>
          <a:off x="1645699" y="3677827"/>
          <a:ext cx="2553694" cy="922023"/>
          <a:chOff x="1955" y="2603"/>
          <a:chExt cx="4011" cy="1465"/>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273"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3</xdr:col>
      <xdr:colOff>735524</xdr:colOff>
      <xdr:row>14</xdr:row>
      <xdr:rowOff>42333</xdr:rowOff>
    </xdr:from>
    <xdr:to>
      <xdr:col>6</xdr:col>
      <xdr:colOff>194415</xdr:colOff>
      <xdr:row>19</xdr:row>
      <xdr:rowOff>57294</xdr:rowOff>
    </xdr:to>
    <xdr:grpSp>
      <xdr:nvGrpSpPr>
        <xdr:cNvPr id="6" name="Group 5"/>
        <xdr:cNvGrpSpPr>
          <a:grpSpLocks/>
        </xdr:cNvGrpSpPr>
      </xdr:nvGrpSpPr>
      <xdr:grpSpPr bwMode="auto">
        <a:xfrm>
          <a:off x="4968857" y="3661833"/>
          <a:ext cx="3184225" cy="967461"/>
          <a:chOff x="1955" y="2586"/>
          <a:chExt cx="4011" cy="1558"/>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44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1</xdr:col>
      <xdr:colOff>476248</xdr:colOff>
      <xdr:row>18</xdr:row>
      <xdr:rowOff>91016</xdr:rowOff>
    </xdr:from>
    <xdr:ext cx="3334246" cy="436786"/>
    <xdr:sp macro="" textlink="">
      <xdr:nvSpPr>
        <xdr:cNvPr id="10" name="Text Box 9"/>
        <xdr:cNvSpPr txBox="1">
          <a:spLocks noChangeArrowheads="1"/>
        </xdr:cNvSpPr>
      </xdr:nvSpPr>
      <xdr:spPr bwMode="auto">
        <a:xfrm>
          <a:off x="1348315" y="4400549"/>
          <a:ext cx="3334246"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a:t>
          </a:r>
          <a:r>
            <a:rPr lang="es-MX" sz="1100" b="1" i="0" strike="noStrike" baseline="0">
              <a:solidFill>
                <a:srgbClr val="000000"/>
              </a:solidFill>
              <a:latin typeface="Calibri"/>
            </a:rPr>
            <a:t> -------------</a:t>
          </a:r>
          <a:r>
            <a:rPr lang="es-MX" sz="1100" b="1" i="0" strike="noStrike">
              <a:solidFill>
                <a:srgbClr val="000000"/>
              </a:solidFill>
              <a:latin typeface="Calibri"/>
            </a:rPr>
            <a:t> DEL ---------.</a:t>
          </a:r>
        </a:p>
        <a:p>
          <a:pPr algn="l" rtl="1">
            <a:defRPr sz="1000"/>
          </a:pPr>
          <a:endParaRPr lang="es-MX" sz="1100" b="1" i="0" strike="noStrike">
            <a:solidFill>
              <a:srgbClr val="000000"/>
            </a:solidFill>
            <a:latin typeface="Calibri"/>
          </a:endParaRPr>
        </a:p>
      </xdr:txBody>
    </xdr:sp>
    <xdr:clientData/>
  </xdr:oneCellAnchor>
  <xdr:twoCellAnchor editAs="oneCell">
    <xdr:from>
      <xdr:col>7</xdr:col>
      <xdr:colOff>433916</xdr:colOff>
      <xdr:row>0</xdr:row>
      <xdr:rowOff>63500</xdr:rowOff>
    </xdr:from>
    <xdr:to>
      <xdr:col>7</xdr:col>
      <xdr:colOff>820446</xdr:colOff>
      <xdr:row>2</xdr:row>
      <xdr:rowOff>183671</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9831916" y="63500"/>
          <a:ext cx="386530" cy="5223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1799159</xdr:colOff>
      <xdr:row>114</xdr:row>
      <xdr:rowOff>168393</xdr:rowOff>
    </xdr:from>
    <xdr:to>
      <xdr:col>3</xdr:col>
      <xdr:colOff>1171503</xdr:colOff>
      <xdr:row>119</xdr:row>
      <xdr:rowOff>145570</xdr:rowOff>
    </xdr:to>
    <xdr:grpSp>
      <xdr:nvGrpSpPr>
        <xdr:cNvPr id="2" name="Group 1"/>
        <xdr:cNvGrpSpPr>
          <a:grpSpLocks/>
        </xdr:cNvGrpSpPr>
      </xdr:nvGrpSpPr>
      <xdr:grpSpPr bwMode="auto">
        <a:xfrm>
          <a:off x="2523059" y="22828368"/>
          <a:ext cx="2553694" cy="929677"/>
          <a:chOff x="1955" y="2603"/>
          <a:chExt cx="4011" cy="1478"/>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572" cy="707"/>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3</xdr:col>
      <xdr:colOff>2004467</xdr:colOff>
      <xdr:row>114</xdr:row>
      <xdr:rowOff>152400</xdr:rowOff>
    </xdr:from>
    <xdr:to>
      <xdr:col>3</xdr:col>
      <xdr:colOff>5188692</xdr:colOff>
      <xdr:row>119</xdr:row>
      <xdr:rowOff>174341</xdr:rowOff>
    </xdr:to>
    <xdr:grpSp>
      <xdr:nvGrpSpPr>
        <xdr:cNvPr id="6" name="Group 5"/>
        <xdr:cNvGrpSpPr>
          <a:grpSpLocks/>
        </xdr:cNvGrpSpPr>
      </xdr:nvGrpSpPr>
      <xdr:grpSpPr bwMode="auto">
        <a:xfrm>
          <a:off x="5909717" y="22812375"/>
          <a:ext cx="3184225" cy="974441"/>
          <a:chOff x="1955" y="2586"/>
          <a:chExt cx="4011" cy="1570"/>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750" cy="715"/>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1</xdr:col>
      <xdr:colOff>1476375</xdr:colOff>
      <xdr:row>119</xdr:row>
      <xdr:rowOff>10583</xdr:rowOff>
    </xdr:from>
    <xdr:ext cx="3334246" cy="436786"/>
    <xdr:sp macro="" textlink="">
      <xdr:nvSpPr>
        <xdr:cNvPr id="10" name="Text Box 9"/>
        <xdr:cNvSpPr txBox="1">
          <a:spLocks noChangeArrowheads="1"/>
        </xdr:cNvSpPr>
      </xdr:nvSpPr>
      <xdr:spPr bwMode="auto">
        <a:xfrm>
          <a:off x="2223135" y="23205863"/>
          <a:ext cx="3334246"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a:t>
          </a:r>
          <a:r>
            <a:rPr lang="es-MX" sz="1100" b="1" i="0" strike="noStrike" baseline="0">
              <a:solidFill>
                <a:srgbClr val="000000"/>
              </a:solidFill>
              <a:latin typeface="Calibri"/>
            </a:rPr>
            <a:t> ---------------</a:t>
          </a:r>
          <a:r>
            <a:rPr lang="es-MX" sz="1100" b="1" i="0" strike="noStrike">
              <a:solidFill>
                <a:srgbClr val="000000"/>
              </a:solidFill>
              <a:latin typeface="Calibri"/>
            </a:rPr>
            <a:t> DEL -------.</a:t>
          </a:r>
        </a:p>
        <a:p>
          <a:pPr algn="l" rtl="1">
            <a:defRPr sz="1000"/>
          </a:pPr>
          <a:endParaRPr lang="es-MX" sz="1100" b="1" i="0" strike="noStrike">
            <a:solidFill>
              <a:srgbClr val="000000"/>
            </a:solidFill>
            <a:latin typeface="Calibri"/>
          </a:endParaRPr>
        </a:p>
      </xdr:txBody>
    </xdr:sp>
    <xdr:clientData/>
  </xdr:oneCellAnchor>
  <xdr:twoCellAnchor editAs="oneCell">
    <xdr:from>
      <xdr:col>4</xdr:col>
      <xdr:colOff>390525</xdr:colOff>
      <xdr:row>0</xdr:row>
      <xdr:rowOff>38100</xdr:rowOff>
    </xdr:from>
    <xdr:to>
      <xdr:col>4</xdr:col>
      <xdr:colOff>777055</xdr:colOff>
      <xdr:row>2</xdr:row>
      <xdr:rowOff>160388</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10906125" y="38100"/>
          <a:ext cx="386530" cy="5223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322784</xdr:colOff>
      <xdr:row>35</xdr:row>
      <xdr:rowOff>82668</xdr:rowOff>
    </xdr:from>
    <xdr:to>
      <xdr:col>2</xdr:col>
      <xdr:colOff>866703</xdr:colOff>
      <xdr:row>40</xdr:row>
      <xdr:rowOff>59845</xdr:rowOff>
    </xdr:to>
    <xdr:grpSp>
      <xdr:nvGrpSpPr>
        <xdr:cNvPr id="2" name="Group 1"/>
        <xdr:cNvGrpSpPr>
          <a:grpSpLocks/>
        </xdr:cNvGrpSpPr>
      </xdr:nvGrpSpPr>
      <xdr:grpSpPr bwMode="auto">
        <a:xfrm>
          <a:off x="322784" y="7693143"/>
          <a:ext cx="2820394" cy="929677"/>
          <a:chOff x="1955" y="2603"/>
          <a:chExt cx="4011" cy="1478"/>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656" cy="707"/>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2</xdr:col>
      <xdr:colOff>2252117</xdr:colOff>
      <xdr:row>35</xdr:row>
      <xdr:rowOff>95250</xdr:rowOff>
    </xdr:from>
    <xdr:to>
      <xdr:col>3</xdr:col>
      <xdr:colOff>1885950</xdr:colOff>
      <xdr:row>40</xdr:row>
      <xdr:rowOff>117191</xdr:rowOff>
    </xdr:to>
    <xdr:grpSp>
      <xdr:nvGrpSpPr>
        <xdr:cNvPr id="6" name="Group 5"/>
        <xdr:cNvGrpSpPr>
          <a:grpSpLocks/>
        </xdr:cNvGrpSpPr>
      </xdr:nvGrpSpPr>
      <xdr:grpSpPr bwMode="auto">
        <a:xfrm>
          <a:off x="4528592" y="7705725"/>
          <a:ext cx="3119983" cy="974441"/>
          <a:chOff x="1955" y="2586"/>
          <a:chExt cx="4011" cy="1570"/>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770" cy="715"/>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0</xdr:col>
      <xdr:colOff>0</xdr:colOff>
      <xdr:row>39</xdr:row>
      <xdr:rowOff>115358</xdr:rowOff>
    </xdr:from>
    <xdr:ext cx="3161378" cy="436786"/>
    <xdr:sp macro="" textlink="">
      <xdr:nvSpPr>
        <xdr:cNvPr id="10" name="Text Box 9"/>
        <xdr:cNvSpPr txBox="1">
          <a:spLocks noChangeArrowheads="1"/>
        </xdr:cNvSpPr>
      </xdr:nvSpPr>
      <xdr:spPr bwMode="auto">
        <a:xfrm>
          <a:off x="0" y="8565938"/>
          <a:ext cx="3161378"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 ------------ DEL ------.</a:t>
          </a:r>
        </a:p>
        <a:p>
          <a:pPr algn="l" rtl="1">
            <a:defRPr sz="1000"/>
          </a:pPr>
          <a:endParaRPr lang="es-MX" sz="1100" b="1" i="0" strike="noStrike">
            <a:solidFill>
              <a:srgbClr val="000000"/>
            </a:solidFill>
            <a:latin typeface="Calibri"/>
          </a:endParaRPr>
        </a:p>
      </xdr:txBody>
    </xdr:sp>
    <xdr:clientData/>
  </xdr:oneCellAnchor>
  <xdr:twoCellAnchor editAs="oneCell">
    <xdr:from>
      <xdr:col>4</xdr:col>
      <xdr:colOff>266700</xdr:colOff>
      <xdr:row>0</xdr:row>
      <xdr:rowOff>38100</xdr:rowOff>
    </xdr:from>
    <xdr:to>
      <xdr:col>4</xdr:col>
      <xdr:colOff>653230</xdr:colOff>
      <xdr:row>2</xdr:row>
      <xdr:rowOff>160388</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8534400" y="38100"/>
          <a:ext cx="386530" cy="5223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371475</xdr:colOff>
      <xdr:row>2</xdr:row>
      <xdr:rowOff>19050</xdr:rowOff>
    </xdr:from>
    <xdr:to>
      <xdr:col>2</xdr:col>
      <xdr:colOff>238125</xdr:colOff>
      <xdr:row>7</xdr:row>
      <xdr:rowOff>142875</xdr:rowOff>
    </xdr:to>
    <xdr:sp macro="" textlink="">
      <xdr:nvSpPr>
        <xdr:cNvPr id="2" name="AutoShape 23"/>
        <xdr:cNvSpPr>
          <a:spLocks noChangeAspect="1" noChangeArrowheads="1"/>
        </xdr:cNvSpPr>
      </xdr:nvSpPr>
      <xdr:spPr bwMode="auto">
        <a:xfrm>
          <a:off x="371475" y="349250"/>
          <a:ext cx="1492250"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371475</xdr:colOff>
      <xdr:row>2</xdr:row>
      <xdr:rowOff>19050</xdr:rowOff>
    </xdr:from>
    <xdr:to>
      <xdr:col>2</xdr:col>
      <xdr:colOff>238125</xdr:colOff>
      <xdr:row>7</xdr:row>
      <xdr:rowOff>142875</xdr:rowOff>
    </xdr:to>
    <xdr:sp macro="" textlink="">
      <xdr:nvSpPr>
        <xdr:cNvPr id="2" name="AutoShape 23"/>
        <xdr:cNvSpPr>
          <a:spLocks noChangeAspect="1" noChangeArrowheads="1"/>
        </xdr:cNvSpPr>
      </xdr:nvSpPr>
      <xdr:spPr bwMode="auto">
        <a:xfrm>
          <a:off x="371475" y="349250"/>
          <a:ext cx="1492250"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371475</xdr:colOff>
      <xdr:row>2</xdr:row>
      <xdr:rowOff>19050</xdr:rowOff>
    </xdr:from>
    <xdr:to>
      <xdr:col>2</xdr:col>
      <xdr:colOff>238125</xdr:colOff>
      <xdr:row>7</xdr:row>
      <xdr:rowOff>142875</xdr:rowOff>
    </xdr:to>
    <xdr:sp macro="" textlink="">
      <xdr:nvSpPr>
        <xdr:cNvPr id="2" name="AutoShape 23"/>
        <xdr:cNvSpPr>
          <a:spLocks noChangeAspect="1" noChangeArrowheads="1"/>
        </xdr:cNvSpPr>
      </xdr:nvSpPr>
      <xdr:spPr bwMode="auto">
        <a:xfrm>
          <a:off x="371475" y="349250"/>
          <a:ext cx="1492250"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371475</xdr:colOff>
      <xdr:row>2</xdr:row>
      <xdr:rowOff>19050</xdr:rowOff>
    </xdr:from>
    <xdr:to>
      <xdr:col>2</xdr:col>
      <xdr:colOff>238125</xdr:colOff>
      <xdr:row>6</xdr:row>
      <xdr:rowOff>0</xdr:rowOff>
    </xdr:to>
    <xdr:sp macro="" textlink="">
      <xdr:nvSpPr>
        <xdr:cNvPr id="2" name="AutoShape 23"/>
        <xdr:cNvSpPr>
          <a:spLocks noChangeAspect="1" noChangeArrowheads="1"/>
        </xdr:cNvSpPr>
      </xdr:nvSpPr>
      <xdr:spPr bwMode="auto">
        <a:xfrm>
          <a:off x="371475" y="349250"/>
          <a:ext cx="14922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56</xdr:row>
      <xdr:rowOff>0</xdr:rowOff>
    </xdr:from>
    <xdr:to>
      <xdr:col>4</xdr:col>
      <xdr:colOff>806450</xdr:colOff>
      <xdr:row>92</xdr:row>
      <xdr:rowOff>82331</xdr:rowOff>
    </xdr:to>
    <xdr:pic>
      <xdr:nvPicPr>
        <xdr:cNvPr id="4" name="Imagen 3"/>
        <xdr:cNvPicPr>
          <a:picLocks noChangeAspect="1"/>
        </xdr:cNvPicPr>
      </xdr:nvPicPr>
      <xdr:blipFill rotWithShape="1">
        <a:blip xmlns:r="http://schemas.openxmlformats.org/officeDocument/2006/relationships" r:embed="rId1" cstate="print"/>
        <a:srcRect l="18255" t="15386" r="47434" b="1709"/>
        <a:stretch/>
      </xdr:blipFill>
      <xdr:spPr>
        <a:xfrm>
          <a:off x="0" y="8966200"/>
          <a:ext cx="4286250" cy="5797331"/>
        </a:xfrm>
        <a:prstGeom prst="rect">
          <a:avLst/>
        </a:prstGeom>
      </xdr:spPr>
    </xdr:pic>
    <xdr:clientData/>
  </xdr:twoCellAnchor>
  <xdr:twoCellAnchor editAs="oneCell">
    <xdr:from>
      <xdr:col>5</xdr:col>
      <xdr:colOff>481724</xdr:colOff>
      <xdr:row>56</xdr:row>
      <xdr:rowOff>43793</xdr:rowOff>
    </xdr:from>
    <xdr:to>
      <xdr:col>10</xdr:col>
      <xdr:colOff>285968</xdr:colOff>
      <xdr:row>91</xdr:row>
      <xdr:rowOff>145087</xdr:rowOff>
    </xdr:to>
    <xdr:pic>
      <xdr:nvPicPr>
        <xdr:cNvPr id="5" name="Imagen 4"/>
        <xdr:cNvPicPr>
          <a:picLocks noChangeAspect="1"/>
        </xdr:cNvPicPr>
      </xdr:nvPicPr>
      <xdr:blipFill rotWithShape="1">
        <a:blip xmlns:r="http://schemas.openxmlformats.org/officeDocument/2006/relationships" r:embed="rId2" cstate="print"/>
        <a:srcRect l="17983" t="14473" r="47219" b="2341"/>
        <a:stretch/>
      </xdr:blipFill>
      <xdr:spPr>
        <a:xfrm>
          <a:off x="4888624" y="9009993"/>
          <a:ext cx="4185744" cy="5657544"/>
        </a:xfrm>
        <a:prstGeom prst="rect">
          <a:avLst/>
        </a:prstGeom>
      </xdr:spPr>
    </xdr:pic>
    <xdr:clientData/>
  </xdr:twoCellAnchor>
  <xdr:twoCellAnchor editAs="oneCell">
    <xdr:from>
      <xdr:col>0</xdr:col>
      <xdr:colOff>0</xdr:colOff>
      <xdr:row>93</xdr:row>
      <xdr:rowOff>21897</xdr:rowOff>
    </xdr:from>
    <xdr:to>
      <xdr:col>10</xdr:col>
      <xdr:colOff>383453</xdr:colOff>
      <xdr:row>163</xdr:row>
      <xdr:rowOff>30903</xdr:rowOff>
    </xdr:to>
    <xdr:pic>
      <xdr:nvPicPr>
        <xdr:cNvPr id="6" name="Imagen 5"/>
        <xdr:cNvPicPr>
          <a:picLocks noChangeAspect="1"/>
        </xdr:cNvPicPr>
      </xdr:nvPicPr>
      <xdr:blipFill rotWithShape="1">
        <a:blip xmlns:r="http://schemas.openxmlformats.org/officeDocument/2006/relationships" r:embed="rId3" cstate="print"/>
        <a:srcRect l="16536" t="15443" r="46641" b="2643"/>
        <a:stretch/>
      </xdr:blipFill>
      <xdr:spPr>
        <a:xfrm>
          <a:off x="0" y="14861847"/>
          <a:ext cx="9171853" cy="111215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6</xdr:row>
      <xdr:rowOff>0</xdr:rowOff>
    </xdr:from>
    <xdr:to>
      <xdr:col>3</xdr:col>
      <xdr:colOff>657225</xdr:colOff>
      <xdr:row>6</xdr:row>
      <xdr:rowOff>0</xdr:rowOff>
    </xdr:to>
    <xdr:sp macro="" textlink="">
      <xdr:nvSpPr>
        <xdr:cNvPr id="2" name="Line 1"/>
        <xdr:cNvSpPr>
          <a:spLocks noChangeShapeType="1"/>
        </xdr:cNvSpPr>
      </xdr:nvSpPr>
      <xdr:spPr bwMode="auto">
        <a:xfrm>
          <a:off x="28575" y="0"/>
          <a:ext cx="403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6</xdr:row>
      <xdr:rowOff>0</xdr:rowOff>
    </xdr:from>
    <xdr:to>
      <xdr:col>5</xdr:col>
      <xdr:colOff>0</xdr:colOff>
      <xdr:row>6</xdr:row>
      <xdr:rowOff>0</xdr:rowOff>
    </xdr:to>
    <xdr:sp macro="" textlink="">
      <xdr:nvSpPr>
        <xdr:cNvPr id="3" name="Line 2"/>
        <xdr:cNvSpPr>
          <a:spLocks noChangeShapeType="1"/>
        </xdr:cNvSpPr>
      </xdr:nvSpPr>
      <xdr:spPr bwMode="auto">
        <a:xfrm>
          <a:off x="4695825" y="0"/>
          <a:ext cx="148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38099</xdr:rowOff>
    </xdr:from>
    <xdr:ext cx="10090150" cy="922047"/>
    <xdr:sp macro="" textlink="">
      <xdr:nvSpPr>
        <xdr:cNvPr id="3" name="2 CuadroTexto"/>
        <xdr:cNvSpPr txBox="1"/>
      </xdr:nvSpPr>
      <xdr:spPr>
        <a:xfrm>
          <a:off x="228600" y="38099"/>
          <a:ext cx="10090150" cy="9220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s-MX" sz="1400" b="1">
              <a:solidFill>
                <a:schemeClr val="tx1"/>
              </a:solidFill>
              <a:latin typeface="+mn-lt"/>
              <a:ea typeface="+mn-ea"/>
              <a:cs typeface="+mn-cs"/>
            </a:rPr>
            <a:t>ACTA DE ENTREGA-RECEPCIÓN DE LA ADMINISTRACIÓN  PÚBLICA MUNICIPAL DEL</a:t>
          </a:r>
          <a:endParaRPr lang="es-MX" sz="1400">
            <a:solidFill>
              <a:schemeClr val="tx1"/>
            </a:solidFill>
            <a:latin typeface="+mn-lt"/>
            <a:ea typeface="+mn-ea"/>
            <a:cs typeface="+mn-cs"/>
          </a:endParaRPr>
        </a:p>
        <a:p>
          <a:pPr algn="ctr"/>
          <a:r>
            <a:rPr lang="es-MX" sz="1400" b="1">
              <a:solidFill>
                <a:schemeClr val="tx1"/>
              </a:solidFill>
              <a:latin typeface="+mn-lt"/>
              <a:ea typeface="+mn-ea"/>
              <a:cs typeface="+mn-cs"/>
            </a:rPr>
            <a:t>AYUNTAMIENTO DE MONTEMORELOS, N.L.</a:t>
          </a:r>
          <a:endParaRPr lang="es-MX" sz="1400">
            <a:solidFill>
              <a:schemeClr val="tx1"/>
            </a:solidFill>
            <a:latin typeface="+mn-lt"/>
            <a:ea typeface="+mn-ea"/>
            <a:cs typeface="+mn-cs"/>
          </a:endParaRPr>
        </a:p>
        <a:p>
          <a:pPr algn="ctr"/>
          <a:r>
            <a:rPr lang="es-MX" sz="1400" b="1">
              <a:solidFill>
                <a:schemeClr val="tx1"/>
              </a:solidFill>
              <a:latin typeface="+mn-lt"/>
              <a:ea typeface="+mn-ea"/>
              <a:cs typeface="+mn-cs"/>
            </a:rPr>
            <a:t>ACTA GENERAL</a:t>
          </a:r>
          <a:endParaRPr lang="es-MX" sz="1400">
            <a:solidFill>
              <a:schemeClr val="tx1"/>
            </a:solidFill>
            <a:latin typeface="+mn-lt"/>
            <a:ea typeface="+mn-ea"/>
            <a:cs typeface="+mn-cs"/>
          </a:endParaRPr>
        </a:p>
        <a:p>
          <a:endParaRPr lang="es-MX" sz="1100"/>
        </a:p>
      </xdr:txBody>
    </xdr:sp>
    <xdr:clientData/>
  </xdr:oneCellAnchor>
  <xdr:oneCellAnchor>
    <xdr:from>
      <xdr:col>1</xdr:col>
      <xdr:colOff>-1</xdr:colOff>
      <xdr:row>131</xdr:row>
      <xdr:rowOff>158750</xdr:rowOff>
    </xdr:from>
    <xdr:ext cx="4104409" cy="749821"/>
    <xdr:sp macro="" textlink="">
      <xdr:nvSpPr>
        <xdr:cNvPr id="4" name="3 CuadroTexto"/>
        <xdr:cNvSpPr txBox="1"/>
      </xdr:nvSpPr>
      <xdr:spPr>
        <a:xfrm>
          <a:off x="981074" y="36725225"/>
          <a:ext cx="4104409" cy="7498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400"/>
            <a:t>________________________________________</a:t>
          </a:r>
        </a:p>
        <a:p>
          <a:r>
            <a:rPr lang="es-MX" sz="1400" b="1"/>
            <a:t>       C. LIC. </a:t>
          </a:r>
          <a:r>
            <a:rPr lang="es-MX" sz="1400" b="1">
              <a:solidFill>
                <a:schemeClr val="tx1"/>
              </a:solidFill>
              <a:latin typeface="+mn-lt"/>
              <a:ea typeface="+mn-ea"/>
              <a:cs typeface="+mn-cs"/>
            </a:rPr>
            <a:t> ______________________________ </a:t>
          </a:r>
          <a:endParaRPr lang="es-MX" sz="1400" baseline="0"/>
        </a:p>
        <a:p>
          <a:r>
            <a:rPr lang="es-MX" sz="1400" baseline="0"/>
            <a:t>           PRESIDENTE MUNICIPAL SALIENTE</a:t>
          </a:r>
          <a:endParaRPr lang="es-MX" sz="1400"/>
        </a:p>
      </xdr:txBody>
    </xdr:sp>
    <xdr:clientData/>
  </xdr:oneCellAnchor>
  <xdr:oneCellAnchor>
    <xdr:from>
      <xdr:col>1</xdr:col>
      <xdr:colOff>10583</xdr:colOff>
      <xdr:row>135</xdr:row>
      <xdr:rowOff>7937</xdr:rowOff>
    </xdr:from>
    <xdr:ext cx="4318962" cy="609013"/>
    <xdr:sp macro="" textlink="">
      <xdr:nvSpPr>
        <xdr:cNvPr id="5" name="4 CuadroTexto"/>
        <xdr:cNvSpPr txBox="1"/>
      </xdr:nvSpPr>
      <xdr:spPr>
        <a:xfrm>
          <a:off x="939271" y="38584187"/>
          <a:ext cx="4318962"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__________________________________________</a:t>
          </a:r>
        </a:p>
        <a:p>
          <a:r>
            <a:rPr lang="es-MX" sz="1100"/>
            <a:t>    </a:t>
          </a:r>
          <a:r>
            <a:rPr lang="es-MX" sz="1100" b="1"/>
            <a:t>C.</a:t>
          </a:r>
          <a:r>
            <a:rPr lang="es-MX" sz="1100" b="1" baseline="0"/>
            <a:t> C. P. </a:t>
          </a:r>
        </a:p>
        <a:p>
          <a:r>
            <a:rPr lang="es-MX" sz="1100" baseline="0"/>
            <a:t>             CONTRALOR MUNICIPAL SALIENTE</a:t>
          </a:r>
          <a:endParaRPr lang="es-MX" sz="1100"/>
        </a:p>
      </xdr:txBody>
    </xdr:sp>
    <xdr:clientData/>
  </xdr:oneCellAnchor>
  <xdr:oneCellAnchor>
    <xdr:from>
      <xdr:col>2</xdr:col>
      <xdr:colOff>4423834</xdr:colOff>
      <xdr:row>142</xdr:row>
      <xdr:rowOff>21167</xdr:rowOff>
    </xdr:from>
    <xdr:ext cx="184731" cy="264560"/>
    <xdr:sp macro="" textlink="">
      <xdr:nvSpPr>
        <xdr:cNvPr id="6" name="5 CuadroTexto"/>
        <xdr:cNvSpPr txBox="1"/>
      </xdr:nvSpPr>
      <xdr:spPr>
        <a:xfrm>
          <a:off x="6766984" y="399690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2</xdr:col>
      <xdr:colOff>3583775</xdr:colOff>
      <xdr:row>135</xdr:row>
      <xdr:rowOff>6622</xdr:rowOff>
    </xdr:from>
    <xdr:ext cx="4095751" cy="609013"/>
    <xdr:sp macro="" textlink="">
      <xdr:nvSpPr>
        <xdr:cNvPr id="7" name="6 CuadroTexto"/>
        <xdr:cNvSpPr txBox="1"/>
      </xdr:nvSpPr>
      <xdr:spPr>
        <a:xfrm>
          <a:off x="5786431" y="38582872"/>
          <a:ext cx="4095751"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________________________________________</a:t>
          </a:r>
        </a:p>
        <a:p>
          <a:r>
            <a:rPr lang="es-MX" sz="1100"/>
            <a:t>C. ______________________________________</a:t>
          </a:r>
        </a:p>
        <a:p>
          <a:r>
            <a:rPr lang="es-MX" sz="1100"/>
            <a:t>              CONTRALOR MUNICIPAL ENTRANTE</a:t>
          </a:r>
        </a:p>
      </xdr:txBody>
    </xdr:sp>
    <xdr:clientData/>
  </xdr:oneCellAnchor>
  <xdr:oneCellAnchor>
    <xdr:from>
      <xdr:col>1</xdr:col>
      <xdr:colOff>21168</xdr:colOff>
      <xdr:row>141</xdr:row>
      <xdr:rowOff>56904</xdr:rowOff>
    </xdr:from>
    <xdr:ext cx="3858104" cy="624658"/>
    <xdr:sp macro="" textlink="">
      <xdr:nvSpPr>
        <xdr:cNvPr id="8" name="7 CuadroTexto"/>
        <xdr:cNvSpPr txBox="1"/>
      </xdr:nvSpPr>
      <xdr:spPr>
        <a:xfrm>
          <a:off x="949856" y="39990467"/>
          <a:ext cx="3858104" cy="6246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_________________________________________</a:t>
          </a:r>
        </a:p>
        <a:p>
          <a:r>
            <a:rPr lang="es-MX" sz="1100" b="1"/>
            <a:t>      C.</a:t>
          </a:r>
          <a:r>
            <a:rPr lang="es-MX" sz="1100" b="1" baseline="0"/>
            <a:t>  </a:t>
          </a:r>
          <a:r>
            <a:rPr lang="es-MX" sz="1100" b="1" baseline="0">
              <a:solidFill>
                <a:schemeClr val="tx1"/>
              </a:solidFill>
              <a:latin typeface="+mn-lt"/>
              <a:ea typeface="+mn-ea"/>
              <a:cs typeface="+mn-cs"/>
            </a:rPr>
            <a:t>________________________________</a:t>
          </a:r>
          <a:endParaRPr lang="es-MX" sz="1100" b="1" baseline="0"/>
        </a:p>
        <a:p>
          <a:r>
            <a:rPr lang="es-MX" sz="1100" baseline="0"/>
            <a:t>                  SINDICO PRIMERO SALIENTE</a:t>
          </a:r>
          <a:endParaRPr lang="es-MX" sz="1100"/>
        </a:p>
      </xdr:txBody>
    </xdr:sp>
    <xdr:clientData/>
  </xdr:oneCellAnchor>
  <xdr:oneCellAnchor>
    <xdr:from>
      <xdr:col>2</xdr:col>
      <xdr:colOff>3333750</xdr:colOff>
      <xdr:row>141</xdr:row>
      <xdr:rowOff>33093</xdr:rowOff>
    </xdr:from>
    <xdr:ext cx="4130386" cy="609013"/>
    <xdr:sp macro="" textlink="">
      <xdr:nvSpPr>
        <xdr:cNvPr id="9" name="8 CuadroTexto"/>
        <xdr:cNvSpPr txBox="1"/>
      </xdr:nvSpPr>
      <xdr:spPr>
        <a:xfrm>
          <a:off x="5536406" y="39966656"/>
          <a:ext cx="4130386"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___________________________________________</a:t>
          </a:r>
        </a:p>
        <a:p>
          <a:r>
            <a:rPr lang="es-MX" sz="1100"/>
            <a:t>             C. ________________________________</a:t>
          </a:r>
          <a:endParaRPr lang="es-MX" sz="1100" baseline="0"/>
        </a:p>
        <a:p>
          <a:r>
            <a:rPr lang="es-MX" sz="1100" baseline="0"/>
            <a:t>                    SINDICO PRIMERO ENTRANTE</a:t>
          </a:r>
        </a:p>
      </xdr:txBody>
    </xdr:sp>
    <xdr:clientData/>
  </xdr:oneCellAnchor>
  <xdr:oneCellAnchor>
    <xdr:from>
      <xdr:col>0</xdr:col>
      <xdr:colOff>889000</xdr:colOff>
      <xdr:row>148</xdr:row>
      <xdr:rowOff>15890</xdr:rowOff>
    </xdr:from>
    <xdr:ext cx="3323167" cy="609013"/>
    <xdr:sp macro="" textlink="">
      <xdr:nvSpPr>
        <xdr:cNvPr id="10" name="9 CuadroTexto"/>
        <xdr:cNvSpPr txBox="1"/>
      </xdr:nvSpPr>
      <xdr:spPr>
        <a:xfrm>
          <a:off x="889000" y="41532984"/>
          <a:ext cx="3323167"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     ________________________________________ </a:t>
          </a:r>
        </a:p>
        <a:p>
          <a:r>
            <a:rPr lang="es-MX" sz="1100"/>
            <a:t>   C. </a:t>
          </a:r>
          <a:r>
            <a:rPr lang="es-MX" sz="1100" baseline="0"/>
            <a:t> ____________________________________</a:t>
          </a:r>
          <a:endParaRPr lang="es-MX" sz="1100"/>
        </a:p>
        <a:p>
          <a:r>
            <a:rPr lang="es-MX" sz="1100" baseline="0"/>
            <a:t>                                 TESTIGO</a:t>
          </a:r>
          <a:r>
            <a:rPr lang="es-MX" sz="1100"/>
            <a:t>   </a:t>
          </a:r>
        </a:p>
      </xdr:txBody>
    </xdr:sp>
    <xdr:clientData/>
  </xdr:oneCellAnchor>
  <xdr:oneCellAnchor>
    <xdr:from>
      <xdr:col>2</xdr:col>
      <xdr:colOff>3275572</xdr:colOff>
      <xdr:row>147</xdr:row>
      <xdr:rowOff>198456</xdr:rowOff>
    </xdr:from>
    <xdr:ext cx="3249054" cy="609013"/>
    <xdr:sp macro="" textlink="">
      <xdr:nvSpPr>
        <xdr:cNvPr id="11" name="10 CuadroTexto"/>
        <xdr:cNvSpPr txBox="1"/>
      </xdr:nvSpPr>
      <xdr:spPr>
        <a:xfrm>
          <a:off x="5478228" y="41489331"/>
          <a:ext cx="3249054"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a:t>    __________________________________________</a:t>
          </a:r>
        </a:p>
        <a:p>
          <a:r>
            <a:rPr lang="es-MX" sz="1100"/>
            <a:t>       C. ____________________________________</a:t>
          </a:r>
        </a:p>
        <a:p>
          <a:r>
            <a:rPr lang="es-MX" sz="1100" baseline="0"/>
            <a:t>	     TESTIGO</a:t>
          </a:r>
          <a:endParaRPr lang="es-MX" sz="1100"/>
        </a:p>
      </xdr:txBody>
    </xdr:sp>
    <xdr:clientData/>
  </xdr:oneCellAnchor>
  <xdr:oneCellAnchor>
    <xdr:from>
      <xdr:col>0</xdr:col>
      <xdr:colOff>21166</xdr:colOff>
      <xdr:row>119</xdr:row>
      <xdr:rowOff>222248</xdr:rowOff>
    </xdr:from>
    <xdr:ext cx="10592405" cy="4570225"/>
    <xdr:sp macro="" textlink="">
      <xdr:nvSpPr>
        <xdr:cNvPr id="12" name="11 CuadroTexto"/>
        <xdr:cNvSpPr txBox="1"/>
      </xdr:nvSpPr>
      <xdr:spPr>
        <a:xfrm>
          <a:off x="21166" y="31868793"/>
          <a:ext cx="10592405" cy="4570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100" b="1">
              <a:solidFill>
                <a:schemeClr val="tx1"/>
              </a:solidFill>
              <a:latin typeface="+mn-lt"/>
              <a:ea typeface="+mn-ea"/>
              <a:cs typeface="+mn-cs"/>
            </a:rPr>
            <a:t>-OTROS HECHOS.</a:t>
          </a:r>
          <a:r>
            <a:rPr lang="es-MX" sz="1100">
              <a:solidFill>
                <a:schemeClr val="tx1"/>
              </a:solidFill>
              <a:latin typeface="+mn-lt"/>
              <a:ea typeface="+mn-ea"/>
              <a:cs typeface="+mn-cs"/>
            </a:rPr>
            <a:t> - - - - - - - - - - - - - - - - - - - - - - - - - - - - - - - - - - - - - - - - - - - - - - - - - - - - - - - - - - - - - - - - - - - - - - - - - - - - - - - - - - - - - - - - - - - - - - - - - - - - - - - - - - - - - - - - - - - - - - - - - - - - - - </a:t>
          </a:r>
          <a:endParaRPr lang="es-MX" sz="1600"/>
        </a:p>
        <a:p>
          <a:r>
            <a:rPr lang="es-MX" sz="1100">
              <a:solidFill>
                <a:schemeClr val="tx1"/>
              </a:solidFill>
              <a:latin typeface="+mn-lt"/>
              <a:ea typeface="+mn-ea"/>
              <a:cs typeface="+mn-cs"/>
            </a:rPr>
            <a:t>El </a:t>
          </a:r>
          <a:r>
            <a:rPr lang="es-MX" sz="1100" b="1">
              <a:solidFill>
                <a:schemeClr val="tx1"/>
              </a:solidFill>
              <a:latin typeface="+mn-lt"/>
              <a:ea typeface="+mn-ea"/>
              <a:cs typeface="+mn-cs"/>
            </a:rPr>
            <a:t>C.</a:t>
          </a:r>
          <a:r>
            <a:rPr lang="es-MX" sz="1100">
              <a:solidFill>
                <a:schemeClr val="tx1"/>
              </a:solidFill>
              <a:latin typeface="+mn-lt"/>
              <a:ea typeface="+mn-ea"/>
              <a:cs typeface="+mn-cs"/>
            </a:rPr>
            <a:t> _______ (3) ___________  hace constar los siguientes hechos relevantes que a su juicio se requieren documentar en la presente Acta: _____________(43)_____________</a:t>
          </a:r>
        </a:p>
        <a:p>
          <a:r>
            <a:rPr lang="es-MX" sz="1100">
              <a:solidFill>
                <a:schemeClr val="tx1"/>
              </a:solidFill>
              <a:latin typeface="+mn-lt"/>
              <a:ea typeface="+mn-ea"/>
              <a:cs typeface="+mn-cs"/>
            </a:rPr>
            <a:t> </a:t>
          </a:r>
        </a:p>
        <a:p>
          <a:pPr fontAlgn="base"/>
          <a:r>
            <a:rPr lang="es-MX" sz="1100" b="1">
              <a:solidFill>
                <a:schemeClr val="tx1"/>
              </a:solidFill>
              <a:latin typeface="+mn-lt"/>
              <a:ea typeface="+mn-ea"/>
              <a:cs typeface="+mn-cs"/>
            </a:rPr>
            <a:t>Ej.</a:t>
          </a:r>
          <a:r>
            <a:rPr lang="es-MX" sz="1100">
              <a:solidFill>
                <a:schemeClr val="tx1"/>
              </a:solidFill>
              <a:latin typeface="+mn-lt"/>
              <a:ea typeface="+mn-ea"/>
              <a:cs typeface="+mn-cs"/>
            </a:rPr>
            <a:t>“</a:t>
          </a:r>
          <a:r>
            <a:rPr lang="es-MX" sz="1100" i="1">
              <a:solidFill>
                <a:schemeClr val="tx1"/>
              </a:solidFill>
              <a:latin typeface="+mn-lt"/>
              <a:ea typeface="+mn-ea"/>
              <a:cs typeface="+mn-cs"/>
            </a:rPr>
            <a:t>Que el equipo de computo, telefonía, y de almacenamiento digital, no requieren ni cuentan con contraseña alguna para su uso.”</a:t>
          </a:r>
          <a:r>
            <a:rPr lang="es-MX" sz="1100">
              <a:solidFill>
                <a:schemeClr val="tx1"/>
              </a:solidFill>
              <a:latin typeface="+mn-lt"/>
              <a:ea typeface="+mn-ea"/>
              <a:cs typeface="+mn-cs"/>
            </a:rPr>
            <a:t> - - - - - - - - - - - - - - - - - - - - - - - - - - - - - - - - -</a:t>
          </a:r>
          <a:r>
            <a:rPr lang="es-MX" sz="1100" baseline="0">
              <a:solidFill>
                <a:schemeClr val="tx1"/>
              </a:solidFill>
              <a:latin typeface="+mn-lt"/>
              <a:ea typeface="+mn-ea"/>
              <a:cs typeface="+mn-cs"/>
            </a:rPr>
            <a:t> - - - - - - - </a:t>
          </a:r>
          <a:endParaRPr lang="es-MX" sz="1100" b="0" i="0" baseline="0">
            <a:solidFill>
              <a:schemeClr val="tx1"/>
            </a:solidFill>
            <a:latin typeface="+mn-lt"/>
            <a:ea typeface="+mn-ea"/>
            <a:cs typeface="+mn-cs"/>
          </a:endParaRPr>
        </a:p>
        <a:p>
          <a:r>
            <a:rPr lang="es-MX" sz="1100">
              <a:solidFill>
                <a:schemeClr val="tx1"/>
              </a:solidFill>
              <a:latin typeface="+mn-lt"/>
              <a:ea typeface="+mn-ea"/>
              <a:cs typeface="+mn-cs"/>
            </a:rPr>
            <a:t> </a:t>
          </a:r>
          <a:endParaRPr lang="es-MX" sz="1600"/>
        </a:p>
        <a:p>
          <a:r>
            <a:rPr lang="es-MX" sz="1100" b="1" i="0">
              <a:solidFill>
                <a:schemeClr val="tx1"/>
              </a:solidFill>
              <a:latin typeface="+mn-lt"/>
              <a:ea typeface="+mn-ea"/>
              <a:cs typeface="+mn-cs"/>
            </a:rPr>
            <a:t>CIERRE DEL ACTA</a:t>
          </a:r>
          <a:r>
            <a:rPr lang="es-MX" sz="1100">
              <a:solidFill>
                <a:schemeClr val="tx1"/>
              </a:solidFill>
              <a:latin typeface="+mn-lt"/>
              <a:ea typeface="+mn-ea"/>
              <a:cs typeface="+mn-cs"/>
            </a:rPr>
            <a:t> </a:t>
          </a:r>
          <a:endParaRPr lang="es-MX" sz="1600"/>
        </a:p>
        <a:p>
          <a:endParaRPr lang="es-MX" sz="1100" b="0" i="0">
            <a:solidFill>
              <a:schemeClr val="tx1"/>
            </a:solidFill>
            <a:latin typeface="+mn-lt"/>
            <a:ea typeface="+mn-ea"/>
            <a:cs typeface="+mn-cs"/>
          </a:endParaRPr>
        </a:p>
        <a:p>
          <a:r>
            <a:rPr lang="es-MX" sz="1100" b="0" i="0">
              <a:solidFill>
                <a:schemeClr val="tx1"/>
              </a:solidFill>
              <a:latin typeface="+mn-lt"/>
              <a:ea typeface="+mn-ea"/>
              <a:cs typeface="+mn-cs"/>
            </a:rPr>
            <a:t>El C. _______(3)___________ manifiesta, bajo protesta de decir verdad, que la información contenida en el Acta de Entrega-Recepción y en sus documentos anexos es auténtica, verificable, fidedigna, insustituible e identificable y haber proporcionado sin omisión alguna todos los elementos necesarios para la formulación de la presente Acta. Asimismo, manifiesta tener conocimiento de que el contenido del Acta y de sus anexos será verificado dentro de los ____(44)___ días hábiles contados a partir de la firma de la presente Acta, por lo que podrá ser requerido para realizar las aclaraciones y proporcionar la información adicional que se le requiera en el domicilio __________(17)_________. Que los _____(45)___ Anexos que se mencionan en esta Acta y que fueron firmados por el responsable de su elaboración, forman parte integrante de la misma y se firman en todas sus fojas para su identificación y efectos legales a que haya lugar por la persona servidora pública saliente y el que recibe, que </a:t>
          </a:r>
          <a:r>
            <a:rPr lang="es-ES" sz="1100" b="0" i="0">
              <a:solidFill>
                <a:schemeClr val="tx1"/>
              </a:solidFill>
              <a:latin typeface="+mn-lt"/>
              <a:ea typeface="+mn-ea"/>
              <a:cs typeface="+mn-cs"/>
            </a:rPr>
            <a:t>contienen la información actualizada al _______(46)_______. </a:t>
          </a:r>
          <a:r>
            <a:rPr lang="es-MX" sz="1100" b="0" i="0">
              <a:solidFill>
                <a:schemeClr val="tx1"/>
              </a:solidFill>
              <a:latin typeface="+mn-lt"/>
              <a:ea typeface="+mn-ea"/>
              <a:cs typeface="+mn-cs"/>
            </a:rPr>
            <a:t>Consecuentemente, de conformidad con el artículo 34 del Reglamento de Entrega-Recepción para el Municipio de Montemorelos, Nuevo León, la presente Acta de Entrega-Recepción deberá integrarse en 01-uno original para firma autógrafa y 02-dos copias, para distribuirse de la siguiente forma: </a:t>
          </a:r>
          <a:r>
            <a:rPr lang="es-MX" sz="1100" b="1" i="0">
              <a:solidFill>
                <a:schemeClr val="tx1"/>
              </a:solidFill>
              <a:latin typeface="+mn-lt"/>
              <a:ea typeface="+mn-ea"/>
              <a:cs typeface="+mn-cs"/>
            </a:rPr>
            <a:t>I. </a:t>
          </a:r>
          <a:r>
            <a:rPr lang="es-MX" sz="1100" b="0" i="0">
              <a:solidFill>
                <a:schemeClr val="tx1"/>
              </a:solidFill>
              <a:latin typeface="+mn-lt"/>
              <a:ea typeface="+mn-ea"/>
              <a:cs typeface="+mn-cs"/>
            </a:rPr>
            <a:t>Un original para el Archivo de la Contraloría Municipal; </a:t>
          </a:r>
          <a:r>
            <a:rPr lang="es-MX" sz="1100" b="1" i="0">
              <a:solidFill>
                <a:schemeClr val="tx1"/>
              </a:solidFill>
              <a:latin typeface="+mn-lt"/>
              <a:ea typeface="+mn-ea"/>
              <a:cs typeface="+mn-cs"/>
            </a:rPr>
            <a:t>II. </a:t>
          </a:r>
          <a:r>
            <a:rPr lang="es-MX" sz="1100" b="0" i="0">
              <a:solidFill>
                <a:schemeClr val="tx1"/>
              </a:solidFill>
              <a:latin typeface="+mn-lt"/>
              <a:ea typeface="+mn-ea"/>
              <a:cs typeface="+mn-cs"/>
            </a:rPr>
            <a:t>Una copia para el servidor público que entrega; </a:t>
          </a:r>
          <a:r>
            <a:rPr lang="es-MX" sz="1100" b="1" i="0">
              <a:solidFill>
                <a:schemeClr val="tx1"/>
              </a:solidFill>
              <a:latin typeface="+mn-lt"/>
              <a:ea typeface="+mn-ea"/>
              <a:cs typeface="+mn-cs"/>
            </a:rPr>
            <a:t>III. </a:t>
          </a:r>
          <a:r>
            <a:rPr lang="es-MX" sz="1100" b="0" i="0">
              <a:solidFill>
                <a:schemeClr val="tx1"/>
              </a:solidFill>
              <a:latin typeface="+mn-lt"/>
              <a:ea typeface="+mn-ea"/>
              <a:cs typeface="+mn-cs"/>
            </a:rPr>
            <a:t>Una copia para el servidor público que recibe.  </a:t>
          </a:r>
          <a:r>
            <a:rPr lang="es-ES" sz="1100">
              <a:solidFill>
                <a:schemeClr val="tx1"/>
              </a:solidFill>
              <a:latin typeface="+mn-lt"/>
              <a:ea typeface="+mn-ea"/>
              <a:cs typeface="+mn-cs"/>
            </a:rPr>
            <a:t>- - - - - - - - - - - - - - - - - - - - - - - - - - - - - - - - - - - - - - - - - - - - - - - - - - - - - - - - - - - - - - - - - - - - -  </a:t>
          </a:r>
          <a:r>
            <a:rPr lang="es-MX" sz="1100">
              <a:solidFill>
                <a:schemeClr val="tx1"/>
              </a:solidFill>
              <a:latin typeface="+mn-lt"/>
              <a:ea typeface="+mn-ea"/>
              <a:cs typeface="+mn-cs"/>
            </a:rPr>
            <a:t>Es de precisarse, que la presente entrega, no implica liberación alguna de responsabilidades derivadas del ejercicio de las atribuciones del servidor público saliente o del contenido de la presente Acta, que pudieran llegarse a determinar por la autoridad competente con posterioridad. Asimismo, se hace constar que la intervención de la representante de la Contraloría Municipal del Ayuntamiento de Montemorelos, Nuevo León, únicamente se circunscribe a revisar el contenido de la presente Acta, sin que tal intervención implique responsabilidad o validación alguna por parte del citado representante, respecto de la información asentada en el acta y sus anexos, puesto que éstas corresponden exclusivamente a la persona servidora pública saliente. En este acto, la persona servidora representante de la Contraloría Municipal del Ayuntamiento de Montemorelos, Nuevo León exhorta al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________(3)_______</a:t>
          </a:r>
          <a:r>
            <a:rPr lang="es-MX" sz="1100">
              <a:solidFill>
                <a:schemeClr val="tx1"/>
              </a:solidFill>
              <a:latin typeface="+mn-lt"/>
              <a:ea typeface="+mn-ea"/>
              <a:cs typeface="+mn-cs"/>
            </a:rPr>
            <a:t> a presentar su Declaración de Situación Patrimonial de Conclusión, en los términos de la Ley de Responsabilidades Administrativas del Estado de Nuevo León. - - - </a:t>
          </a:r>
          <a:endParaRPr lang="es-MX" sz="1100" b="0" i="0">
            <a:solidFill>
              <a:schemeClr val="tx1"/>
            </a:solidFill>
            <a:latin typeface="+mn-lt"/>
            <a:ea typeface="+mn-ea"/>
            <a:cs typeface="+mn-cs"/>
          </a:endParaRPr>
        </a:p>
        <a:p>
          <a:r>
            <a:rPr lang="es-MX" sz="1100">
              <a:solidFill>
                <a:schemeClr val="tx1"/>
              </a:solidFill>
              <a:latin typeface="+mn-lt"/>
              <a:ea typeface="+mn-ea"/>
              <a:cs typeface="+mn-cs"/>
            </a:rPr>
            <a:t>El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________(4)________</a:t>
          </a:r>
          <a:r>
            <a:rPr lang="es-MX" sz="1100">
              <a:solidFill>
                <a:schemeClr val="tx1"/>
              </a:solidFill>
              <a:latin typeface="+mn-lt"/>
              <a:ea typeface="+mn-ea"/>
              <a:cs typeface="+mn-cs"/>
            </a:rPr>
            <a:t> recibe con las reservas de ley, del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______(3)______</a:t>
          </a:r>
          <a:r>
            <a:rPr lang="es-MX" sz="1100">
              <a:solidFill>
                <a:schemeClr val="tx1"/>
              </a:solidFill>
              <a:latin typeface="+mn-lt"/>
              <a:ea typeface="+mn-ea"/>
              <a:cs typeface="+mn-cs"/>
            </a:rPr>
            <a:t>  todos los recursos, información y documentos que se precisan en el contenido de la presente Acta y sus Anexos. - - - - - - - - - - - - - - - - - - - - - - - - - - - - - - - - - - - - - - - - - - - - - - - - - - - - - - - - - - - - - - - - - - - - - - - - - - - - - - - - - - - - - - - - - - - - - - - - - - - - - - - - - - - - - - - Previa lectura de la presente y no habiendo más que hacer constar, se da por concluida a las </a:t>
          </a:r>
          <a:r>
            <a:rPr lang="es-ES" sz="1100" b="1">
              <a:solidFill>
                <a:schemeClr val="tx1"/>
              </a:solidFill>
              <a:latin typeface="+mn-lt"/>
              <a:ea typeface="+mn-ea"/>
              <a:cs typeface="+mn-cs"/>
            </a:rPr>
            <a:t>_____(47)____ </a:t>
          </a:r>
          <a:r>
            <a:rPr lang="es-ES" sz="1100">
              <a:solidFill>
                <a:schemeClr val="tx1"/>
              </a:solidFill>
              <a:latin typeface="+mn-lt"/>
              <a:ea typeface="+mn-ea"/>
              <a:cs typeface="+mn-cs"/>
            </a:rPr>
            <a:t>horas con </a:t>
          </a:r>
          <a:r>
            <a:rPr lang="es-ES" sz="1100" b="1">
              <a:solidFill>
                <a:schemeClr val="tx1"/>
              </a:solidFill>
              <a:latin typeface="+mn-lt"/>
              <a:ea typeface="+mn-ea"/>
              <a:cs typeface="+mn-cs"/>
            </a:rPr>
            <a:t>_____(47)___</a:t>
          </a:r>
          <a:r>
            <a:rPr lang="es-ES" sz="1100">
              <a:solidFill>
                <a:schemeClr val="tx1"/>
              </a:solidFill>
              <a:latin typeface="+mn-lt"/>
              <a:ea typeface="+mn-ea"/>
              <a:cs typeface="+mn-cs"/>
            </a:rPr>
            <a:t>minutos del día </a:t>
          </a:r>
          <a:r>
            <a:rPr lang="es-ES" sz="1100" b="1">
              <a:solidFill>
                <a:schemeClr val="tx1"/>
              </a:solidFill>
              <a:latin typeface="+mn-lt"/>
              <a:ea typeface="+mn-ea"/>
              <a:cs typeface="+mn-cs"/>
            </a:rPr>
            <a:t>___(48)__de __(49)__de ____(50)___</a:t>
          </a:r>
          <a:r>
            <a:rPr lang="es-MX" sz="1100">
              <a:solidFill>
                <a:schemeClr val="tx1"/>
              </a:solidFill>
              <a:latin typeface="+mn-lt"/>
              <a:ea typeface="+mn-ea"/>
              <a:cs typeface="+mn-cs"/>
            </a:rPr>
            <a:t>, firmando para constancia en todas sus fojas al margen y al calce los que en ella intervinieron. - - - - - - - - - - - - - - - - - - - - - - - - - - - - - - - - - - - - - - - - - - - - - - - - - - - - - - - - - - - - - - - - - - - - - - - - - - - - - - - - </a:t>
          </a:r>
          <a:endParaRPr lang="es-MX" sz="1100" b="0" i="0">
            <a:solidFill>
              <a:schemeClr val="tx1"/>
            </a:solidFill>
            <a:latin typeface="+mn-lt"/>
            <a:ea typeface="+mn-ea"/>
            <a:cs typeface="+mn-cs"/>
          </a:endParaRPr>
        </a:p>
      </xdr:txBody>
    </xdr:sp>
    <xdr:clientData/>
  </xdr:oneCellAnchor>
  <xdr:oneCellAnchor>
    <xdr:from>
      <xdr:col>2</xdr:col>
      <xdr:colOff>3551464</xdr:colOff>
      <xdr:row>131</xdr:row>
      <xdr:rowOff>145143</xdr:rowOff>
    </xdr:from>
    <xdr:ext cx="4104409" cy="749821"/>
    <xdr:sp macro="" textlink="">
      <xdr:nvSpPr>
        <xdr:cNvPr id="13" name="12 CuadroTexto"/>
        <xdr:cNvSpPr txBox="1"/>
      </xdr:nvSpPr>
      <xdr:spPr>
        <a:xfrm>
          <a:off x="5894614" y="36711618"/>
          <a:ext cx="4104409" cy="7498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MX" sz="1400"/>
            <a:t>________________________________________</a:t>
          </a:r>
        </a:p>
        <a:p>
          <a:r>
            <a:rPr lang="es-MX" sz="1400" b="1"/>
            <a:t>     C. LIC.________________________________</a:t>
          </a:r>
          <a:endParaRPr lang="es-MX" sz="1400" baseline="0"/>
        </a:p>
        <a:p>
          <a:r>
            <a:rPr lang="es-MX" sz="1400" baseline="0"/>
            <a:t>            PRESIDENTE MUNICIPAL ENTRANTE</a:t>
          </a:r>
          <a:endParaRPr lang="es-MX" sz="1400"/>
        </a:p>
      </xdr:txBody>
    </xdr:sp>
    <xdr:clientData/>
  </xdr:oneCellAnchor>
  <xdr:oneCellAnchor>
    <xdr:from>
      <xdr:col>0</xdr:col>
      <xdr:colOff>0</xdr:colOff>
      <xdr:row>5</xdr:row>
      <xdr:rowOff>83342</xdr:rowOff>
    </xdr:from>
    <xdr:ext cx="10239375" cy="9382127"/>
    <xdr:sp macro="" textlink="">
      <xdr:nvSpPr>
        <xdr:cNvPr id="16" name="15 CuadroTexto"/>
        <xdr:cNvSpPr txBox="1"/>
      </xdr:nvSpPr>
      <xdr:spPr>
        <a:xfrm>
          <a:off x="0" y="940592"/>
          <a:ext cx="10239375" cy="938212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just"/>
          <a:r>
            <a:rPr lang="es-MX" sz="1100">
              <a:solidFill>
                <a:schemeClr val="tx1"/>
              </a:solidFill>
              <a:latin typeface="+mn-lt"/>
              <a:ea typeface="+mn-ea"/>
              <a:cs typeface="+mn-cs"/>
            </a:rPr>
            <a:t>De conformidad con lo estipulado en los artículos 166 Párrafo Segundo de la Constitución Política de los Estado Unidos Mexicanos; 166 Párrafo Segundo de la Constitución Política del Estado Libre y Soberano de Nuevo León; 27, 28, y 31 de la Ley de Gobierno Municipal del Estado de Nuevo León; 7 de la Ley de Responsabilidades Administrativas del Estado de Nuevo León; 6 fracciones XI, XIV, XV, 7 fracciones II y IX, 8 fracciones I, II, X, y XIII del Código de Ética de los Servidores Públicos del Municipio de Montemorelos, Nuevo León; 1, 2 fracción IV, 3 fracción V, 4, 5, 6, 7, 10, 30, 31, 33, 34 y 35 del Reglamento de Entrega-Recepción para el Municipio de Montemorelos, Nuevo León vigente, publicado en el  Periódico Oficial número 161 del Estado de Nuevo León de fecha 20 de diciembre de 2023, se levanta la presente:- - - - - - - - - - - - - - - - - - - - - - - - - - - - - - - - - - - - - - - - - - - - - - - - - - - - - - - - - - - - - - - - - - - - - - - - - - - - - - - - - - - - - - - - - - - - - - - - - - - </a:t>
          </a:r>
          <a:r>
            <a:rPr lang="es-MX" sz="1100" b="0">
              <a:solidFill>
                <a:schemeClr val="tx1"/>
              </a:solidFill>
              <a:latin typeface="+mn-lt"/>
              <a:ea typeface="+mn-ea"/>
              <a:cs typeface="+mn-cs"/>
            </a:rPr>
            <a:t>- - - - - - - - - - </a:t>
          </a:r>
          <a:r>
            <a:rPr lang="es-MX" sz="1100">
              <a:solidFill>
                <a:schemeClr val="tx1"/>
              </a:solidFill>
              <a:latin typeface="+mn-lt"/>
              <a:ea typeface="+mn-ea"/>
              <a:cs typeface="+mn-cs"/>
            </a:rPr>
            <a:t>- - - - - - - - - - - - - - - - - - - - - - - - - - - - - - - - - - - - - - - -</a:t>
          </a:r>
          <a:r>
            <a:rPr lang="es-MX" sz="1100" baseline="0">
              <a:solidFill>
                <a:schemeClr val="tx1"/>
              </a:solidFill>
              <a:latin typeface="+mn-lt"/>
              <a:ea typeface="+mn-ea"/>
              <a:cs typeface="+mn-cs"/>
            </a:rPr>
            <a:t> </a:t>
          </a:r>
          <a:r>
            <a:rPr lang="es-MX" sz="1100">
              <a:solidFill>
                <a:schemeClr val="tx1"/>
              </a:solidFill>
              <a:latin typeface="+mn-lt"/>
              <a:ea typeface="+mn-ea"/>
              <a:cs typeface="+mn-cs"/>
            </a:rPr>
            <a:t>- - - - - - - - - - - - - - - - - - - - - - - - - - - - - - - - </a:t>
          </a:r>
          <a:r>
            <a:rPr lang="es-MX" sz="1100" b="1">
              <a:solidFill>
                <a:schemeClr val="tx1"/>
              </a:solidFill>
              <a:latin typeface="+mn-lt"/>
              <a:ea typeface="+mn-ea"/>
              <a:cs typeface="+mn-cs"/>
            </a:rPr>
            <a:t>ACTA DE ENTREGA-RECEPCIÓN DE ______________________(2)_______________________________ QUE REALIZAN EL C. __________(3)___________, Y EL C. ____________(4)_______________________.- </a:t>
          </a:r>
          <a:r>
            <a:rPr lang="es-MX" sz="1100">
              <a:solidFill>
                <a:schemeClr val="tx1"/>
              </a:solidFill>
              <a:latin typeface="+mn-lt"/>
              <a:ea typeface="+mn-ea"/>
              <a:cs typeface="+mn-cs"/>
            </a:rPr>
            <a:t>-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En la Ciudad de Montemorelos, Nuevo León siendo las ___(5)___ horas con ___(5)___ minutos del día (6) de (7) de dos mil (8) se reunieron en las oficinas de esta ____________(9)_____________ sitas en entre_____(10)_______, el C. _____________(11)___________ quien deja de ocupar el cargo de ________(12)___________ con motivo de ____(13)_____, quien se identifica con ______(14)______, expedida por _______(15)________, con número de identificación _______(16)_______ y señalando como su domicilio para recibir notificaciones o documentos relacionados con la presente acta, el ubicado en Calle_______(17)______, MONTEMORELOS, NUEVO LEÓN; por otra parte el C. ______(18)________, con motivo de la designación de que fue objeto por ser el _____(19)_______, identificándose con ______(20)______, expedida por _______(21)________, con número de identificación _______(22)_______, y _____(23)_____expedido a su favor con numero de oficio __(24)__, de fecha ____(25)____ procediéndose así a la Entrega-Recepción de los recursos asignados a la ________(26)_______, interviniendo como testigos de asistencia la/el C. _____(27)________ y la/el C. _______(28)______, manifestando la primera prestar sus servicios en ____(29)____, identificándose con ___(30)____ expedida por el ____(31)____ y tener su domicilio laboral en _____(32)_____; el segundo manifiesta también prestar sus servicios en ____(33)_____, identificándose con ____(34)____ expedida por el _____(35)_____  y tener su domicilio laboral en ________(36)_________. - - - - - - - - - - - - - - - - - - - - - - - - - - - - - - - - - - - - - - - - - - - - -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 - - - - - - - - En el presente acto se encuentra</a:t>
          </a:r>
          <a:r>
            <a:rPr lang="es-MX" sz="1100" b="1">
              <a:solidFill>
                <a:schemeClr val="tx1"/>
              </a:solidFill>
              <a:latin typeface="+mn-lt"/>
              <a:ea typeface="+mn-ea"/>
              <a:cs typeface="+mn-cs"/>
            </a:rPr>
            <a:t> </a:t>
          </a:r>
          <a:r>
            <a:rPr lang="es-MX" sz="1100">
              <a:solidFill>
                <a:schemeClr val="tx1"/>
              </a:solidFill>
              <a:latin typeface="+mn-lt"/>
              <a:ea typeface="+mn-ea"/>
              <a:cs typeface="+mn-cs"/>
            </a:rPr>
            <a:t>la/el C. _________(37)____________ en términos del nombramiento expedido mediante oficio número ____(38)____ de fecha ____(39)___ a su favor para desempeñarse como </a:t>
          </a:r>
          <a:r>
            <a:rPr lang="es-MX" sz="1100" b="1">
              <a:solidFill>
                <a:schemeClr val="tx1"/>
              </a:solidFill>
              <a:latin typeface="+mn-lt"/>
              <a:ea typeface="+mn-ea"/>
              <a:cs typeface="+mn-cs"/>
            </a:rPr>
            <a:t>CONTRALORA MUNICIPAL, </a:t>
          </a:r>
          <a:r>
            <a:rPr lang="es-MX" sz="1100">
              <a:solidFill>
                <a:schemeClr val="tx1"/>
              </a:solidFill>
              <a:latin typeface="+mn-lt"/>
              <a:ea typeface="+mn-ea"/>
              <a:cs typeface="+mn-cs"/>
            </a:rPr>
            <a:t>quien interviene en este acto en función de sus atribuciones encomendadas y previstas en el artículo 21 fracción XV del Reglamento Orgánico del Gobierno Municipal de Montemorelos, Nuevo León; y los artículos 9, 31, 37, 42, y 43 fracciones I, III, IV  del Reglamento de Entrega-Recepción para el Municipio de Montemorelos, Nuevo León vigente por el que se fijan las normas generales para la Entrega-Recepción de los asuntos y recursos de la Administración Pública Municipal y de los Servidores Públicos adscritos al Sector Centralizado y Descentralizado de Montemorelos, Nuevo León, publicado en el Periódico Oficial del Estado de Nuevo León el veinte de diciembre de dos mil veintitrés. - - - - - - - - - - - - - - - - - - - - Acto continuo se procede a la Entrega-Recepción de los recursos financieros, humanos y materiales que tenían asignados para el ejercicio de sus facultades, así como de los asuntos, programas, proyectos, acciones, compromisos e información bajo su responsabilidad conforme a las Disposiciones en la materia.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HECHOS </a:t>
          </a:r>
          <a:r>
            <a:rPr lang="es-MX"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PRIMERO.-</a:t>
          </a:r>
          <a:r>
            <a:rPr lang="es-MX" sz="1100">
              <a:solidFill>
                <a:schemeClr val="tx1"/>
              </a:solidFill>
              <a:latin typeface="+mn-lt"/>
              <a:ea typeface="+mn-ea"/>
              <a:cs typeface="+mn-cs"/>
            </a:rPr>
            <a:t> </a:t>
          </a:r>
          <a:r>
            <a:rPr lang="es-ES" sz="1100">
              <a:solidFill>
                <a:schemeClr val="tx1"/>
              </a:solidFill>
              <a:latin typeface="+mn-lt"/>
              <a:ea typeface="+mn-ea"/>
              <a:cs typeface="+mn-cs"/>
            </a:rPr>
            <a:t>En uso de la palabra el ciudadano </a:t>
          </a:r>
          <a:r>
            <a:rPr lang="es-MX" sz="1100">
              <a:solidFill>
                <a:schemeClr val="tx1"/>
              </a:solidFill>
              <a:latin typeface="+mn-lt"/>
              <a:ea typeface="+mn-ea"/>
              <a:cs typeface="+mn-cs"/>
            </a:rPr>
            <a:t>el Ciudadano _____(3)_____, servidor público que </a:t>
          </a:r>
          <a:r>
            <a:rPr lang="es-MX" sz="1100" b="1">
              <a:solidFill>
                <a:schemeClr val="tx1"/>
              </a:solidFill>
              <a:latin typeface="+mn-lt"/>
              <a:ea typeface="+mn-ea"/>
              <a:cs typeface="+mn-cs"/>
            </a:rPr>
            <a:t>entrega,</a:t>
          </a:r>
          <a:r>
            <a:rPr lang="es-MX" sz="1100">
              <a:solidFill>
                <a:schemeClr val="tx1"/>
              </a:solidFill>
              <a:latin typeface="+mn-lt"/>
              <a:ea typeface="+mn-ea"/>
              <a:cs typeface="+mn-cs"/>
            </a:rPr>
            <a:t> </a:t>
          </a:r>
          <a:r>
            <a:rPr lang="es-ES" sz="1100">
              <a:solidFill>
                <a:schemeClr val="tx1"/>
              </a:solidFill>
              <a:latin typeface="+mn-lt"/>
              <a:ea typeface="+mn-ea"/>
              <a:cs typeface="+mn-cs"/>
            </a:rPr>
            <a:t>manifiesta llamarse como ha quedado escrito, que su domicilio particular actual es en </a:t>
          </a:r>
          <a:r>
            <a:rPr lang="es-MX" sz="1100">
              <a:solidFill>
                <a:schemeClr val="tx1"/>
              </a:solidFill>
              <a:latin typeface="+mn-lt"/>
              <a:ea typeface="+mn-ea"/>
              <a:cs typeface="+mn-cs"/>
            </a:rPr>
            <a:t>_____(17)_____</a:t>
          </a:r>
          <a:r>
            <a:rPr lang="es-ES" sz="1100">
              <a:solidFill>
                <a:schemeClr val="tx1"/>
              </a:solidFill>
              <a:latin typeface="+mn-lt"/>
              <a:ea typeface="+mn-ea"/>
              <a:cs typeface="+mn-cs"/>
            </a:rPr>
            <a:t> y su Registro Federal de Contribuyentes es ______(40)_____, identificándose con ____(14)_____ con número de folio </a:t>
          </a:r>
          <a:r>
            <a:rPr lang="es-MX" sz="1100">
              <a:solidFill>
                <a:schemeClr val="tx1"/>
              </a:solidFill>
              <a:latin typeface="+mn-lt"/>
              <a:ea typeface="+mn-ea"/>
              <a:cs typeface="+mn-cs"/>
            </a:rPr>
            <a:t>_____(16)______</a:t>
          </a:r>
          <a:r>
            <a:rPr lang="es-ES" sz="1100">
              <a:solidFill>
                <a:schemeClr val="tx1"/>
              </a:solidFill>
              <a:latin typeface="+mn-lt"/>
              <a:ea typeface="+mn-ea"/>
              <a:cs typeface="+mn-cs"/>
            </a:rPr>
            <a:t>expedida por el _____(15)_____, de la cual entrega copia simple y se anexa a la presente; continúa manifestando que conoce la normatividad correspondiente de la presente actuación y los derechos y obligaciones que de ella emanan. En este acto bajo protesta de decir verdad, asevera que lo asentado en la presente acta, la información contenida en sus anexos y lo archivado y procesado en los medios magnéticos es verídico, oportuno y confiable, toda vez que dicha información, se encuentra soportada con los documentos y constancias, las cuales se encuentran custodiadas y conservadas en los archivos de la oficina que se entrega. </a:t>
          </a:r>
          <a:r>
            <a:rPr lang="es-MX" sz="1100">
              <a:solidFill>
                <a:schemeClr val="tx1"/>
              </a:solidFill>
              <a:latin typeface="+mn-lt"/>
              <a:ea typeface="+mn-ea"/>
              <a:cs typeface="+mn-cs"/>
            </a:rPr>
            <a:t>Así mismo designa como testigo de asistencia al C. _________(27)_________ de quien se hace acompañar en este acto, y quien </a:t>
          </a:r>
          <a:r>
            <a:rPr lang="es-ES" sz="1100">
              <a:solidFill>
                <a:schemeClr val="tx1"/>
              </a:solidFill>
              <a:latin typeface="+mn-lt"/>
              <a:ea typeface="+mn-ea"/>
              <a:cs typeface="+mn-cs"/>
            </a:rPr>
            <a:t>se identifica con _____(30)_____ expedida por _____(31)_____, de la que entrega copia simple y se anexa a la presente </a:t>
          </a:r>
          <a:r>
            <a:rPr lang="es-MX" sz="1100">
              <a:solidFill>
                <a:schemeClr val="tx1"/>
              </a:solidFill>
              <a:latin typeface="+mn-lt"/>
              <a:ea typeface="+mn-ea"/>
              <a:cs typeface="+mn-cs"/>
            </a:rPr>
            <a:t>y manifiesta tener su domicilio laboral en ______________(32)_________________</a:t>
          </a:r>
          <a:r>
            <a:rPr lang="es-ES" sz="1100">
              <a:solidFill>
                <a:schemeClr val="tx1"/>
              </a:solidFill>
              <a:latin typeface="+mn-lt"/>
              <a:ea typeface="+mn-ea"/>
              <a:cs typeface="+mn-cs"/>
            </a:rPr>
            <a:t>.</a:t>
          </a:r>
          <a:r>
            <a:rPr lang="es-ES" sz="1100" b="1">
              <a:solidFill>
                <a:schemeClr val="tx1"/>
              </a:solidFill>
              <a:latin typeface="+mn-lt"/>
              <a:ea typeface="+mn-ea"/>
              <a:cs typeface="+mn-cs"/>
            </a:rPr>
            <a:t> </a:t>
          </a:r>
          <a:r>
            <a:rPr lang="es-ES"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SEGUNDO.-</a:t>
          </a:r>
          <a:r>
            <a:rPr lang="es-MX" sz="1100">
              <a:solidFill>
                <a:schemeClr val="tx1"/>
              </a:solidFill>
              <a:latin typeface="+mn-lt"/>
              <a:ea typeface="+mn-ea"/>
              <a:cs typeface="+mn-cs"/>
            </a:rPr>
            <a:t> </a:t>
          </a:r>
          <a:r>
            <a:rPr lang="es-ES" sz="1100">
              <a:solidFill>
                <a:schemeClr val="tx1"/>
              </a:solidFill>
              <a:latin typeface="+mn-lt"/>
              <a:ea typeface="+mn-ea"/>
              <a:cs typeface="+mn-cs"/>
            </a:rPr>
            <a:t>En uso de la palabra el Ciudadano</a:t>
          </a:r>
          <a:r>
            <a:rPr lang="es-ES" sz="1100" b="1">
              <a:solidFill>
                <a:schemeClr val="tx1"/>
              </a:solidFill>
              <a:latin typeface="+mn-lt"/>
              <a:ea typeface="+mn-ea"/>
              <a:cs typeface="+mn-cs"/>
            </a:rPr>
            <a:t> </a:t>
          </a:r>
          <a:r>
            <a:rPr lang="es-MX" sz="1100">
              <a:solidFill>
                <a:schemeClr val="tx1"/>
              </a:solidFill>
              <a:latin typeface="+mn-lt"/>
              <a:ea typeface="+mn-ea"/>
              <a:cs typeface="+mn-cs"/>
            </a:rPr>
            <a:t>______(4)______, servidor público que </a:t>
          </a:r>
          <a:r>
            <a:rPr lang="es-MX" sz="1100" b="1">
              <a:solidFill>
                <a:schemeClr val="tx1"/>
              </a:solidFill>
              <a:latin typeface="+mn-lt"/>
              <a:ea typeface="+mn-ea"/>
              <a:cs typeface="+mn-cs"/>
            </a:rPr>
            <a:t>recibe</a:t>
          </a:r>
          <a:r>
            <a:rPr lang="es-MX" sz="1100">
              <a:solidFill>
                <a:schemeClr val="tx1"/>
              </a:solidFill>
              <a:latin typeface="+mn-lt"/>
              <a:ea typeface="+mn-ea"/>
              <a:cs typeface="+mn-cs"/>
            </a:rPr>
            <a:t> </a:t>
          </a:r>
          <a:r>
            <a:rPr lang="es-ES" sz="1100">
              <a:solidFill>
                <a:schemeClr val="tx1"/>
              </a:solidFill>
              <a:latin typeface="+mn-lt"/>
              <a:ea typeface="+mn-ea"/>
              <a:cs typeface="+mn-cs"/>
            </a:rPr>
            <a:t>manifiesta llamarse como ha quedado escrito, que su domicilio laboral actual es </a:t>
          </a:r>
          <a:r>
            <a:rPr lang="es-MX" sz="1100">
              <a:solidFill>
                <a:schemeClr val="tx1"/>
              </a:solidFill>
              <a:latin typeface="+mn-lt"/>
              <a:ea typeface="+mn-ea"/>
              <a:cs typeface="+mn-cs"/>
            </a:rPr>
            <a:t>______________(41)____________</a:t>
          </a:r>
          <a:r>
            <a:rPr lang="es-ES" sz="1100">
              <a:solidFill>
                <a:schemeClr val="tx1"/>
              </a:solidFill>
              <a:latin typeface="+mn-lt"/>
              <a:ea typeface="+mn-ea"/>
              <a:cs typeface="+mn-cs"/>
            </a:rPr>
            <a:t>. Identificándose con _______(20)_____ con número de folio ______(22)_______expedida por _______(21)_______, de la que entrega copia simple y se anexa a la presente; continúa manifestando que conoce la normatividad correspondiente de la presente actuación y los derechos y obligaciones que de ella emanan. En este acto bajo protesta de decir verdad, asevera que lo asentado en la presente acta, la información contenida en sus anexos, lo archivado y procesado en los medios magnéticos es verídico, oportuno y confiable, toda vez que dicha información, se encuentra soportada con los documentos y constancias, las cuales se encuentran custodiadas y conservadas en los archivos de la oficina que recibe. </a:t>
          </a:r>
          <a:r>
            <a:rPr lang="es-MX" sz="1100">
              <a:solidFill>
                <a:schemeClr val="tx1"/>
              </a:solidFill>
              <a:latin typeface="+mn-lt"/>
              <a:ea typeface="+mn-ea"/>
              <a:cs typeface="+mn-cs"/>
            </a:rPr>
            <a:t>Así mismo designa como testigo de asistencia al C. ________(28)_______, de quien se hace acompañar en este acto, y quien </a:t>
          </a:r>
          <a:r>
            <a:rPr lang="es-ES" sz="1100">
              <a:solidFill>
                <a:schemeClr val="tx1"/>
              </a:solidFill>
              <a:latin typeface="+mn-lt"/>
              <a:ea typeface="+mn-ea"/>
              <a:cs typeface="+mn-cs"/>
            </a:rPr>
            <a:t>se identifica con ______(34)_____ expedida por _____(35)____, de la que entrega copia simple y se anexa a la presente </a:t>
          </a:r>
          <a:r>
            <a:rPr lang="es-MX" sz="1100">
              <a:solidFill>
                <a:schemeClr val="tx1"/>
              </a:solidFill>
              <a:latin typeface="+mn-lt"/>
              <a:ea typeface="+mn-ea"/>
              <a:cs typeface="+mn-cs"/>
            </a:rPr>
            <a:t>y manifiesta tener su domicilio laboral en ___________________(36)_________________________</a:t>
          </a:r>
          <a:r>
            <a:rPr lang="es-ES" sz="1100">
              <a:solidFill>
                <a:schemeClr val="tx1"/>
              </a:solidFill>
              <a:latin typeface="+mn-lt"/>
              <a:ea typeface="+mn-ea"/>
              <a:cs typeface="+mn-cs"/>
            </a:rPr>
            <a:t>.</a:t>
          </a:r>
          <a:r>
            <a:rPr lang="es-ES" sz="1100" b="1">
              <a:solidFill>
                <a:schemeClr val="tx1"/>
              </a:solidFill>
              <a:latin typeface="+mn-lt"/>
              <a:ea typeface="+mn-ea"/>
              <a:cs typeface="+mn-cs"/>
            </a:rPr>
            <a:t> </a:t>
          </a:r>
          <a:r>
            <a:rPr lang="es-ES" sz="1100">
              <a:solidFill>
                <a:schemeClr val="tx1"/>
              </a:solidFill>
              <a:latin typeface="+mn-lt"/>
              <a:ea typeface="+mn-ea"/>
              <a:cs typeface="+mn-cs"/>
            </a:rPr>
            <a:t>- - - - - - - - - - - - - - - - - - - - - - - - - - - - - - - - - - - - - - - - - - - - - - - - - - - - - - - - - - - - - - - - - - - - - - - - - - - - - - - - - - - - - - - - - - </a:t>
          </a:r>
          <a:endParaRPr lang="es-MX" sz="1100">
            <a:solidFill>
              <a:schemeClr val="tx1"/>
            </a:solidFill>
            <a:latin typeface="+mn-lt"/>
            <a:ea typeface="+mn-ea"/>
            <a:cs typeface="+mn-cs"/>
          </a:endParaRPr>
        </a:p>
        <a:p>
          <a:r>
            <a:rPr lang="es-MX" sz="1100" b="1">
              <a:solidFill>
                <a:schemeClr val="tx1"/>
              </a:solidFill>
              <a:latin typeface="+mn-lt"/>
              <a:ea typeface="+mn-ea"/>
              <a:cs typeface="+mn-cs"/>
            </a:rPr>
            <a:t>TERCERO.- </a:t>
          </a:r>
          <a:r>
            <a:rPr lang="es-ES" sz="1100">
              <a:solidFill>
                <a:schemeClr val="tx1"/>
              </a:solidFill>
              <a:latin typeface="+mn-lt"/>
              <a:ea typeface="+mn-ea"/>
              <a:cs typeface="+mn-cs"/>
            </a:rPr>
            <a:t>Acto continuo, para efectos de llevar a cabo el proceso de Entrega-Recepción en forma ordenada y transparente, así mismo para que se garantice la debida continuidad de los tramites en proceso de la _________(2)__________ </a:t>
          </a:r>
          <a:r>
            <a:rPr lang="es-MX" sz="1100">
              <a:solidFill>
                <a:schemeClr val="tx1"/>
              </a:solidFill>
              <a:latin typeface="+mn-lt"/>
              <a:ea typeface="+mn-ea"/>
              <a:cs typeface="+mn-cs"/>
            </a:rPr>
            <a:t>para el ejercicio de las atribuciones que tienen conferidas de conformidad con las disposiciones jurídicas correspondientes, así como los asuntos de su competencia</a:t>
          </a:r>
          <a:r>
            <a:rPr lang="es-ES" sz="1100">
              <a:solidFill>
                <a:schemeClr val="tx1"/>
              </a:solidFill>
              <a:latin typeface="+mn-lt"/>
              <a:ea typeface="+mn-ea"/>
              <a:cs typeface="+mn-cs"/>
            </a:rPr>
            <a:t>, la/el C.</a:t>
          </a:r>
          <a:r>
            <a:rPr lang="es-MX" sz="1100">
              <a:solidFill>
                <a:schemeClr val="tx1"/>
              </a:solidFill>
              <a:latin typeface="+mn-lt"/>
              <a:ea typeface="+mn-ea"/>
              <a:cs typeface="+mn-cs"/>
            </a:rPr>
            <a:t>_______(3)______</a:t>
          </a:r>
          <a:r>
            <a:rPr lang="es-ES" sz="1100">
              <a:solidFill>
                <a:schemeClr val="tx1"/>
              </a:solidFill>
              <a:latin typeface="+mn-lt"/>
              <a:ea typeface="+mn-ea"/>
              <a:cs typeface="+mn-cs"/>
            </a:rPr>
            <a:t>, Servidor Público de la Dependencia </a:t>
          </a:r>
          <a:r>
            <a:rPr lang="es-ES" sz="1100" b="1">
              <a:solidFill>
                <a:schemeClr val="tx1"/>
              </a:solidFill>
              <a:latin typeface="+mn-lt"/>
              <a:ea typeface="+mn-ea"/>
              <a:cs typeface="+mn-cs"/>
            </a:rPr>
            <a:t>saliente,</a:t>
          </a:r>
          <a:r>
            <a:rPr lang="es-ES" sz="1100">
              <a:solidFill>
                <a:schemeClr val="tx1"/>
              </a:solidFill>
              <a:latin typeface="+mn-lt"/>
              <a:ea typeface="+mn-ea"/>
              <a:cs typeface="+mn-cs"/>
            </a:rPr>
            <a:t> hace </a:t>
          </a:r>
          <a:r>
            <a:rPr lang="es-ES" sz="1100" b="1">
              <a:solidFill>
                <a:schemeClr val="tx1"/>
              </a:solidFill>
              <a:latin typeface="+mn-lt"/>
              <a:ea typeface="+mn-ea"/>
              <a:cs typeface="+mn-cs"/>
            </a:rPr>
            <a:t>entrega</a:t>
          </a:r>
          <a:r>
            <a:rPr lang="es-ES" sz="1100">
              <a:solidFill>
                <a:schemeClr val="tx1"/>
              </a:solidFill>
              <a:latin typeface="+mn-lt"/>
              <a:ea typeface="+mn-ea"/>
              <a:cs typeface="+mn-cs"/>
            </a:rPr>
            <a:t> al C.</a:t>
          </a:r>
          <a:r>
            <a:rPr lang="es-ES" sz="1100" b="1">
              <a:solidFill>
                <a:schemeClr val="tx1"/>
              </a:solidFill>
              <a:latin typeface="+mn-lt"/>
              <a:ea typeface="+mn-ea"/>
              <a:cs typeface="+mn-cs"/>
            </a:rPr>
            <a:t> </a:t>
          </a:r>
          <a:r>
            <a:rPr lang="es-MX" sz="1100">
              <a:solidFill>
                <a:schemeClr val="tx1"/>
              </a:solidFill>
              <a:latin typeface="+mn-lt"/>
              <a:ea typeface="+mn-ea"/>
              <a:cs typeface="+mn-cs"/>
            </a:rPr>
            <a:t>______(4)______</a:t>
          </a:r>
          <a:r>
            <a:rPr lang="es-ES" sz="1100">
              <a:solidFill>
                <a:schemeClr val="tx1"/>
              </a:solidFill>
              <a:latin typeface="+mn-lt"/>
              <a:ea typeface="+mn-ea"/>
              <a:cs typeface="+mn-cs"/>
            </a:rPr>
            <a:t>, ___________________________(19)________________________________adscrito a la Secretaría de ________del Ayuntamiento de Montemorelos, Nuevo León </a:t>
          </a:r>
          <a:r>
            <a:rPr lang="es-ES" sz="1100" b="1">
              <a:solidFill>
                <a:schemeClr val="tx1"/>
              </a:solidFill>
              <a:latin typeface="+mn-lt"/>
              <a:ea typeface="+mn-ea"/>
              <a:cs typeface="+mn-cs"/>
            </a:rPr>
            <a:t>un informe por escrito sobre los asuntos en trámite </a:t>
          </a:r>
          <a:r>
            <a:rPr lang="es-MX" sz="1100">
              <a:solidFill>
                <a:schemeClr val="tx1"/>
              </a:solidFill>
              <a:latin typeface="+mn-lt"/>
              <a:ea typeface="+mn-ea"/>
              <a:cs typeface="+mn-cs"/>
            </a:rPr>
            <a:t>y el estado que guardan al momento de la entrega en atención al artículo 30 del Reglamento de Entrega-Recepción para el Municipio de Montemorelos, Nuevo León</a:t>
          </a:r>
          <a:r>
            <a:rPr lang="es-ES" sz="1100">
              <a:solidFill>
                <a:schemeClr val="tx1"/>
              </a:solidFill>
              <a:latin typeface="+mn-lt"/>
              <a:ea typeface="+mn-ea"/>
              <a:cs typeface="+mn-cs"/>
            </a:rPr>
            <a:t>, así como los siguientes:</a:t>
          </a:r>
          <a:r>
            <a:rPr lang="es-MX"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a:t>
          </a:r>
          <a:r>
            <a:rPr lang="es-MX" sz="1100" baseline="0">
              <a:solidFill>
                <a:schemeClr val="tx1"/>
              </a:solidFill>
              <a:latin typeface="+mn-lt"/>
              <a:ea typeface="+mn-ea"/>
              <a:cs typeface="+mn-cs"/>
            </a:rPr>
            <a:t> </a:t>
          </a:r>
          <a:endParaRPr lang="es-MX" sz="1400">
            <a:solidFill>
              <a:schemeClr val="tx1"/>
            </a:solidFill>
            <a:latin typeface="+mn-lt"/>
            <a:ea typeface="+mn-ea"/>
            <a:cs typeface="+mn-cs"/>
          </a:endParaRPr>
        </a:p>
        <a:p>
          <a:r>
            <a:rPr lang="es-MX" sz="1400">
              <a:solidFill>
                <a:schemeClr val="tx1"/>
              </a:solidFill>
              <a:latin typeface="+mn-lt"/>
              <a:ea typeface="+mn-ea"/>
              <a:cs typeface="+mn-cs"/>
            </a:rPr>
            <a:t> </a:t>
          </a:r>
          <a:endParaRPr lang="es-MX" sz="1100">
            <a:solidFill>
              <a:schemeClr val="tx1"/>
            </a:solidFill>
            <a:latin typeface="+mn-lt"/>
            <a:ea typeface="+mn-ea"/>
            <a:cs typeface="+mn-cs"/>
          </a:endParaRPr>
        </a:p>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1197428</xdr:colOff>
      <xdr:row>0</xdr:row>
      <xdr:rowOff>101868</xdr:rowOff>
    </xdr:from>
    <xdr:to>
      <xdr:col>5</xdr:col>
      <xdr:colOff>196030</xdr:colOff>
      <xdr:row>4</xdr:row>
      <xdr:rowOff>32480</xdr:rowOff>
    </xdr:to>
    <xdr:pic>
      <xdr:nvPicPr>
        <xdr:cNvPr id="3" name="2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9075964" y="101868"/>
          <a:ext cx="522602" cy="706219"/>
        </a:xfrm>
        <a:prstGeom prst="rect">
          <a:avLst/>
        </a:prstGeom>
      </xdr:spPr>
    </xdr:pic>
    <xdr:clientData/>
  </xdr:twoCellAnchor>
  <xdr:oneCellAnchor>
    <xdr:from>
      <xdr:col>0</xdr:col>
      <xdr:colOff>0</xdr:colOff>
      <xdr:row>5</xdr:row>
      <xdr:rowOff>0</xdr:rowOff>
    </xdr:from>
    <xdr:ext cx="10239375" cy="9382127"/>
    <xdr:sp macro="" textlink="">
      <xdr:nvSpPr>
        <xdr:cNvPr id="4" name="3 CuadroTexto"/>
        <xdr:cNvSpPr txBox="1"/>
      </xdr:nvSpPr>
      <xdr:spPr>
        <a:xfrm>
          <a:off x="0" y="993321"/>
          <a:ext cx="10239375" cy="938212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just"/>
          <a:r>
            <a:rPr lang="es-MX" sz="1100">
              <a:solidFill>
                <a:schemeClr val="tx1"/>
              </a:solidFill>
              <a:latin typeface="+mn-lt"/>
              <a:ea typeface="+mn-ea"/>
              <a:cs typeface="+mn-cs"/>
            </a:rPr>
            <a:t>De conformidad con lo estipulado en los artículos 166 Párrafo Segundo de la Constitución Política de los Estado Unidos Mexicanos; 166 Párrafo Segundo de la Constitución Política del Estado Libre y Soberano de Nuevo León; 27, 28, y 31 de la Ley de Gobierno Municipal del Estado de Nuevo León; 7 de la Ley de Responsabilidades Administrativas del Estado de Nuevo León; 6 fracciones XI, XIV, XV, 7 fracciones II y IX, 8 fracciones I, II, X, y XIII del Código de Ética de los Servidores Públicos del Municipio de Montemorelos, Nuevo León; 1, 2 fracción IV, 3 fracción V, 4, 5, 6, 7, 10, 30, 31, 33, 34 y 35 del Reglamento de Entrega-Recepción para el Municipio de Montemorelos, Nuevo León vigente, publicado en el  Periódico Oficial número 161 del Estado de Nuevo León de fecha 20 de diciembre de 2023, se levanta la presente:- - - - - - - - - - - - - - - - - - - - - - - - - - - - - - - - - - - - - - - - - - - - - - - - - - - - - - - - - - - - - - - - - - - - - - - - - - - - - - - - - - - - - - - - - - - - - - - - - - - </a:t>
          </a:r>
          <a:r>
            <a:rPr lang="es-MX" sz="1100" b="0">
              <a:solidFill>
                <a:schemeClr val="tx1"/>
              </a:solidFill>
              <a:latin typeface="+mn-lt"/>
              <a:ea typeface="+mn-ea"/>
              <a:cs typeface="+mn-cs"/>
            </a:rPr>
            <a:t>- - - - - - - - - - </a:t>
          </a:r>
          <a:r>
            <a:rPr lang="es-MX" sz="1100">
              <a:solidFill>
                <a:schemeClr val="tx1"/>
              </a:solidFill>
              <a:latin typeface="+mn-lt"/>
              <a:ea typeface="+mn-ea"/>
              <a:cs typeface="+mn-cs"/>
            </a:rPr>
            <a:t>- - - - - - - - - - - - - - - - - - - - - - - - - - - - - - - - - - - - - - - -</a:t>
          </a:r>
          <a:r>
            <a:rPr lang="es-MX" sz="1100" baseline="0">
              <a:solidFill>
                <a:schemeClr val="tx1"/>
              </a:solidFill>
              <a:latin typeface="+mn-lt"/>
              <a:ea typeface="+mn-ea"/>
              <a:cs typeface="+mn-cs"/>
            </a:rPr>
            <a:t> </a:t>
          </a:r>
          <a:r>
            <a:rPr lang="es-MX" sz="1100">
              <a:solidFill>
                <a:schemeClr val="tx1"/>
              </a:solidFill>
              <a:latin typeface="+mn-lt"/>
              <a:ea typeface="+mn-ea"/>
              <a:cs typeface="+mn-cs"/>
            </a:rPr>
            <a:t>- - - - - - - - - - - - - - - - - - - - - - - - - - - - - - - - </a:t>
          </a:r>
          <a:r>
            <a:rPr lang="es-MX" sz="1100" b="1">
              <a:solidFill>
                <a:schemeClr val="tx1"/>
              </a:solidFill>
              <a:latin typeface="+mn-lt"/>
              <a:ea typeface="+mn-ea"/>
              <a:cs typeface="+mn-cs"/>
            </a:rPr>
            <a:t>ACTA DE ENTREGA-RECEPCIÓN DE ______________________(2)_______________________________ QUE REALIZAN EL C. __________(3)___________, Y EL C. ____________(4)_______________________.- </a:t>
          </a:r>
          <a:r>
            <a:rPr lang="es-MX" sz="1100">
              <a:solidFill>
                <a:schemeClr val="tx1"/>
              </a:solidFill>
              <a:latin typeface="+mn-lt"/>
              <a:ea typeface="+mn-ea"/>
              <a:cs typeface="+mn-cs"/>
            </a:rPr>
            <a:t>-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En la Ciudad de Montemorelos, Nuevo León siendo las ___(5)___ horas con ___(5)___ minutos del día (6) de (7) de dos mil (8) se reunieron en las oficinas de esta ____________(9)_____________ sitas en entre_____(10)_______, el C. _____________(11)___________ quien deja de ocupar el cargo de ________(12)___________ con motivo de ____(13)_____, quien se identifica con ______(14)______, expedida por _______(15)________, con número de identificación _______(16)_______ y señalando como su domicilio para recibir notificaciones o documentos relacionados con la presente acta, el ubicado en Calle_______(17)______, MONTEMORELOS, NUEVO LEÓN; por otra parte el C. ______(18)________, con motivo de la designación de que fue objeto por ser el _____(19)_______, identificándose con ______(20)______, expedida por _______(21)________, con número de identificación _______(22)_______, y _____(23)_____expedido a su favor con numero de oficio __(24)__, de fecha ____(25)____ procediéndose así a la Entrega-Recepción de los recursos asignados a la ________(26)_______, interviniendo como testigos de asistencia la/el C. _____(27)________ y la/el C. _______(28)______, manifestando la primera prestar sus servicios en ____(29)____, identificándose con ___(30)____ expedida por el ____(31)____ y tener su domicilio laboral en _____(32)_____; el segundo manifiesta también prestar sus servicios en ____(33)_____, identificándose con ____(34)____ expedida por el _____(35)_____  y tener su domicilio laboral en ________(36)_________. - - - - - - - - - - - - - - - - - - - - - - - - - - - - - - - - - - - - - - - - - - - - -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 - - - - - - - - En el presente acto se encuentra</a:t>
          </a:r>
          <a:r>
            <a:rPr lang="es-MX" sz="1100" b="1">
              <a:solidFill>
                <a:schemeClr val="tx1"/>
              </a:solidFill>
              <a:latin typeface="+mn-lt"/>
              <a:ea typeface="+mn-ea"/>
              <a:cs typeface="+mn-cs"/>
            </a:rPr>
            <a:t> </a:t>
          </a:r>
          <a:r>
            <a:rPr lang="es-MX" sz="1100">
              <a:solidFill>
                <a:schemeClr val="tx1"/>
              </a:solidFill>
              <a:latin typeface="+mn-lt"/>
              <a:ea typeface="+mn-ea"/>
              <a:cs typeface="+mn-cs"/>
            </a:rPr>
            <a:t>la/el C. _________(37)____________ en términos del nombramiento expedido mediante oficio número ____(38)____ de fecha ____(39)___ a su favor para desempeñarse como </a:t>
          </a:r>
          <a:r>
            <a:rPr lang="es-MX" sz="1100" b="1">
              <a:solidFill>
                <a:schemeClr val="tx1"/>
              </a:solidFill>
              <a:latin typeface="+mn-lt"/>
              <a:ea typeface="+mn-ea"/>
              <a:cs typeface="+mn-cs"/>
            </a:rPr>
            <a:t>CONTRALORA MUNICIPAL, </a:t>
          </a:r>
          <a:r>
            <a:rPr lang="es-MX" sz="1100">
              <a:solidFill>
                <a:schemeClr val="tx1"/>
              </a:solidFill>
              <a:latin typeface="+mn-lt"/>
              <a:ea typeface="+mn-ea"/>
              <a:cs typeface="+mn-cs"/>
            </a:rPr>
            <a:t>quien interviene en este acto en función de sus atribuciones encomendadas y previstas en el artículo 21 fracción XV del Reglamento Orgánico del Gobierno Municipal de Montemorelos, Nuevo León; y los artículos 9, 31, 37, 42, y 43 fracciones I, III, IV  del Reglamento de Entrega-Recepción para el Municipio de Montemorelos, Nuevo León vigente por el que se fijan las normas generales para la Entrega-Recepción de los asuntos y recursos de la Administración Pública Municipal y de los Servidores Públicos adscritos al Sector Centralizado y Descentralizado de Montemorelos, Nuevo León, publicado en el Periódico Oficial del Estado de Nuevo León el veinte de diciembre de dos mil veintitrés. - - - - - - - - - - - - - - - - - - - - Acto continuo se procede a la Entrega-Recepción de los recursos financieros, humanos y materiales que tenían asignados para el ejercicio de sus facultades, así como de los asuntos, programas, proyectos, acciones, compromisos e información bajo su responsabilidad conforme a las Disposiciones en la materia.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HECHOS </a:t>
          </a:r>
          <a:r>
            <a:rPr lang="es-MX"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PRIMERO.-</a:t>
          </a:r>
          <a:r>
            <a:rPr lang="es-MX" sz="1100">
              <a:solidFill>
                <a:schemeClr val="tx1"/>
              </a:solidFill>
              <a:latin typeface="+mn-lt"/>
              <a:ea typeface="+mn-ea"/>
              <a:cs typeface="+mn-cs"/>
            </a:rPr>
            <a:t> </a:t>
          </a:r>
          <a:r>
            <a:rPr lang="es-ES" sz="1100">
              <a:solidFill>
                <a:schemeClr val="tx1"/>
              </a:solidFill>
              <a:latin typeface="+mn-lt"/>
              <a:ea typeface="+mn-ea"/>
              <a:cs typeface="+mn-cs"/>
            </a:rPr>
            <a:t>En uso de la palabra el ciudadano </a:t>
          </a:r>
          <a:r>
            <a:rPr lang="es-MX" sz="1100">
              <a:solidFill>
                <a:schemeClr val="tx1"/>
              </a:solidFill>
              <a:latin typeface="+mn-lt"/>
              <a:ea typeface="+mn-ea"/>
              <a:cs typeface="+mn-cs"/>
            </a:rPr>
            <a:t>el Ciudadano _____(3)_____, servidor público que </a:t>
          </a:r>
          <a:r>
            <a:rPr lang="es-MX" sz="1100" b="1">
              <a:solidFill>
                <a:schemeClr val="tx1"/>
              </a:solidFill>
              <a:latin typeface="+mn-lt"/>
              <a:ea typeface="+mn-ea"/>
              <a:cs typeface="+mn-cs"/>
            </a:rPr>
            <a:t>entrega,</a:t>
          </a:r>
          <a:r>
            <a:rPr lang="es-MX" sz="1100">
              <a:solidFill>
                <a:schemeClr val="tx1"/>
              </a:solidFill>
              <a:latin typeface="+mn-lt"/>
              <a:ea typeface="+mn-ea"/>
              <a:cs typeface="+mn-cs"/>
            </a:rPr>
            <a:t> </a:t>
          </a:r>
          <a:r>
            <a:rPr lang="es-ES" sz="1100">
              <a:solidFill>
                <a:schemeClr val="tx1"/>
              </a:solidFill>
              <a:latin typeface="+mn-lt"/>
              <a:ea typeface="+mn-ea"/>
              <a:cs typeface="+mn-cs"/>
            </a:rPr>
            <a:t>manifiesta llamarse como ha quedado escrito, que su domicilio particular actual es en </a:t>
          </a:r>
          <a:r>
            <a:rPr lang="es-MX" sz="1100">
              <a:solidFill>
                <a:schemeClr val="tx1"/>
              </a:solidFill>
              <a:latin typeface="+mn-lt"/>
              <a:ea typeface="+mn-ea"/>
              <a:cs typeface="+mn-cs"/>
            </a:rPr>
            <a:t>_____(17)_____</a:t>
          </a:r>
          <a:r>
            <a:rPr lang="es-ES" sz="1100">
              <a:solidFill>
                <a:schemeClr val="tx1"/>
              </a:solidFill>
              <a:latin typeface="+mn-lt"/>
              <a:ea typeface="+mn-ea"/>
              <a:cs typeface="+mn-cs"/>
            </a:rPr>
            <a:t> y su Registro Federal de Contribuyentes es ______(40)_____, identificándose con ____(14)_____ con número de folio </a:t>
          </a:r>
          <a:r>
            <a:rPr lang="es-MX" sz="1100">
              <a:solidFill>
                <a:schemeClr val="tx1"/>
              </a:solidFill>
              <a:latin typeface="+mn-lt"/>
              <a:ea typeface="+mn-ea"/>
              <a:cs typeface="+mn-cs"/>
            </a:rPr>
            <a:t>_____(16)______</a:t>
          </a:r>
          <a:r>
            <a:rPr lang="es-ES" sz="1100">
              <a:solidFill>
                <a:schemeClr val="tx1"/>
              </a:solidFill>
              <a:latin typeface="+mn-lt"/>
              <a:ea typeface="+mn-ea"/>
              <a:cs typeface="+mn-cs"/>
            </a:rPr>
            <a:t>expedida por el _____(15)_____, de la cual entrega copia simple y se anexa a la presente; continúa manifestando que conoce la normatividad correspondiente de la presente actuación y los derechos y obligaciones que de ella emanan. En este acto bajo protesta de decir verdad, asevera que lo asentado en la presente acta, la información contenida en sus anexos y lo archivado y procesado en los medios magnéticos es verídico, oportuno y confiable, toda vez que dicha información, se encuentra soportada con los documentos y constancias, las cuales se encuentran custodiadas y conservadas en los archivos de la oficina que se entrega. </a:t>
          </a:r>
          <a:r>
            <a:rPr lang="es-MX" sz="1100">
              <a:solidFill>
                <a:schemeClr val="tx1"/>
              </a:solidFill>
              <a:latin typeface="+mn-lt"/>
              <a:ea typeface="+mn-ea"/>
              <a:cs typeface="+mn-cs"/>
            </a:rPr>
            <a:t>Así mismo designa como testigo de asistencia al C. _________(27)_________ de quien se hace acompañar en este acto, y quien </a:t>
          </a:r>
          <a:r>
            <a:rPr lang="es-ES" sz="1100">
              <a:solidFill>
                <a:schemeClr val="tx1"/>
              </a:solidFill>
              <a:latin typeface="+mn-lt"/>
              <a:ea typeface="+mn-ea"/>
              <a:cs typeface="+mn-cs"/>
            </a:rPr>
            <a:t>se identifica con _____(30)_____ expedida por _____(31)_____, de la que entrega copia simple y se anexa a la presente </a:t>
          </a:r>
          <a:r>
            <a:rPr lang="es-MX" sz="1100">
              <a:solidFill>
                <a:schemeClr val="tx1"/>
              </a:solidFill>
              <a:latin typeface="+mn-lt"/>
              <a:ea typeface="+mn-ea"/>
              <a:cs typeface="+mn-cs"/>
            </a:rPr>
            <a:t>y manifiesta tener su domicilio laboral en ______________(32)_________________</a:t>
          </a:r>
          <a:r>
            <a:rPr lang="es-ES" sz="1100">
              <a:solidFill>
                <a:schemeClr val="tx1"/>
              </a:solidFill>
              <a:latin typeface="+mn-lt"/>
              <a:ea typeface="+mn-ea"/>
              <a:cs typeface="+mn-cs"/>
            </a:rPr>
            <a:t>.</a:t>
          </a:r>
          <a:r>
            <a:rPr lang="es-ES" sz="1100" b="1">
              <a:solidFill>
                <a:schemeClr val="tx1"/>
              </a:solidFill>
              <a:latin typeface="+mn-lt"/>
              <a:ea typeface="+mn-ea"/>
              <a:cs typeface="+mn-cs"/>
            </a:rPr>
            <a:t> </a:t>
          </a:r>
          <a:r>
            <a:rPr lang="es-ES"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a:t>
          </a:r>
          <a:r>
            <a:rPr lang="es-MX" sz="1100" b="1">
              <a:solidFill>
                <a:schemeClr val="tx1"/>
              </a:solidFill>
              <a:latin typeface="+mn-lt"/>
              <a:ea typeface="+mn-ea"/>
              <a:cs typeface="+mn-cs"/>
            </a:rPr>
            <a:t>SEGUNDO.-</a:t>
          </a:r>
          <a:r>
            <a:rPr lang="es-MX" sz="1100">
              <a:solidFill>
                <a:schemeClr val="tx1"/>
              </a:solidFill>
              <a:latin typeface="+mn-lt"/>
              <a:ea typeface="+mn-ea"/>
              <a:cs typeface="+mn-cs"/>
            </a:rPr>
            <a:t> </a:t>
          </a:r>
          <a:r>
            <a:rPr lang="es-ES" sz="1100">
              <a:solidFill>
                <a:schemeClr val="tx1"/>
              </a:solidFill>
              <a:latin typeface="+mn-lt"/>
              <a:ea typeface="+mn-ea"/>
              <a:cs typeface="+mn-cs"/>
            </a:rPr>
            <a:t>En uso de la palabra el Ciudadano</a:t>
          </a:r>
          <a:r>
            <a:rPr lang="es-ES" sz="1100" b="1">
              <a:solidFill>
                <a:schemeClr val="tx1"/>
              </a:solidFill>
              <a:latin typeface="+mn-lt"/>
              <a:ea typeface="+mn-ea"/>
              <a:cs typeface="+mn-cs"/>
            </a:rPr>
            <a:t> </a:t>
          </a:r>
          <a:r>
            <a:rPr lang="es-MX" sz="1100">
              <a:solidFill>
                <a:schemeClr val="tx1"/>
              </a:solidFill>
              <a:latin typeface="+mn-lt"/>
              <a:ea typeface="+mn-ea"/>
              <a:cs typeface="+mn-cs"/>
            </a:rPr>
            <a:t>______(4)______, servidor público que </a:t>
          </a:r>
          <a:r>
            <a:rPr lang="es-MX" sz="1100" b="1">
              <a:solidFill>
                <a:schemeClr val="tx1"/>
              </a:solidFill>
              <a:latin typeface="+mn-lt"/>
              <a:ea typeface="+mn-ea"/>
              <a:cs typeface="+mn-cs"/>
            </a:rPr>
            <a:t>recibe</a:t>
          </a:r>
          <a:r>
            <a:rPr lang="es-MX" sz="1100">
              <a:solidFill>
                <a:schemeClr val="tx1"/>
              </a:solidFill>
              <a:latin typeface="+mn-lt"/>
              <a:ea typeface="+mn-ea"/>
              <a:cs typeface="+mn-cs"/>
            </a:rPr>
            <a:t> </a:t>
          </a:r>
          <a:r>
            <a:rPr lang="es-ES" sz="1100">
              <a:solidFill>
                <a:schemeClr val="tx1"/>
              </a:solidFill>
              <a:latin typeface="+mn-lt"/>
              <a:ea typeface="+mn-ea"/>
              <a:cs typeface="+mn-cs"/>
            </a:rPr>
            <a:t>manifiesta llamarse como ha quedado escrito, que su domicilio laboral actual es </a:t>
          </a:r>
          <a:r>
            <a:rPr lang="es-MX" sz="1100">
              <a:solidFill>
                <a:schemeClr val="tx1"/>
              </a:solidFill>
              <a:latin typeface="+mn-lt"/>
              <a:ea typeface="+mn-ea"/>
              <a:cs typeface="+mn-cs"/>
            </a:rPr>
            <a:t>______________(41)____________</a:t>
          </a:r>
          <a:r>
            <a:rPr lang="es-ES" sz="1100">
              <a:solidFill>
                <a:schemeClr val="tx1"/>
              </a:solidFill>
              <a:latin typeface="+mn-lt"/>
              <a:ea typeface="+mn-ea"/>
              <a:cs typeface="+mn-cs"/>
            </a:rPr>
            <a:t>. Identificándose con _______(20)_____ con número de folio ______(22)_______expedida por _______(21)_______, de la que entrega copia simple y se anexa a la presente; continúa manifestando que conoce la normatividad correspondiente de la presente actuación y los derechos y obligaciones que de ella emanan. En este acto bajo protesta de decir verdad, asevera que lo asentado en la presente acta, la información contenida en sus anexos, lo archivado y procesado en los medios magnéticos es verídico, oportuno y confiable, toda vez que dicha información, se encuentra soportada con los documentos y constancias, las cuales se encuentran custodiadas y conservadas en los archivos de la oficina que recibe. </a:t>
          </a:r>
          <a:r>
            <a:rPr lang="es-MX" sz="1100">
              <a:solidFill>
                <a:schemeClr val="tx1"/>
              </a:solidFill>
              <a:latin typeface="+mn-lt"/>
              <a:ea typeface="+mn-ea"/>
              <a:cs typeface="+mn-cs"/>
            </a:rPr>
            <a:t>Así mismo designa como testigo de asistencia al C. ________(28)_______, de quien se hace acompañar en este acto, y quien </a:t>
          </a:r>
          <a:r>
            <a:rPr lang="es-ES" sz="1100">
              <a:solidFill>
                <a:schemeClr val="tx1"/>
              </a:solidFill>
              <a:latin typeface="+mn-lt"/>
              <a:ea typeface="+mn-ea"/>
              <a:cs typeface="+mn-cs"/>
            </a:rPr>
            <a:t>se identifica con ______(34)_____ expedida por _____(35)____, de la que entrega copia simple y se anexa a la presente </a:t>
          </a:r>
          <a:r>
            <a:rPr lang="es-MX" sz="1100">
              <a:solidFill>
                <a:schemeClr val="tx1"/>
              </a:solidFill>
              <a:latin typeface="+mn-lt"/>
              <a:ea typeface="+mn-ea"/>
              <a:cs typeface="+mn-cs"/>
            </a:rPr>
            <a:t>y manifiesta tener su domicilio laboral en ___________________(36)_________________________</a:t>
          </a:r>
          <a:r>
            <a:rPr lang="es-ES" sz="1100">
              <a:solidFill>
                <a:schemeClr val="tx1"/>
              </a:solidFill>
              <a:latin typeface="+mn-lt"/>
              <a:ea typeface="+mn-ea"/>
              <a:cs typeface="+mn-cs"/>
            </a:rPr>
            <a:t>.</a:t>
          </a:r>
          <a:r>
            <a:rPr lang="es-ES" sz="1100" b="1">
              <a:solidFill>
                <a:schemeClr val="tx1"/>
              </a:solidFill>
              <a:latin typeface="+mn-lt"/>
              <a:ea typeface="+mn-ea"/>
              <a:cs typeface="+mn-cs"/>
            </a:rPr>
            <a:t> </a:t>
          </a:r>
          <a:r>
            <a:rPr lang="es-ES" sz="1100">
              <a:solidFill>
                <a:schemeClr val="tx1"/>
              </a:solidFill>
              <a:latin typeface="+mn-lt"/>
              <a:ea typeface="+mn-ea"/>
              <a:cs typeface="+mn-cs"/>
            </a:rPr>
            <a:t>- - - - - - - - - - - - - - - - - - - - - - - - - - - - - - - - - - - - - - - - - - - - - - - - - - - - - - - - - - - - - - - - - - - - - - - - - - - - - - - - - - - - - - - - - - </a:t>
          </a:r>
          <a:endParaRPr lang="es-MX" sz="1100">
            <a:solidFill>
              <a:schemeClr val="tx1"/>
            </a:solidFill>
            <a:latin typeface="+mn-lt"/>
            <a:ea typeface="+mn-ea"/>
            <a:cs typeface="+mn-cs"/>
          </a:endParaRPr>
        </a:p>
        <a:p>
          <a:r>
            <a:rPr lang="es-MX" sz="1100" b="1">
              <a:solidFill>
                <a:schemeClr val="tx1"/>
              </a:solidFill>
              <a:latin typeface="+mn-lt"/>
              <a:ea typeface="+mn-ea"/>
              <a:cs typeface="+mn-cs"/>
            </a:rPr>
            <a:t>TERCERO.- </a:t>
          </a:r>
          <a:r>
            <a:rPr lang="es-ES" sz="1100">
              <a:solidFill>
                <a:schemeClr val="tx1"/>
              </a:solidFill>
              <a:latin typeface="+mn-lt"/>
              <a:ea typeface="+mn-ea"/>
              <a:cs typeface="+mn-cs"/>
            </a:rPr>
            <a:t>Acto continuo, para efectos de llevar a cabo el proceso de Entrega-Recepción en forma ordenada y transparente, así mismo para que se garantice la debida continuidad de los tramites en proceso de la _________(2)__________ </a:t>
          </a:r>
          <a:r>
            <a:rPr lang="es-MX" sz="1100">
              <a:solidFill>
                <a:schemeClr val="tx1"/>
              </a:solidFill>
              <a:latin typeface="+mn-lt"/>
              <a:ea typeface="+mn-ea"/>
              <a:cs typeface="+mn-cs"/>
            </a:rPr>
            <a:t>para el ejercicio de las atribuciones que tienen conferidas de conformidad con las disposiciones jurídicas correspondientes, así como los asuntos de su competencia</a:t>
          </a:r>
          <a:r>
            <a:rPr lang="es-ES" sz="1100">
              <a:solidFill>
                <a:schemeClr val="tx1"/>
              </a:solidFill>
              <a:latin typeface="+mn-lt"/>
              <a:ea typeface="+mn-ea"/>
              <a:cs typeface="+mn-cs"/>
            </a:rPr>
            <a:t>, la/el C.</a:t>
          </a:r>
          <a:r>
            <a:rPr lang="es-MX" sz="1100">
              <a:solidFill>
                <a:schemeClr val="tx1"/>
              </a:solidFill>
              <a:latin typeface="+mn-lt"/>
              <a:ea typeface="+mn-ea"/>
              <a:cs typeface="+mn-cs"/>
            </a:rPr>
            <a:t>_______(3)______</a:t>
          </a:r>
          <a:r>
            <a:rPr lang="es-ES" sz="1100">
              <a:solidFill>
                <a:schemeClr val="tx1"/>
              </a:solidFill>
              <a:latin typeface="+mn-lt"/>
              <a:ea typeface="+mn-ea"/>
              <a:cs typeface="+mn-cs"/>
            </a:rPr>
            <a:t>, Servidor Público de la Dependencia </a:t>
          </a:r>
          <a:r>
            <a:rPr lang="es-ES" sz="1100" b="1">
              <a:solidFill>
                <a:schemeClr val="tx1"/>
              </a:solidFill>
              <a:latin typeface="+mn-lt"/>
              <a:ea typeface="+mn-ea"/>
              <a:cs typeface="+mn-cs"/>
            </a:rPr>
            <a:t>saliente,</a:t>
          </a:r>
          <a:r>
            <a:rPr lang="es-ES" sz="1100">
              <a:solidFill>
                <a:schemeClr val="tx1"/>
              </a:solidFill>
              <a:latin typeface="+mn-lt"/>
              <a:ea typeface="+mn-ea"/>
              <a:cs typeface="+mn-cs"/>
            </a:rPr>
            <a:t> hace </a:t>
          </a:r>
          <a:r>
            <a:rPr lang="es-ES" sz="1100" b="1">
              <a:solidFill>
                <a:schemeClr val="tx1"/>
              </a:solidFill>
              <a:latin typeface="+mn-lt"/>
              <a:ea typeface="+mn-ea"/>
              <a:cs typeface="+mn-cs"/>
            </a:rPr>
            <a:t>entrega</a:t>
          </a:r>
          <a:r>
            <a:rPr lang="es-ES" sz="1100">
              <a:solidFill>
                <a:schemeClr val="tx1"/>
              </a:solidFill>
              <a:latin typeface="+mn-lt"/>
              <a:ea typeface="+mn-ea"/>
              <a:cs typeface="+mn-cs"/>
            </a:rPr>
            <a:t> al C.</a:t>
          </a:r>
          <a:r>
            <a:rPr lang="es-ES" sz="1100" b="1">
              <a:solidFill>
                <a:schemeClr val="tx1"/>
              </a:solidFill>
              <a:latin typeface="+mn-lt"/>
              <a:ea typeface="+mn-ea"/>
              <a:cs typeface="+mn-cs"/>
            </a:rPr>
            <a:t> </a:t>
          </a:r>
          <a:r>
            <a:rPr lang="es-MX" sz="1100">
              <a:solidFill>
                <a:schemeClr val="tx1"/>
              </a:solidFill>
              <a:latin typeface="+mn-lt"/>
              <a:ea typeface="+mn-ea"/>
              <a:cs typeface="+mn-cs"/>
            </a:rPr>
            <a:t>______(4)______</a:t>
          </a:r>
          <a:r>
            <a:rPr lang="es-ES" sz="1100">
              <a:solidFill>
                <a:schemeClr val="tx1"/>
              </a:solidFill>
              <a:latin typeface="+mn-lt"/>
              <a:ea typeface="+mn-ea"/>
              <a:cs typeface="+mn-cs"/>
            </a:rPr>
            <a:t>, ___________________________(19)________________________________adscrito a la Secretaría de ________del Ayuntamiento de Montemorelos, Nuevo León </a:t>
          </a:r>
          <a:r>
            <a:rPr lang="es-ES" sz="1100" b="1">
              <a:solidFill>
                <a:schemeClr val="tx1"/>
              </a:solidFill>
              <a:latin typeface="+mn-lt"/>
              <a:ea typeface="+mn-ea"/>
              <a:cs typeface="+mn-cs"/>
            </a:rPr>
            <a:t>un informe por escrito sobre los asuntos en trámite </a:t>
          </a:r>
          <a:r>
            <a:rPr lang="es-MX" sz="1100">
              <a:solidFill>
                <a:schemeClr val="tx1"/>
              </a:solidFill>
              <a:latin typeface="+mn-lt"/>
              <a:ea typeface="+mn-ea"/>
              <a:cs typeface="+mn-cs"/>
            </a:rPr>
            <a:t>y el estado que guardan al momento de la entrega en atención al artículo 30 del Reglamento de Entrega-Recepción para el Municipio de Montemorelos, Nuevo León</a:t>
          </a:r>
          <a:r>
            <a:rPr lang="es-ES" sz="1100">
              <a:solidFill>
                <a:schemeClr val="tx1"/>
              </a:solidFill>
              <a:latin typeface="+mn-lt"/>
              <a:ea typeface="+mn-ea"/>
              <a:cs typeface="+mn-cs"/>
            </a:rPr>
            <a:t>, así como los siguientes:</a:t>
          </a:r>
          <a:r>
            <a:rPr lang="es-MX" sz="1100">
              <a:solidFill>
                <a:schemeClr val="tx1"/>
              </a:solidFill>
              <a:latin typeface="+mn-lt"/>
              <a:ea typeface="+mn-ea"/>
              <a:cs typeface="+mn-cs"/>
            </a:rPr>
            <a:t>- - - - - - - - - - - - - - - - - - - - - - - - - - - - - - - - - - - - - - - - - - - - - - - - - - - - - - - - - - - - - - - - - - - - - - - - - - - - - - - - - - - - - - - - - - - - - - - - - - - - - - - - - - - - - - - - - - - - - - - - - - - - - - - - - - - - - - - - - - - - - - - - - - - - - - - - - - - - - - - - - - - - - - - - - - - - - - - - - - - - - - -</a:t>
          </a:r>
          <a:r>
            <a:rPr lang="es-MX" sz="1100" baseline="0">
              <a:solidFill>
                <a:schemeClr val="tx1"/>
              </a:solidFill>
              <a:latin typeface="+mn-lt"/>
              <a:ea typeface="+mn-ea"/>
              <a:cs typeface="+mn-cs"/>
            </a:rPr>
            <a:t> - - - - - - - - - - - - - - - - </a:t>
          </a:r>
          <a:r>
            <a:rPr lang="es-MX" sz="1100">
              <a:solidFill>
                <a:schemeClr val="tx1"/>
              </a:solidFill>
              <a:latin typeface="+mn-lt"/>
              <a:ea typeface="+mn-ea"/>
              <a:cs typeface="+mn-cs"/>
            </a:rPr>
            <a:t>- - - - - - - - - - - - - - - - - - - - - - - - - - - -</a:t>
          </a:r>
          <a:r>
            <a:rPr lang="es-MX" sz="1100" baseline="0">
              <a:solidFill>
                <a:schemeClr val="tx1"/>
              </a:solidFill>
              <a:latin typeface="+mn-lt"/>
              <a:ea typeface="+mn-ea"/>
              <a:cs typeface="+mn-cs"/>
            </a:rPr>
            <a:t> </a:t>
          </a:r>
          <a:endParaRPr lang="es-MX" sz="1400">
            <a:solidFill>
              <a:schemeClr val="tx1"/>
            </a:solidFill>
            <a:latin typeface="+mn-lt"/>
            <a:ea typeface="+mn-ea"/>
            <a:cs typeface="+mn-cs"/>
          </a:endParaRPr>
        </a:p>
        <a:p>
          <a:r>
            <a:rPr lang="es-MX" sz="1400">
              <a:solidFill>
                <a:schemeClr val="tx1"/>
              </a:solidFill>
              <a:latin typeface="+mn-lt"/>
              <a:ea typeface="+mn-ea"/>
              <a:cs typeface="+mn-cs"/>
            </a:rPr>
            <a:t> </a:t>
          </a:r>
          <a:endParaRPr lang="es-MX" sz="1100">
            <a:solidFill>
              <a:schemeClr val="tx1"/>
            </a:solidFill>
            <a:latin typeface="+mn-lt"/>
            <a:ea typeface="+mn-ea"/>
            <a:cs typeface="+mn-cs"/>
          </a:endParaRPr>
        </a:p>
        <a:p>
          <a:endParaRPr lang="es-MX" sz="1100"/>
        </a:p>
      </xdr:txBody>
    </xdr:sp>
    <xdr:clientData/>
  </xdr:oneCellAnchor>
  <xdr:oneCellAnchor>
    <xdr:from>
      <xdr:col>0</xdr:col>
      <xdr:colOff>0</xdr:colOff>
      <xdr:row>140</xdr:row>
      <xdr:rowOff>0</xdr:rowOff>
    </xdr:from>
    <xdr:ext cx="10171043" cy="4570225"/>
    <xdr:sp macro="" textlink="">
      <xdr:nvSpPr>
        <xdr:cNvPr id="6" name="5 CuadroTexto"/>
        <xdr:cNvSpPr txBox="1"/>
      </xdr:nvSpPr>
      <xdr:spPr>
        <a:xfrm>
          <a:off x="0" y="35399870"/>
          <a:ext cx="10171043" cy="4570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s-MX" sz="1100" b="1">
              <a:solidFill>
                <a:schemeClr val="tx1"/>
              </a:solidFill>
              <a:latin typeface="+mn-lt"/>
              <a:ea typeface="+mn-ea"/>
              <a:cs typeface="+mn-cs"/>
            </a:rPr>
            <a:t>-OTROS HECHOS.</a:t>
          </a:r>
          <a:r>
            <a:rPr lang="es-MX" sz="1100">
              <a:solidFill>
                <a:schemeClr val="tx1"/>
              </a:solidFill>
              <a:latin typeface="+mn-lt"/>
              <a:ea typeface="+mn-ea"/>
              <a:cs typeface="+mn-cs"/>
            </a:rPr>
            <a:t> - - - - - - - - - - - - - - - - - - - - - - - - - - - - - - - - - - - - - - - - - - - - - - - - - - - - - - - - - - - - - - - - - - - - - - - - - - - - - - - - - - - - - - - - - - - - - - - - - - - - - - - - - - - - - - - - - - - - - - - - - - - - - - </a:t>
          </a:r>
          <a:endParaRPr lang="es-MX" sz="1600"/>
        </a:p>
        <a:p>
          <a:r>
            <a:rPr lang="es-MX" sz="1100">
              <a:solidFill>
                <a:schemeClr val="tx1"/>
              </a:solidFill>
              <a:latin typeface="+mn-lt"/>
              <a:ea typeface="+mn-ea"/>
              <a:cs typeface="+mn-cs"/>
            </a:rPr>
            <a:t>El </a:t>
          </a:r>
          <a:r>
            <a:rPr lang="es-MX" sz="1100" b="1">
              <a:solidFill>
                <a:schemeClr val="tx1"/>
              </a:solidFill>
              <a:latin typeface="+mn-lt"/>
              <a:ea typeface="+mn-ea"/>
              <a:cs typeface="+mn-cs"/>
            </a:rPr>
            <a:t>C.</a:t>
          </a:r>
          <a:r>
            <a:rPr lang="es-MX" sz="1100">
              <a:solidFill>
                <a:schemeClr val="tx1"/>
              </a:solidFill>
              <a:latin typeface="+mn-lt"/>
              <a:ea typeface="+mn-ea"/>
              <a:cs typeface="+mn-cs"/>
            </a:rPr>
            <a:t> _______ (3) ___________  hace constar los siguientes hechos relevantes que a su juicio se requieren documentar en la presente Acta: _____________(43)_____________</a:t>
          </a:r>
        </a:p>
        <a:p>
          <a:r>
            <a:rPr lang="es-MX" sz="1100">
              <a:solidFill>
                <a:schemeClr val="tx1"/>
              </a:solidFill>
              <a:latin typeface="+mn-lt"/>
              <a:ea typeface="+mn-ea"/>
              <a:cs typeface="+mn-cs"/>
            </a:rPr>
            <a:t> </a:t>
          </a:r>
        </a:p>
        <a:p>
          <a:pPr fontAlgn="base"/>
          <a:r>
            <a:rPr lang="es-MX" sz="1100" b="1">
              <a:solidFill>
                <a:schemeClr val="tx1"/>
              </a:solidFill>
              <a:latin typeface="+mn-lt"/>
              <a:ea typeface="+mn-ea"/>
              <a:cs typeface="+mn-cs"/>
            </a:rPr>
            <a:t>Ej.</a:t>
          </a:r>
          <a:r>
            <a:rPr lang="es-MX" sz="1100">
              <a:solidFill>
                <a:schemeClr val="tx1"/>
              </a:solidFill>
              <a:latin typeface="+mn-lt"/>
              <a:ea typeface="+mn-ea"/>
              <a:cs typeface="+mn-cs"/>
            </a:rPr>
            <a:t>“</a:t>
          </a:r>
          <a:r>
            <a:rPr lang="es-MX" sz="1100" i="1">
              <a:solidFill>
                <a:schemeClr val="tx1"/>
              </a:solidFill>
              <a:latin typeface="+mn-lt"/>
              <a:ea typeface="+mn-ea"/>
              <a:cs typeface="+mn-cs"/>
            </a:rPr>
            <a:t>Que el equipo de computo, telefonía, y de almacenamiento digital, no requieren ni cuentan con contraseña alguna para su uso.”</a:t>
          </a:r>
          <a:r>
            <a:rPr lang="es-MX" sz="1100">
              <a:solidFill>
                <a:schemeClr val="tx1"/>
              </a:solidFill>
              <a:latin typeface="+mn-lt"/>
              <a:ea typeface="+mn-ea"/>
              <a:cs typeface="+mn-cs"/>
            </a:rPr>
            <a:t> - - - - - - - - - - - - - - - - - - - - - - - - - - - - - - - - -</a:t>
          </a:r>
          <a:r>
            <a:rPr lang="es-MX" sz="1100" baseline="0">
              <a:solidFill>
                <a:schemeClr val="tx1"/>
              </a:solidFill>
              <a:latin typeface="+mn-lt"/>
              <a:ea typeface="+mn-ea"/>
              <a:cs typeface="+mn-cs"/>
            </a:rPr>
            <a:t> - - - - - - - </a:t>
          </a:r>
          <a:endParaRPr lang="es-MX" sz="1100" b="0" i="0" baseline="0">
            <a:solidFill>
              <a:schemeClr val="tx1"/>
            </a:solidFill>
            <a:latin typeface="+mn-lt"/>
            <a:ea typeface="+mn-ea"/>
            <a:cs typeface="+mn-cs"/>
          </a:endParaRPr>
        </a:p>
        <a:p>
          <a:r>
            <a:rPr lang="es-MX" sz="1100">
              <a:solidFill>
                <a:schemeClr val="tx1"/>
              </a:solidFill>
              <a:latin typeface="+mn-lt"/>
              <a:ea typeface="+mn-ea"/>
              <a:cs typeface="+mn-cs"/>
            </a:rPr>
            <a:t> </a:t>
          </a:r>
          <a:endParaRPr lang="es-MX" sz="1600"/>
        </a:p>
        <a:p>
          <a:r>
            <a:rPr lang="es-MX" sz="1100" b="1" i="0">
              <a:solidFill>
                <a:schemeClr val="tx1"/>
              </a:solidFill>
              <a:latin typeface="+mn-lt"/>
              <a:ea typeface="+mn-ea"/>
              <a:cs typeface="+mn-cs"/>
            </a:rPr>
            <a:t>CIERRE DEL ACTA</a:t>
          </a:r>
          <a:r>
            <a:rPr lang="es-MX" sz="1100">
              <a:solidFill>
                <a:schemeClr val="tx1"/>
              </a:solidFill>
              <a:latin typeface="+mn-lt"/>
              <a:ea typeface="+mn-ea"/>
              <a:cs typeface="+mn-cs"/>
            </a:rPr>
            <a:t> </a:t>
          </a:r>
          <a:endParaRPr lang="es-MX" sz="1600"/>
        </a:p>
        <a:p>
          <a:endParaRPr lang="es-MX" sz="1100" b="0" i="0">
            <a:solidFill>
              <a:schemeClr val="tx1"/>
            </a:solidFill>
            <a:latin typeface="+mn-lt"/>
            <a:ea typeface="+mn-ea"/>
            <a:cs typeface="+mn-cs"/>
          </a:endParaRPr>
        </a:p>
        <a:p>
          <a:r>
            <a:rPr lang="es-MX" sz="1100" b="0" i="0">
              <a:solidFill>
                <a:schemeClr val="tx1"/>
              </a:solidFill>
              <a:latin typeface="+mn-lt"/>
              <a:ea typeface="+mn-ea"/>
              <a:cs typeface="+mn-cs"/>
            </a:rPr>
            <a:t>El C. _______(3)___________ manifiesta, bajo protesta de decir verdad, que la información contenida en el Acta de Entrega-Recepción y en sus documentos anexos es auténtica, verificable, fidedigna, insustituible e identificable y haber proporcionado sin omisión alguna todos los elementos necesarios para la formulación de la presente Acta. Asimismo, manifiesta tener conocimiento de que el contenido del Acta y de sus anexos será verificado dentro de los ____(44)___ días hábiles contados a partir de la firma de la presente Acta, por lo que podrá ser requerido para realizar las aclaraciones y proporcionar la información adicional que se le requiera en el domicilio __________(17)_________. Que los _____(45)___ Anexos que se mencionan en esta Acta y que fueron firmados por el responsable de su elaboración, forman parte integrante de la misma y se firman en todas sus fojas para su identificación y efectos legales a que haya lugar por la persona servidora pública saliente y el que recibe, que </a:t>
          </a:r>
          <a:r>
            <a:rPr lang="es-ES" sz="1100" b="0" i="0">
              <a:solidFill>
                <a:schemeClr val="tx1"/>
              </a:solidFill>
              <a:latin typeface="+mn-lt"/>
              <a:ea typeface="+mn-ea"/>
              <a:cs typeface="+mn-cs"/>
            </a:rPr>
            <a:t>contienen la información actualizada al _______(46)_______. </a:t>
          </a:r>
          <a:r>
            <a:rPr lang="es-MX" sz="1100" b="0" i="0">
              <a:solidFill>
                <a:schemeClr val="tx1"/>
              </a:solidFill>
              <a:latin typeface="+mn-lt"/>
              <a:ea typeface="+mn-ea"/>
              <a:cs typeface="+mn-cs"/>
            </a:rPr>
            <a:t>Consecuentemente, de conformidad con el artículo 34 del Reglamento de Entrega-Recepción para el Municipio de Montemorelos, Nuevo León, la presente Acta de Entrega-Recepción deberá integrarse en 01-uno original para firma autógrafa y 02-dos copias, para distribuirse de la siguiente forma: </a:t>
          </a:r>
          <a:r>
            <a:rPr lang="es-MX" sz="1100" b="1" i="0">
              <a:solidFill>
                <a:schemeClr val="tx1"/>
              </a:solidFill>
              <a:latin typeface="+mn-lt"/>
              <a:ea typeface="+mn-ea"/>
              <a:cs typeface="+mn-cs"/>
            </a:rPr>
            <a:t>I. </a:t>
          </a:r>
          <a:r>
            <a:rPr lang="es-MX" sz="1100" b="0" i="0">
              <a:solidFill>
                <a:schemeClr val="tx1"/>
              </a:solidFill>
              <a:latin typeface="+mn-lt"/>
              <a:ea typeface="+mn-ea"/>
              <a:cs typeface="+mn-cs"/>
            </a:rPr>
            <a:t>Un original para el Archivo de la Contraloría Municipal; </a:t>
          </a:r>
          <a:r>
            <a:rPr lang="es-MX" sz="1100" b="1" i="0">
              <a:solidFill>
                <a:schemeClr val="tx1"/>
              </a:solidFill>
              <a:latin typeface="+mn-lt"/>
              <a:ea typeface="+mn-ea"/>
              <a:cs typeface="+mn-cs"/>
            </a:rPr>
            <a:t>II. </a:t>
          </a:r>
          <a:r>
            <a:rPr lang="es-MX" sz="1100" b="0" i="0">
              <a:solidFill>
                <a:schemeClr val="tx1"/>
              </a:solidFill>
              <a:latin typeface="+mn-lt"/>
              <a:ea typeface="+mn-ea"/>
              <a:cs typeface="+mn-cs"/>
            </a:rPr>
            <a:t>Una copia para el servidor público que entrega; </a:t>
          </a:r>
          <a:r>
            <a:rPr lang="es-MX" sz="1100" b="1" i="0">
              <a:solidFill>
                <a:schemeClr val="tx1"/>
              </a:solidFill>
              <a:latin typeface="+mn-lt"/>
              <a:ea typeface="+mn-ea"/>
              <a:cs typeface="+mn-cs"/>
            </a:rPr>
            <a:t>III. </a:t>
          </a:r>
          <a:r>
            <a:rPr lang="es-MX" sz="1100" b="0" i="0">
              <a:solidFill>
                <a:schemeClr val="tx1"/>
              </a:solidFill>
              <a:latin typeface="+mn-lt"/>
              <a:ea typeface="+mn-ea"/>
              <a:cs typeface="+mn-cs"/>
            </a:rPr>
            <a:t>Una copia para el servidor público que recibe.  </a:t>
          </a:r>
          <a:r>
            <a:rPr lang="es-ES" sz="1100">
              <a:solidFill>
                <a:schemeClr val="tx1"/>
              </a:solidFill>
              <a:latin typeface="+mn-lt"/>
              <a:ea typeface="+mn-ea"/>
              <a:cs typeface="+mn-cs"/>
            </a:rPr>
            <a:t>- - - - - - - - - - - - - - - - - - - - - - - - - - - - - - - - - - - - - - - - - - - - - - - - - - - - - - - - - - - - - - - - - - - - -  </a:t>
          </a:r>
          <a:r>
            <a:rPr lang="es-MX" sz="1100">
              <a:solidFill>
                <a:schemeClr val="tx1"/>
              </a:solidFill>
              <a:latin typeface="+mn-lt"/>
              <a:ea typeface="+mn-ea"/>
              <a:cs typeface="+mn-cs"/>
            </a:rPr>
            <a:t>Es de precisarse, que la presente entrega, no implica liberación alguna de responsabilidades derivadas del ejercicio de las atribuciones del servidor público saliente o del contenido de la presente Acta, que pudieran llegarse a determinar por la autoridad competente con posterioridad. Asimismo, se hace constar que la intervención de la representante de la Contraloría Municipal del Ayuntamiento de Montemorelos, Nuevo León, únicamente se circunscribe a revisar el contenido de la presente Acta, sin que tal intervención implique responsabilidad o validación alguna por parte del citado representante, respecto de la información asentada en el acta y sus anexos, puesto que éstas corresponden exclusivamente a la persona servidora pública saliente. En este acto, la persona servidora representante de la Contraloría Municipal del Ayuntamiento de Montemorelos, Nuevo León exhorta al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________(3)_______</a:t>
          </a:r>
          <a:r>
            <a:rPr lang="es-MX" sz="1100">
              <a:solidFill>
                <a:schemeClr val="tx1"/>
              </a:solidFill>
              <a:latin typeface="+mn-lt"/>
              <a:ea typeface="+mn-ea"/>
              <a:cs typeface="+mn-cs"/>
            </a:rPr>
            <a:t> a presentar su Declaración de Situación Patrimonial de Conclusión, en los términos de la Ley de Responsabilidades Administrativas del Estado de Nuevo León. - - - </a:t>
          </a:r>
          <a:endParaRPr lang="es-MX" sz="1100" b="0" i="0">
            <a:solidFill>
              <a:schemeClr val="tx1"/>
            </a:solidFill>
            <a:latin typeface="+mn-lt"/>
            <a:ea typeface="+mn-ea"/>
            <a:cs typeface="+mn-cs"/>
          </a:endParaRPr>
        </a:p>
        <a:p>
          <a:r>
            <a:rPr lang="es-MX" sz="1100">
              <a:solidFill>
                <a:schemeClr val="tx1"/>
              </a:solidFill>
              <a:latin typeface="+mn-lt"/>
              <a:ea typeface="+mn-ea"/>
              <a:cs typeface="+mn-cs"/>
            </a:rPr>
            <a:t>El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________(4)________</a:t>
          </a:r>
          <a:r>
            <a:rPr lang="es-MX" sz="1100">
              <a:solidFill>
                <a:schemeClr val="tx1"/>
              </a:solidFill>
              <a:latin typeface="+mn-lt"/>
              <a:ea typeface="+mn-ea"/>
              <a:cs typeface="+mn-cs"/>
            </a:rPr>
            <a:t> recibe con las reservas de ley, del </a:t>
          </a:r>
          <a:r>
            <a:rPr lang="es-MX" sz="1100" b="1">
              <a:solidFill>
                <a:schemeClr val="tx1"/>
              </a:solidFill>
              <a:latin typeface="+mn-lt"/>
              <a:ea typeface="+mn-ea"/>
              <a:cs typeface="+mn-cs"/>
            </a:rPr>
            <a:t>C.</a:t>
          </a:r>
          <a:r>
            <a:rPr lang="es-MX" sz="1100">
              <a:solidFill>
                <a:schemeClr val="tx1"/>
              </a:solidFill>
              <a:latin typeface="+mn-lt"/>
              <a:ea typeface="+mn-ea"/>
              <a:cs typeface="+mn-cs"/>
            </a:rPr>
            <a:t> </a:t>
          </a:r>
          <a:r>
            <a:rPr lang="es-MX" sz="1100" b="1">
              <a:solidFill>
                <a:schemeClr val="tx1"/>
              </a:solidFill>
              <a:latin typeface="+mn-lt"/>
              <a:ea typeface="+mn-ea"/>
              <a:cs typeface="+mn-cs"/>
            </a:rPr>
            <a:t>______(3)______</a:t>
          </a:r>
          <a:r>
            <a:rPr lang="es-MX" sz="1100">
              <a:solidFill>
                <a:schemeClr val="tx1"/>
              </a:solidFill>
              <a:latin typeface="+mn-lt"/>
              <a:ea typeface="+mn-ea"/>
              <a:cs typeface="+mn-cs"/>
            </a:rPr>
            <a:t>  todos los recursos, información y documentos que se precisan en el contenido de la presente Acta y sus Anexos. - - - - - - - - - - - - - - - - - - - - - - - - - - - - - - - - - - - - - - - - - - - - - - - - - - - - - - - - - - - - - - - - - - - - - - - - - - - - - - - - - - - - - - - - - - - - - - - - - - - - - - - - - - - - - - - Previa lectura de la presente y no habiendo más que hacer constar, se da por concluida a las </a:t>
          </a:r>
          <a:r>
            <a:rPr lang="es-ES" sz="1100" b="1">
              <a:solidFill>
                <a:schemeClr val="tx1"/>
              </a:solidFill>
              <a:latin typeface="+mn-lt"/>
              <a:ea typeface="+mn-ea"/>
              <a:cs typeface="+mn-cs"/>
            </a:rPr>
            <a:t>_____(47)____ </a:t>
          </a:r>
          <a:r>
            <a:rPr lang="es-ES" sz="1100">
              <a:solidFill>
                <a:schemeClr val="tx1"/>
              </a:solidFill>
              <a:latin typeface="+mn-lt"/>
              <a:ea typeface="+mn-ea"/>
              <a:cs typeface="+mn-cs"/>
            </a:rPr>
            <a:t>horas con </a:t>
          </a:r>
          <a:r>
            <a:rPr lang="es-ES" sz="1100" b="1">
              <a:solidFill>
                <a:schemeClr val="tx1"/>
              </a:solidFill>
              <a:latin typeface="+mn-lt"/>
              <a:ea typeface="+mn-ea"/>
              <a:cs typeface="+mn-cs"/>
            </a:rPr>
            <a:t>_____(47)___</a:t>
          </a:r>
          <a:r>
            <a:rPr lang="es-ES" sz="1100">
              <a:solidFill>
                <a:schemeClr val="tx1"/>
              </a:solidFill>
              <a:latin typeface="+mn-lt"/>
              <a:ea typeface="+mn-ea"/>
              <a:cs typeface="+mn-cs"/>
            </a:rPr>
            <a:t>minutos del día </a:t>
          </a:r>
          <a:r>
            <a:rPr lang="es-ES" sz="1100" b="1">
              <a:solidFill>
                <a:schemeClr val="tx1"/>
              </a:solidFill>
              <a:latin typeface="+mn-lt"/>
              <a:ea typeface="+mn-ea"/>
              <a:cs typeface="+mn-cs"/>
            </a:rPr>
            <a:t>___(48)__de __(49)__de ____(50)___</a:t>
          </a:r>
          <a:r>
            <a:rPr lang="es-MX" sz="1100">
              <a:solidFill>
                <a:schemeClr val="tx1"/>
              </a:solidFill>
              <a:latin typeface="+mn-lt"/>
              <a:ea typeface="+mn-ea"/>
              <a:cs typeface="+mn-cs"/>
            </a:rPr>
            <a:t>, firmando para constancia en todas sus fojas al margen y al calce los que en ella intervinieron. - - - - - - - - - - - - - - - - - - - - - - - - - - - - - - - - - - - - - - - - - - - - - - - - - - - -  </a:t>
          </a:r>
          <a:endParaRPr lang="es-MX" sz="1100" b="0" i="0">
            <a:solidFill>
              <a:schemeClr val="tx1"/>
            </a:solidFill>
            <a:latin typeface="+mn-lt"/>
            <a:ea typeface="+mn-ea"/>
            <a:cs typeface="+mn-cs"/>
          </a:endParaRPr>
        </a:p>
      </xdr:txBody>
    </xdr:sp>
    <xdr:clientData/>
  </xdr:oneCellAnchor>
  <xdr:oneCellAnchor>
    <xdr:from>
      <xdr:col>0</xdr:col>
      <xdr:colOff>145635</xdr:colOff>
      <xdr:row>151</xdr:row>
      <xdr:rowOff>170187</xdr:rowOff>
    </xdr:from>
    <xdr:ext cx="4144758" cy="732617"/>
    <xdr:sp macro="" textlink="">
      <xdr:nvSpPr>
        <xdr:cNvPr id="7" name="6 CuadroTexto"/>
        <xdr:cNvSpPr txBox="1"/>
      </xdr:nvSpPr>
      <xdr:spPr>
        <a:xfrm>
          <a:off x="145635" y="40680426"/>
          <a:ext cx="4144758" cy="73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s-MX" sz="1100">
              <a:solidFill>
                <a:schemeClr val="tx1"/>
              </a:solidFill>
              <a:latin typeface="+mn-lt"/>
              <a:ea typeface="+mn-ea"/>
              <a:cs typeface="+mn-cs"/>
            </a:rPr>
            <a:t>Entrega:</a:t>
          </a:r>
        </a:p>
        <a:p>
          <a:pPr algn="ctr"/>
          <a:r>
            <a:rPr lang="es-MX" sz="1100">
              <a:solidFill>
                <a:schemeClr val="tx1"/>
              </a:solidFill>
              <a:latin typeface="+mn-lt"/>
              <a:ea typeface="+mn-ea"/>
              <a:cs typeface="+mn-cs"/>
            </a:rPr>
            <a:t> </a:t>
          </a:r>
          <a:endParaRPr lang="es-MX"/>
        </a:p>
        <a:p>
          <a:pPr algn="ctr"/>
          <a:r>
            <a:rPr lang="es-MX" sz="1100">
              <a:solidFill>
                <a:schemeClr val="tx1"/>
              </a:solidFill>
              <a:latin typeface="+mn-lt"/>
              <a:ea typeface="+mn-ea"/>
              <a:cs typeface="+mn-cs"/>
            </a:rPr>
            <a:t>C.  </a:t>
          </a:r>
          <a:r>
            <a:rPr lang="es-ES" sz="1100">
              <a:solidFill>
                <a:schemeClr val="tx1"/>
              </a:solidFill>
              <a:latin typeface="+mn-lt"/>
              <a:ea typeface="+mn-ea"/>
              <a:cs typeface="+mn-cs"/>
            </a:rPr>
            <a:t>______(4)_______________________________________</a:t>
          </a:r>
          <a:endParaRPr lang="es-MX"/>
        </a:p>
        <a:p>
          <a:endParaRPr lang="es-MX" sz="1100"/>
        </a:p>
      </xdr:txBody>
    </xdr:sp>
    <xdr:clientData/>
  </xdr:oneCellAnchor>
  <xdr:oneCellAnchor>
    <xdr:from>
      <xdr:col>2</xdr:col>
      <xdr:colOff>1159426</xdr:colOff>
      <xdr:row>151</xdr:row>
      <xdr:rowOff>190072</xdr:rowOff>
    </xdr:from>
    <xdr:ext cx="4447900" cy="732617"/>
    <xdr:sp macro="" textlink="">
      <xdr:nvSpPr>
        <xdr:cNvPr id="8" name="7 CuadroTexto"/>
        <xdr:cNvSpPr txBox="1"/>
      </xdr:nvSpPr>
      <xdr:spPr>
        <a:xfrm>
          <a:off x="5043969" y="40700311"/>
          <a:ext cx="4447900" cy="73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100">
              <a:solidFill>
                <a:schemeClr val="tx1"/>
              </a:solidFill>
              <a:latin typeface="+mn-lt"/>
              <a:ea typeface="+mn-ea"/>
              <a:cs typeface="+mn-cs"/>
            </a:rPr>
            <a:t>Recibe en carácter de _______(19)_____,  designado para tal efecto:</a:t>
          </a:r>
          <a:endParaRPr lang="es-MX"/>
        </a:p>
        <a:p>
          <a:r>
            <a:rPr lang="es-MX" sz="1100">
              <a:solidFill>
                <a:schemeClr val="tx1"/>
              </a:solidFill>
              <a:latin typeface="+mn-lt"/>
              <a:ea typeface="+mn-ea"/>
              <a:cs typeface="+mn-cs"/>
            </a:rPr>
            <a:t> </a:t>
          </a:r>
          <a:endParaRPr lang="es-MX"/>
        </a:p>
        <a:p>
          <a:r>
            <a:rPr lang="es-ES" sz="1100">
              <a:solidFill>
                <a:schemeClr val="tx1"/>
              </a:solidFill>
              <a:latin typeface="+mn-lt"/>
              <a:ea typeface="+mn-ea"/>
              <a:cs typeface="+mn-cs"/>
            </a:rPr>
            <a:t>C.  </a:t>
          </a:r>
          <a:r>
            <a:rPr lang="es-MX" sz="1100">
              <a:solidFill>
                <a:schemeClr val="tx1"/>
              </a:solidFill>
              <a:latin typeface="+mn-lt"/>
              <a:ea typeface="+mn-ea"/>
              <a:cs typeface="+mn-cs"/>
            </a:rPr>
            <a:t>_______(3)____________________________________________</a:t>
          </a:r>
          <a:endParaRPr lang="es-MX"/>
        </a:p>
        <a:p>
          <a:endParaRPr lang="es-MX" sz="1100"/>
        </a:p>
      </xdr:txBody>
    </xdr:sp>
    <xdr:clientData/>
  </xdr:oneCellAnchor>
  <xdr:oneCellAnchor>
    <xdr:from>
      <xdr:col>0</xdr:col>
      <xdr:colOff>223630</xdr:colOff>
      <xdr:row>153</xdr:row>
      <xdr:rowOff>472109</xdr:rowOff>
    </xdr:from>
    <xdr:ext cx="3722345" cy="1093303"/>
    <xdr:sp macro="" textlink="">
      <xdr:nvSpPr>
        <xdr:cNvPr id="9" name="8 CuadroTexto"/>
        <xdr:cNvSpPr txBox="1"/>
      </xdr:nvSpPr>
      <xdr:spPr>
        <a:xfrm>
          <a:off x="223630" y="42059087"/>
          <a:ext cx="3722345" cy="1093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s-MX" sz="1100">
              <a:solidFill>
                <a:schemeClr val="tx1"/>
              </a:solidFill>
              <a:latin typeface="+mn-lt"/>
              <a:ea typeface="+mn-ea"/>
              <a:cs typeface="+mn-cs"/>
            </a:rPr>
            <a:t>Testigo por el servidor público saliente:</a:t>
          </a:r>
        </a:p>
        <a:p>
          <a:pPr algn="ctr"/>
          <a:endParaRPr lang="es-MX" sz="1100">
            <a:solidFill>
              <a:schemeClr val="tx1"/>
            </a:solidFill>
            <a:latin typeface="+mn-lt"/>
            <a:ea typeface="+mn-ea"/>
            <a:cs typeface="+mn-cs"/>
          </a:endParaRPr>
        </a:p>
        <a:p>
          <a:pPr algn="ctr"/>
          <a:endParaRPr lang="es-MX"/>
        </a:p>
        <a:p>
          <a:pPr algn="ctr"/>
          <a:r>
            <a:rPr lang="es-MX" sz="1100">
              <a:solidFill>
                <a:schemeClr val="tx1"/>
              </a:solidFill>
              <a:latin typeface="+mn-lt"/>
              <a:ea typeface="+mn-ea"/>
              <a:cs typeface="+mn-cs"/>
            </a:rPr>
            <a:t> __________________________________</a:t>
          </a:r>
        </a:p>
        <a:p>
          <a:pPr algn="ctr"/>
          <a:r>
            <a:rPr lang="es-MX" sz="1100">
              <a:solidFill>
                <a:schemeClr val="tx1"/>
              </a:solidFill>
              <a:latin typeface="+mn-lt"/>
              <a:ea typeface="+mn-ea"/>
              <a:cs typeface="+mn-cs"/>
            </a:rPr>
            <a:t>C. ___________(27)__________</a:t>
          </a:r>
        </a:p>
        <a:p>
          <a:endParaRPr lang="es-MX" sz="1100"/>
        </a:p>
      </xdr:txBody>
    </xdr:sp>
    <xdr:clientData/>
  </xdr:oneCellAnchor>
  <xdr:oneCellAnchor>
    <xdr:from>
      <xdr:col>2</xdr:col>
      <xdr:colOff>1358348</xdr:colOff>
      <xdr:row>153</xdr:row>
      <xdr:rowOff>422416</xdr:rowOff>
    </xdr:from>
    <xdr:ext cx="3722345" cy="1093303"/>
    <xdr:sp macro="" textlink="">
      <xdr:nvSpPr>
        <xdr:cNvPr id="10" name="9 CuadroTexto"/>
        <xdr:cNvSpPr txBox="1"/>
      </xdr:nvSpPr>
      <xdr:spPr>
        <a:xfrm>
          <a:off x="5242891" y="42009394"/>
          <a:ext cx="3722345" cy="1093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s-MX" sz="1100">
              <a:solidFill>
                <a:schemeClr val="tx1"/>
              </a:solidFill>
              <a:latin typeface="+mn-lt"/>
              <a:ea typeface="+mn-ea"/>
              <a:cs typeface="+mn-cs"/>
            </a:rPr>
            <a:t>Testigo por el servidor público entrante:</a:t>
          </a:r>
        </a:p>
        <a:p>
          <a:pPr algn="ctr"/>
          <a:endParaRPr lang="es-MX" sz="1100">
            <a:solidFill>
              <a:schemeClr val="tx1"/>
            </a:solidFill>
            <a:latin typeface="+mn-lt"/>
            <a:ea typeface="+mn-ea"/>
            <a:cs typeface="+mn-cs"/>
          </a:endParaRPr>
        </a:p>
        <a:p>
          <a:pPr algn="ctr"/>
          <a:endParaRPr lang="es-MX"/>
        </a:p>
        <a:p>
          <a:pPr algn="ctr"/>
          <a:r>
            <a:rPr lang="es-MX" sz="1100">
              <a:solidFill>
                <a:schemeClr val="tx1"/>
              </a:solidFill>
              <a:latin typeface="+mn-lt"/>
              <a:ea typeface="+mn-ea"/>
              <a:cs typeface="+mn-cs"/>
            </a:rPr>
            <a:t> __________________________________</a:t>
          </a:r>
        </a:p>
        <a:p>
          <a:pPr algn="ctr"/>
          <a:r>
            <a:rPr lang="es-MX" sz="1100">
              <a:solidFill>
                <a:schemeClr val="tx1"/>
              </a:solidFill>
              <a:latin typeface="+mn-lt"/>
              <a:ea typeface="+mn-ea"/>
              <a:cs typeface="+mn-cs"/>
            </a:rPr>
            <a:t>C. ___________(28)__________</a:t>
          </a:r>
        </a:p>
        <a:p>
          <a:endParaRPr lang="es-MX" sz="1100"/>
        </a:p>
      </xdr:txBody>
    </xdr:sp>
    <xdr:clientData/>
  </xdr:oneCellAnchor>
  <xdr:oneCellAnchor>
    <xdr:from>
      <xdr:col>1</xdr:col>
      <xdr:colOff>1590261</xdr:colOff>
      <xdr:row>154</xdr:row>
      <xdr:rowOff>1076737</xdr:rowOff>
    </xdr:from>
    <xdr:ext cx="4596848" cy="1333501"/>
    <xdr:sp macro="" textlink="">
      <xdr:nvSpPr>
        <xdr:cNvPr id="11" name="10 CuadroTexto"/>
        <xdr:cNvSpPr txBox="1"/>
      </xdr:nvSpPr>
      <xdr:spPr>
        <a:xfrm>
          <a:off x="2998304" y="43964085"/>
          <a:ext cx="4596848" cy="133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s-MX" sz="1100" b="1">
              <a:solidFill>
                <a:schemeClr val="tx1"/>
              </a:solidFill>
              <a:latin typeface="+mn-lt"/>
              <a:ea typeface="+mn-ea"/>
              <a:cs typeface="+mn-cs"/>
            </a:rPr>
            <a:t>Representante de la Contraloría Municipal del Ayuntamiento de Montemorelos, Nuevo León:</a:t>
          </a:r>
          <a:endParaRPr lang="es-MX"/>
        </a:p>
        <a:p>
          <a:endParaRPr lang="es-MX"/>
        </a:p>
        <a:p>
          <a:endParaRPr lang="es-MX"/>
        </a:p>
        <a:p>
          <a:pPr algn="ctr"/>
          <a:r>
            <a:rPr lang="es-MX" sz="1100">
              <a:solidFill>
                <a:schemeClr val="tx1"/>
              </a:solidFill>
              <a:latin typeface="+mn-lt"/>
              <a:ea typeface="+mn-ea"/>
              <a:cs typeface="+mn-cs"/>
            </a:rPr>
            <a:t>C._________________(37)____________________</a:t>
          </a:r>
          <a:endParaRPr lang="es-MX"/>
        </a:p>
        <a:p>
          <a:pPr algn="ctr"/>
          <a:r>
            <a:rPr lang="es-MX" sz="1100">
              <a:solidFill>
                <a:schemeClr val="tx1"/>
              </a:solidFill>
              <a:latin typeface="+mn-lt"/>
              <a:ea typeface="+mn-ea"/>
              <a:cs typeface="+mn-cs"/>
            </a:rPr>
            <a:t>CONTRALOR(A) MUNICIPAL DE MONTEMORELOS, NUEVO LEÓN.</a:t>
          </a:r>
        </a:p>
        <a:p>
          <a:endParaRPr lang="es-MX"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1214157</xdr:colOff>
      <xdr:row>53</xdr:row>
      <xdr:rowOff>143997</xdr:rowOff>
    </xdr:to>
    <xdr:sp macro="" textlink="">
      <xdr:nvSpPr>
        <xdr:cNvPr id="2" name="1 CuadroTexto"/>
        <xdr:cNvSpPr txBox="1"/>
      </xdr:nvSpPr>
      <xdr:spPr>
        <a:xfrm>
          <a:off x="38100" y="95250"/>
          <a:ext cx="10443882" cy="10421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dk1"/>
              </a:solidFill>
              <a:latin typeface="+mn-lt"/>
              <a:ea typeface="+mn-ea"/>
              <a:cs typeface="+mn-cs"/>
            </a:rPr>
            <a:t>GUÍA PARA LA ELABORACIÓN DEL ACTA</a:t>
          </a:r>
          <a:endParaRPr lang="es-MX" sz="1100">
            <a:solidFill>
              <a:schemeClr val="dk1"/>
            </a:solidFill>
            <a:latin typeface="+mn-lt"/>
            <a:ea typeface="+mn-ea"/>
            <a:cs typeface="+mn-cs"/>
          </a:endParaRPr>
        </a:p>
        <a:p>
          <a:pPr algn="ctr"/>
          <a:r>
            <a:rPr lang="es-MX" sz="1100" b="1">
              <a:solidFill>
                <a:schemeClr val="dk1"/>
              </a:solidFill>
              <a:latin typeface="+mn-lt"/>
              <a:ea typeface="+mn-ea"/>
              <a:cs typeface="+mn-cs"/>
            </a:rPr>
            <a:t>ADMINISTRATIVA DE ENTREGA-RECEPCIÓN</a:t>
          </a:r>
          <a:endParaRPr lang="es-MX" sz="1100">
            <a:solidFill>
              <a:schemeClr val="dk1"/>
            </a:solidFill>
            <a:latin typeface="+mn-lt"/>
            <a:ea typeface="+mn-ea"/>
            <a:cs typeface="+mn-cs"/>
          </a:endParaRPr>
        </a:p>
        <a:p>
          <a:pPr algn="ctr"/>
          <a:r>
            <a:rPr lang="es-MX" sz="1100" b="1">
              <a:solidFill>
                <a:schemeClr val="dk1"/>
              </a:solidFill>
              <a:latin typeface="+mn-lt"/>
              <a:ea typeface="+mn-ea"/>
              <a:cs typeface="+mn-cs"/>
            </a:rPr>
            <a:t>DATOS QUE DEBEN INCORPORARSE Y LINEAMIENTOS COMPLEMENTARIOS</a:t>
          </a:r>
          <a:endParaRPr lang="es-MX"/>
        </a:p>
        <a:p>
          <a:r>
            <a:rPr lang="es-MX" sz="1100" b="1">
              <a:solidFill>
                <a:schemeClr val="dk1"/>
              </a:solidFill>
              <a:latin typeface="+mn-lt"/>
              <a:ea typeface="+mn-ea"/>
              <a:cs typeface="+mn-cs"/>
            </a:rPr>
            <a:t> </a:t>
          </a:r>
          <a:endParaRPr lang="es-MX"/>
        </a:p>
        <a:p>
          <a:r>
            <a:rPr lang="es-MX" sz="1100">
              <a:solidFill>
                <a:schemeClr val="dk1"/>
              </a:solidFill>
              <a:latin typeface="+mn-lt"/>
              <a:ea typeface="+mn-ea"/>
              <a:cs typeface="+mn-cs"/>
            </a:rPr>
            <a:t>(1) Fecha. </a:t>
          </a:r>
          <a:endParaRPr lang="es-MX"/>
        </a:p>
        <a:p>
          <a:r>
            <a:rPr lang="es-MX" sz="1100">
              <a:solidFill>
                <a:schemeClr val="dk1"/>
              </a:solidFill>
              <a:latin typeface="+mn-lt"/>
              <a:ea typeface="+mn-ea"/>
              <a:cs typeface="+mn-cs"/>
            </a:rPr>
            <a:t>(2) Denominación del área, cargo o puesto del Ayuntamiento de Montemorelos, Nuevo León que se entrega: Presidente Municipal, Secretarios, Directores, Titulares de área u homólogos, Coordinadores, Encargados o Responsables, Oficiales Administrativos, Auxiliares Administrativos y personal que ostente un empleo, cargo o comisión.</a:t>
          </a:r>
          <a:endParaRPr lang="es-MX"/>
        </a:p>
        <a:p>
          <a:r>
            <a:rPr lang="es-MX" sz="1100">
              <a:solidFill>
                <a:schemeClr val="dk1"/>
              </a:solidFill>
              <a:latin typeface="+mn-lt"/>
              <a:ea typeface="+mn-ea"/>
              <a:cs typeface="+mn-cs"/>
            </a:rPr>
            <a:t>(3) Nombre completo del servidor público que entrega.</a:t>
          </a:r>
          <a:endParaRPr lang="es-MX"/>
        </a:p>
        <a:p>
          <a:r>
            <a:rPr lang="es-MX" sz="1100">
              <a:solidFill>
                <a:schemeClr val="dk1"/>
              </a:solidFill>
              <a:latin typeface="+mn-lt"/>
              <a:ea typeface="+mn-ea"/>
              <a:cs typeface="+mn-cs"/>
            </a:rPr>
            <a:t>(4) Nombre completo del servidor público que recibe. </a:t>
          </a:r>
          <a:endParaRPr lang="es-MX"/>
        </a:p>
        <a:p>
          <a:r>
            <a:rPr lang="es-MX" sz="1100">
              <a:solidFill>
                <a:schemeClr val="dk1"/>
              </a:solidFill>
              <a:latin typeface="+mn-lt"/>
              <a:ea typeface="+mn-ea"/>
              <a:cs typeface="+mn-cs"/>
            </a:rPr>
            <a:t>(5) Hora en la que se inicia el levantamiento del acta (indicarlo con letra y número).</a:t>
          </a:r>
          <a:endParaRPr lang="es-MX"/>
        </a:p>
        <a:p>
          <a:r>
            <a:rPr lang="es-MX" sz="1100">
              <a:solidFill>
                <a:schemeClr val="dk1"/>
              </a:solidFill>
              <a:latin typeface="+mn-lt"/>
              <a:ea typeface="+mn-ea"/>
              <a:cs typeface="+mn-cs"/>
            </a:rPr>
            <a:t>(6) (7) (8) Día, mes y año en que inicia el acto de entrega-recepción (indicarlo con letra y número).</a:t>
          </a:r>
          <a:endParaRPr lang="es-MX"/>
        </a:p>
        <a:p>
          <a:r>
            <a:rPr lang="es-MX" sz="1100">
              <a:solidFill>
                <a:schemeClr val="dk1"/>
              </a:solidFill>
              <a:latin typeface="+mn-lt"/>
              <a:ea typeface="+mn-ea"/>
              <a:cs typeface="+mn-cs"/>
            </a:rPr>
            <a:t>(9) Lugar en donde se suscribe el acta de entrega-recepción. </a:t>
          </a:r>
          <a:endParaRPr lang="es-MX"/>
        </a:p>
        <a:p>
          <a:r>
            <a:rPr lang="es-MX" sz="1100">
              <a:solidFill>
                <a:schemeClr val="dk1"/>
              </a:solidFill>
              <a:latin typeface="+mn-lt"/>
              <a:ea typeface="+mn-ea"/>
              <a:cs typeface="+mn-cs"/>
            </a:rPr>
            <a:t>(10) Domicilio oficial de las oficinas en que se ubica el cargo o puesto del Ayuntamiento que se entrega. </a:t>
          </a:r>
          <a:endParaRPr lang="es-MX"/>
        </a:p>
        <a:p>
          <a:r>
            <a:rPr lang="es-MX" sz="1100">
              <a:solidFill>
                <a:schemeClr val="dk1"/>
              </a:solidFill>
              <a:latin typeface="+mn-lt"/>
              <a:ea typeface="+mn-ea"/>
              <a:cs typeface="+mn-cs"/>
            </a:rPr>
            <a:t>(11) Nombre completo del servidor público que entrega. </a:t>
          </a:r>
          <a:endParaRPr lang="es-MX"/>
        </a:p>
        <a:p>
          <a:r>
            <a:rPr lang="es-MX" sz="1100">
              <a:solidFill>
                <a:schemeClr val="dk1"/>
              </a:solidFill>
              <a:latin typeface="+mn-lt"/>
              <a:ea typeface="+mn-ea"/>
              <a:cs typeface="+mn-cs"/>
            </a:rPr>
            <a:t>(12) Denominación del cargo que como servidor público desempeñó. </a:t>
          </a:r>
          <a:endParaRPr lang="es-MX"/>
        </a:p>
        <a:p>
          <a:r>
            <a:rPr lang="es-MX" sz="1100">
              <a:solidFill>
                <a:schemeClr val="dk1"/>
              </a:solidFill>
              <a:latin typeface="+mn-lt"/>
              <a:ea typeface="+mn-ea"/>
              <a:cs typeface="+mn-cs"/>
            </a:rPr>
            <a:t>(13) Motivo por el cual deja de ocupar el cargo que ostentaba. </a:t>
          </a:r>
          <a:endParaRPr lang="es-MX"/>
        </a:p>
        <a:p>
          <a:r>
            <a:rPr lang="es-MX" sz="1100">
              <a:solidFill>
                <a:schemeClr val="dk1"/>
              </a:solidFill>
              <a:latin typeface="+mn-lt"/>
              <a:ea typeface="+mn-ea"/>
              <a:cs typeface="+mn-cs"/>
            </a:rPr>
            <a:t>(14) Tipo de identificación que presenta la persona que entrega para tales efectos. </a:t>
          </a:r>
          <a:endParaRPr lang="es-MX"/>
        </a:p>
        <a:p>
          <a:r>
            <a:rPr lang="es-MX" sz="1100">
              <a:solidFill>
                <a:schemeClr val="dk1"/>
              </a:solidFill>
              <a:latin typeface="+mn-lt"/>
              <a:ea typeface="+mn-ea"/>
              <a:cs typeface="+mn-cs"/>
            </a:rPr>
            <a:t>(15) Nombre de la Institución que expide la identificación exhibida por la persona que entrega. </a:t>
          </a:r>
          <a:endParaRPr lang="es-MX"/>
        </a:p>
        <a:p>
          <a:r>
            <a:rPr lang="es-MX" sz="1100">
              <a:solidFill>
                <a:schemeClr val="dk1"/>
              </a:solidFill>
              <a:latin typeface="+mn-lt"/>
              <a:ea typeface="+mn-ea"/>
              <a:cs typeface="+mn-cs"/>
            </a:rPr>
            <a:t>(16) Número bajo el cual esté registrado la identificación exhibida. </a:t>
          </a:r>
          <a:endParaRPr lang="es-MX"/>
        </a:p>
        <a:p>
          <a:r>
            <a:rPr lang="es-MX" sz="1100">
              <a:solidFill>
                <a:schemeClr val="dk1"/>
              </a:solidFill>
              <a:latin typeface="+mn-lt"/>
              <a:ea typeface="+mn-ea"/>
              <a:cs typeface="+mn-cs"/>
            </a:rPr>
            <a:t>(17) Señalar el domicilio que el servidor público que entrega, designa para oír y recibir todo tipo de notificaciones y documentos relacionados con el ejercicio de su empleo, cargo o comisión. </a:t>
          </a:r>
          <a:endParaRPr lang="es-MX"/>
        </a:p>
        <a:p>
          <a:r>
            <a:rPr lang="es-MX" sz="1100">
              <a:solidFill>
                <a:schemeClr val="dk1"/>
              </a:solidFill>
              <a:latin typeface="+mn-lt"/>
              <a:ea typeface="+mn-ea"/>
              <a:cs typeface="+mn-cs"/>
            </a:rPr>
            <a:t>(18) Nombre completo del servidor público que recibe. </a:t>
          </a:r>
          <a:endParaRPr lang="es-MX"/>
        </a:p>
        <a:p>
          <a:r>
            <a:rPr lang="es-MX" sz="1100">
              <a:solidFill>
                <a:schemeClr val="dk1"/>
              </a:solidFill>
              <a:latin typeface="+mn-lt"/>
              <a:ea typeface="+mn-ea"/>
              <a:cs typeface="+mn-cs"/>
            </a:rPr>
            <a:t>(19) Denominación del cargo que como servidor público fungirá. </a:t>
          </a:r>
          <a:endParaRPr lang="es-MX"/>
        </a:p>
        <a:p>
          <a:r>
            <a:rPr lang="es-MX" sz="1100">
              <a:solidFill>
                <a:schemeClr val="dk1"/>
              </a:solidFill>
              <a:latin typeface="+mn-lt"/>
              <a:ea typeface="+mn-ea"/>
              <a:cs typeface="+mn-cs"/>
            </a:rPr>
            <a:t>(20) Tipo de identificación que presenta la persona que recibe para tales efectos. </a:t>
          </a:r>
          <a:endParaRPr lang="es-MX"/>
        </a:p>
        <a:p>
          <a:r>
            <a:rPr lang="es-MX" sz="1100">
              <a:solidFill>
                <a:schemeClr val="dk1"/>
              </a:solidFill>
              <a:latin typeface="+mn-lt"/>
              <a:ea typeface="+mn-ea"/>
              <a:cs typeface="+mn-cs"/>
            </a:rPr>
            <a:t>(21) Nombre de la Institución que expide la identificación exhibida por la persona que recibe. </a:t>
          </a:r>
          <a:endParaRPr lang="es-MX"/>
        </a:p>
        <a:p>
          <a:r>
            <a:rPr lang="es-MX" sz="1100">
              <a:solidFill>
                <a:schemeClr val="dk1"/>
              </a:solidFill>
              <a:latin typeface="+mn-lt"/>
              <a:ea typeface="+mn-ea"/>
              <a:cs typeface="+mn-cs"/>
            </a:rPr>
            <a:t>(22) Número bajo el cual esté registrado la identificación exhibida. </a:t>
          </a:r>
          <a:endParaRPr lang="es-MX"/>
        </a:p>
        <a:p>
          <a:r>
            <a:rPr lang="es-MX" sz="1100">
              <a:solidFill>
                <a:schemeClr val="dk1"/>
              </a:solidFill>
              <a:latin typeface="+mn-lt"/>
              <a:ea typeface="+mn-ea"/>
              <a:cs typeface="+mn-cs"/>
            </a:rPr>
            <a:t>(23) Nombramiento, oficio de comisión, acuerdo delegatorio o documento homólogo expedido a favor del servidor público entrante. </a:t>
          </a:r>
          <a:endParaRPr lang="es-MX"/>
        </a:p>
        <a:p>
          <a:r>
            <a:rPr lang="es-MX" sz="1100">
              <a:solidFill>
                <a:schemeClr val="dk1"/>
              </a:solidFill>
              <a:latin typeface="+mn-lt"/>
              <a:ea typeface="+mn-ea"/>
              <a:cs typeface="+mn-cs"/>
            </a:rPr>
            <a:t>(24) Número de oficio bajo el que se registró el documento indicado que antecede al presente. </a:t>
          </a:r>
          <a:endParaRPr lang="es-MX"/>
        </a:p>
        <a:p>
          <a:r>
            <a:rPr lang="es-MX" sz="1100">
              <a:solidFill>
                <a:schemeClr val="dk1"/>
              </a:solidFill>
              <a:latin typeface="+mn-lt"/>
              <a:ea typeface="+mn-ea"/>
              <a:cs typeface="+mn-cs"/>
            </a:rPr>
            <a:t>(25) Fecha de expedición del documento indicado en el numeral (23). </a:t>
          </a:r>
          <a:endParaRPr lang="es-MX"/>
        </a:p>
        <a:p>
          <a:r>
            <a:rPr lang="es-MX" sz="1100">
              <a:solidFill>
                <a:schemeClr val="dk1"/>
              </a:solidFill>
              <a:latin typeface="+mn-lt"/>
              <a:ea typeface="+mn-ea"/>
              <a:cs typeface="+mn-cs"/>
            </a:rPr>
            <a:t>(26) Denominación del cargo que se entrega y recibe. </a:t>
          </a:r>
          <a:endParaRPr lang="es-MX"/>
        </a:p>
        <a:p>
          <a:r>
            <a:rPr lang="es-MX" sz="1100">
              <a:solidFill>
                <a:schemeClr val="dk1"/>
              </a:solidFill>
              <a:latin typeface="+mn-lt"/>
              <a:ea typeface="+mn-ea"/>
              <a:cs typeface="+mn-cs"/>
            </a:rPr>
            <a:t>(27) Nombre completo del testigo de asistencia designado por el servidor público que entrega. </a:t>
          </a:r>
          <a:endParaRPr lang="es-MX"/>
        </a:p>
        <a:p>
          <a:r>
            <a:rPr lang="es-MX" sz="1100">
              <a:solidFill>
                <a:schemeClr val="dk1"/>
              </a:solidFill>
              <a:latin typeface="+mn-lt"/>
              <a:ea typeface="+mn-ea"/>
              <a:cs typeface="+mn-cs"/>
            </a:rPr>
            <a:t>(28) Nombre completo del testigo de asistencia designado por el servidor público que recibe.  </a:t>
          </a:r>
          <a:endParaRPr lang="es-MX"/>
        </a:p>
        <a:p>
          <a:r>
            <a:rPr lang="es-MX" sz="1100">
              <a:solidFill>
                <a:schemeClr val="dk1"/>
              </a:solidFill>
              <a:latin typeface="+mn-lt"/>
              <a:ea typeface="+mn-ea"/>
              <a:cs typeface="+mn-cs"/>
            </a:rPr>
            <a:t>(29) Denominación del cargo que ostenta el testigo de asistencia de la persona servidora pública que entrega. </a:t>
          </a:r>
          <a:endParaRPr lang="es-MX"/>
        </a:p>
        <a:p>
          <a:r>
            <a:rPr lang="es-MX" sz="1100">
              <a:solidFill>
                <a:schemeClr val="dk1"/>
              </a:solidFill>
              <a:latin typeface="+mn-lt"/>
              <a:ea typeface="+mn-ea"/>
              <a:cs typeface="+mn-cs"/>
            </a:rPr>
            <a:t>(30) Tipo de identificación que presenta el testigo de asistencia designado por el servidor público que entrega para tales efectos.</a:t>
          </a:r>
          <a:endParaRPr lang="es-MX"/>
        </a:p>
        <a:p>
          <a:r>
            <a:rPr lang="es-MX" sz="1100">
              <a:solidFill>
                <a:schemeClr val="dk1"/>
              </a:solidFill>
              <a:latin typeface="+mn-lt"/>
              <a:ea typeface="+mn-ea"/>
              <a:cs typeface="+mn-cs"/>
            </a:rPr>
            <a:t>(31) Nombre de la Institución que expide la identificación exhibida por el testigo de asistencia designado por el servidor público que entrega. </a:t>
          </a:r>
          <a:endParaRPr lang="es-MX"/>
        </a:p>
        <a:p>
          <a:r>
            <a:rPr lang="es-MX" sz="1100">
              <a:solidFill>
                <a:schemeClr val="dk1"/>
              </a:solidFill>
              <a:latin typeface="+mn-lt"/>
              <a:ea typeface="+mn-ea"/>
              <a:cs typeface="+mn-cs"/>
            </a:rPr>
            <a:t>(32) Domicilio laboral del testigo designado por la persona servidora pública que entrega. </a:t>
          </a:r>
          <a:endParaRPr lang="es-MX"/>
        </a:p>
        <a:p>
          <a:r>
            <a:rPr lang="es-MX" sz="1100">
              <a:solidFill>
                <a:schemeClr val="dk1"/>
              </a:solidFill>
              <a:latin typeface="+mn-lt"/>
              <a:ea typeface="+mn-ea"/>
              <a:cs typeface="+mn-cs"/>
            </a:rPr>
            <a:t>(33) Denominación del cargo que ostenta el testigo de asistencia de la persona servidora pública que recibe.</a:t>
          </a:r>
          <a:endParaRPr lang="es-MX"/>
        </a:p>
        <a:p>
          <a:r>
            <a:rPr lang="es-MX" sz="1100">
              <a:solidFill>
                <a:schemeClr val="dk1"/>
              </a:solidFill>
              <a:latin typeface="+mn-lt"/>
              <a:ea typeface="+mn-ea"/>
              <a:cs typeface="+mn-cs"/>
            </a:rPr>
            <a:t>(34) Tipo de identificación que presenta el testigo de asistencia designado por el servidor público que recibe para tales efectos.</a:t>
          </a:r>
          <a:endParaRPr lang="es-MX"/>
        </a:p>
        <a:p>
          <a:r>
            <a:rPr lang="es-MX" sz="1100">
              <a:solidFill>
                <a:schemeClr val="dk1"/>
              </a:solidFill>
              <a:latin typeface="+mn-lt"/>
              <a:ea typeface="+mn-ea"/>
              <a:cs typeface="+mn-cs"/>
            </a:rPr>
            <a:t>(35) Nombre de la Institución que expide la identificación exhibida por el testigo de asistencia designado por el servidor público que recibe.</a:t>
          </a:r>
          <a:endParaRPr lang="es-MX"/>
        </a:p>
        <a:p>
          <a:r>
            <a:rPr lang="es-MX" sz="1100">
              <a:solidFill>
                <a:schemeClr val="dk1"/>
              </a:solidFill>
              <a:latin typeface="+mn-lt"/>
              <a:ea typeface="+mn-ea"/>
              <a:cs typeface="+mn-cs"/>
            </a:rPr>
            <a:t>(36) Domicilio laboral del testigo designado por la persona servidora pública que recibe. </a:t>
          </a:r>
          <a:endParaRPr lang="es-MX"/>
        </a:p>
        <a:p>
          <a:r>
            <a:rPr lang="es-MX" sz="1100">
              <a:solidFill>
                <a:schemeClr val="dk1"/>
              </a:solidFill>
              <a:latin typeface="+mn-lt"/>
              <a:ea typeface="+mn-ea"/>
              <a:cs typeface="+mn-cs"/>
            </a:rPr>
            <a:t>(37) Nombre de la persona servidora pública que ostente el cargo de Contralor (a) Municipal. </a:t>
          </a:r>
          <a:endParaRPr lang="es-MX"/>
        </a:p>
        <a:p>
          <a:r>
            <a:rPr lang="es-MX" sz="1100">
              <a:solidFill>
                <a:schemeClr val="dk1"/>
              </a:solidFill>
              <a:latin typeface="+mn-lt"/>
              <a:ea typeface="+mn-ea"/>
              <a:cs typeface="+mn-cs"/>
            </a:rPr>
            <a:t>(38) Número de oficio mediante el cual se expidió el nombramiento de la persona que ostente el cargo de Contralor (a) Municipal. </a:t>
          </a:r>
          <a:endParaRPr lang="es-MX"/>
        </a:p>
        <a:p>
          <a:r>
            <a:rPr lang="es-MX" sz="1100">
              <a:solidFill>
                <a:schemeClr val="dk1"/>
              </a:solidFill>
              <a:latin typeface="+mn-lt"/>
              <a:ea typeface="+mn-ea"/>
              <a:cs typeface="+mn-cs"/>
            </a:rPr>
            <a:t>(39) Fecha con número y letra en que se expidió el nombramiento de la persona que ostente el cargo de Contralor (a) Municipal. </a:t>
          </a:r>
          <a:endParaRPr lang="es-MX"/>
        </a:p>
        <a:p>
          <a:r>
            <a:rPr lang="es-MX" sz="1100">
              <a:solidFill>
                <a:schemeClr val="dk1"/>
              </a:solidFill>
              <a:latin typeface="+mn-lt"/>
              <a:ea typeface="+mn-ea"/>
              <a:cs typeface="+mn-cs"/>
            </a:rPr>
            <a:t>(40) Número de Registro Federal de Contribuyente (RFC) de la persona servidora pública que entrega. </a:t>
          </a:r>
          <a:endParaRPr lang="es-MX"/>
        </a:p>
        <a:p>
          <a:r>
            <a:rPr lang="es-MX" sz="1100">
              <a:solidFill>
                <a:schemeClr val="dk1"/>
              </a:solidFill>
              <a:latin typeface="+mn-lt"/>
              <a:ea typeface="+mn-ea"/>
              <a:cs typeface="+mn-cs"/>
            </a:rPr>
            <a:t>(41) Domicilio laboral de la persona servidora pública que recibe. </a:t>
          </a:r>
          <a:endParaRPr lang="es-MX"/>
        </a:p>
        <a:p>
          <a:r>
            <a:rPr lang="es-MX" sz="1100">
              <a:solidFill>
                <a:schemeClr val="dk1"/>
              </a:solidFill>
              <a:latin typeface="+mn-lt"/>
              <a:ea typeface="+mn-ea"/>
              <a:cs typeface="+mn-cs"/>
            </a:rPr>
            <a:t>(42) Enunciar los anexos que aplican al área o Unidad Administrativa que se entrega y recibe, describiendo brevemente su contenido, así como el número de clave que corresponda (ver ejemplos). </a:t>
          </a:r>
          <a:endParaRPr lang="es-MX"/>
        </a:p>
        <a:p>
          <a:r>
            <a:rPr lang="es-MX" sz="1100">
              <a:solidFill>
                <a:schemeClr val="dk1"/>
              </a:solidFill>
              <a:latin typeface="+mn-lt"/>
              <a:ea typeface="+mn-ea"/>
              <a:cs typeface="+mn-cs"/>
            </a:rPr>
            <a:t>(43) En este apartado deberán hacerse constar los hechos relevantes que no estén considerados en los rubros anteriores y que se refieran únicamente a la entrega-recepción de los asuntos y recursos del área de que se trate, por lo que no podrán asentarse situaciones de carácter personal, laboral, quejas o denuncias contra servidores públicos, lo cual deberá realizarse en la vía que corresponda ante la Contraloría General o el Órgano de Control Interno, según el caso.</a:t>
          </a:r>
          <a:endParaRPr lang="es-MX"/>
        </a:p>
        <a:p>
          <a:r>
            <a:rPr lang="es-MX" sz="1100">
              <a:solidFill>
                <a:schemeClr val="dk1"/>
              </a:solidFill>
              <a:latin typeface="+mn-lt"/>
              <a:ea typeface="+mn-ea"/>
              <a:cs typeface="+mn-cs"/>
            </a:rPr>
            <a:t>(44) Colocar con letra la cantidad de días hábiles otorgados por el reglamento de entrega-recepción para requerir al servidor público saliente las aclaraciones que se estimen no conformes (30 o 90 días naturales, según sea el caso). </a:t>
          </a:r>
          <a:endParaRPr lang="es-MX"/>
        </a:p>
        <a:p>
          <a:r>
            <a:rPr lang="es-MX" sz="1100">
              <a:solidFill>
                <a:schemeClr val="dk1"/>
              </a:solidFill>
              <a:latin typeface="+mn-lt"/>
              <a:ea typeface="+mn-ea"/>
              <a:cs typeface="+mn-cs"/>
            </a:rPr>
            <a:t>(45) Cantidad escrita con número y letra correspondiente a los anexos que se llegasen a mencionar en el acta de entrega-recepción. </a:t>
          </a:r>
          <a:endParaRPr lang="es-MX"/>
        </a:p>
        <a:p>
          <a:r>
            <a:rPr lang="es-MX" sz="1100">
              <a:solidFill>
                <a:schemeClr val="dk1"/>
              </a:solidFill>
              <a:latin typeface="+mn-lt"/>
              <a:ea typeface="+mn-ea"/>
              <a:cs typeface="+mn-cs"/>
            </a:rPr>
            <a:t>(46) Fecha con número y letra en que se hizo el corte de la información que se describe en el acta entrega-recepción. </a:t>
          </a:r>
          <a:endParaRPr lang="es-MX"/>
        </a:p>
        <a:p>
          <a:r>
            <a:rPr lang="es-MX" sz="1100">
              <a:solidFill>
                <a:schemeClr val="dk1"/>
              </a:solidFill>
              <a:latin typeface="+mn-lt"/>
              <a:ea typeface="+mn-ea"/>
              <a:cs typeface="+mn-cs"/>
            </a:rPr>
            <a:t>(47) Hora en la que se concluye el levantamiento del acta (indicarlo con letra y número).</a:t>
          </a:r>
          <a:endParaRPr lang="es-MX"/>
        </a:p>
        <a:p>
          <a:r>
            <a:rPr lang="es-MX" sz="1100">
              <a:solidFill>
                <a:schemeClr val="dk1"/>
              </a:solidFill>
              <a:latin typeface="+mn-lt"/>
              <a:ea typeface="+mn-ea"/>
              <a:cs typeface="+mn-cs"/>
            </a:rPr>
            <a:t>(48) (49) (50) Día, mes y año en que se concluye el acto de entrega-recepción (indicarlo con letra y número).</a:t>
          </a:r>
          <a:endParaRPr lang="es-MX"/>
        </a:p>
        <a:p>
          <a:r>
            <a:rPr lang="es-MX" sz="1100">
              <a:solidFill>
                <a:schemeClr val="dk1"/>
              </a:solidFill>
              <a:latin typeface="+mn-lt"/>
              <a:ea typeface="+mn-ea"/>
              <a:cs typeface="+mn-cs"/>
            </a:rPr>
            <a:t>Los anexos del Acta de Entrega -Recepción, deberán estar conformados por las relaciones de los recursos y asuntos a que se refieren cada uno de los rubros descritos con antelación, firmados por las personas responsables de su elaboración, o a las que competan los asuntos correspondientes, foliados en forma consecutiva, debiendo ser revisados y firmados por los trabajadores entrante y saliente.</a:t>
          </a:r>
          <a:endParaRPr lang="es-MX"/>
        </a:p>
        <a:p>
          <a:r>
            <a:rPr lang="es-MX" sz="1100"/>
            <a:t> </a:t>
          </a:r>
          <a:endParaRPr lang="es-MX"/>
        </a:p>
        <a:p>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418038</xdr:colOff>
      <xdr:row>60</xdr:row>
      <xdr:rowOff>115475</xdr:rowOff>
    </xdr:from>
    <xdr:to>
      <xdr:col>1</xdr:col>
      <xdr:colOff>2537815</xdr:colOff>
      <xdr:row>66</xdr:row>
      <xdr:rowOff>53342</xdr:rowOff>
    </xdr:to>
    <xdr:grpSp>
      <xdr:nvGrpSpPr>
        <xdr:cNvPr id="1025" name="Group 1"/>
        <xdr:cNvGrpSpPr>
          <a:grpSpLocks/>
        </xdr:cNvGrpSpPr>
      </xdr:nvGrpSpPr>
      <xdr:grpSpPr bwMode="auto">
        <a:xfrm>
          <a:off x="418038" y="14422025"/>
          <a:ext cx="2548402" cy="909417"/>
          <a:chOff x="1955" y="2603"/>
          <a:chExt cx="4011" cy="1416"/>
        </a:xfrm>
      </xdr:grpSpPr>
      <xdr:sp macro="" textlink="">
        <xdr:nvSpPr>
          <xdr:cNvPr id="1026"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1027" name="Text Box 3"/>
          <xdr:cNvSpPr txBox="1">
            <a:spLocks noChangeArrowheads="1"/>
          </xdr:cNvSpPr>
        </xdr:nvSpPr>
        <xdr:spPr bwMode="auto">
          <a:xfrm>
            <a:off x="1955" y="3374"/>
            <a:ext cx="2524" cy="645"/>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1028"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2</xdr:col>
      <xdr:colOff>682613</xdr:colOff>
      <xdr:row>60</xdr:row>
      <xdr:rowOff>99484</xdr:rowOff>
    </xdr:from>
    <xdr:to>
      <xdr:col>4</xdr:col>
      <xdr:colOff>1940671</xdr:colOff>
      <xdr:row>66</xdr:row>
      <xdr:rowOff>84553</xdr:rowOff>
    </xdr:to>
    <xdr:grpSp>
      <xdr:nvGrpSpPr>
        <xdr:cNvPr id="1029" name="Group 5"/>
        <xdr:cNvGrpSpPr>
          <a:grpSpLocks/>
        </xdr:cNvGrpSpPr>
      </xdr:nvGrpSpPr>
      <xdr:grpSpPr bwMode="auto">
        <a:xfrm>
          <a:off x="3797288" y="14406034"/>
          <a:ext cx="3182108" cy="956619"/>
          <a:chOff x="1955" y="2586"/>
          <a:chExt cx="4011" cy="1511"/>
        </a:xfrm>
      </xdr:grpSpPr>
      <xdr:sp macro="" textlink="">
        <xdr:nvSpPr>
          <xdr:cNvPr id="1030"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1031" name="Text Box 7"/>
          <xdr:cNvSpPr txBox="1">
            <a:spLocks noChangeArrowheads="1"/>
          </xdr:cNvSpPr>
        </xdr:nvSpPr>
        <xdr:spPr bwMode="auto">
          <a:xfrm>
            <a:off x="1955" y="3441"/>
            <a:ext cx="2168" cy="65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1032"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0</xdr:col>
      <xdr:colOff>95254</xdr:colOff>
      <xdr:row>65</xdr:row>
      <xdr:rowOff>116416</xdr:rowOff>
    </xdr:from>
    <xdr:ext cx="3361882" cy="436786"/>
    <xdr:sp macro="" textlink="">
      <xdr:nvSpPr>
        <xdr:cNvPr id="1033" name="Text Box 9"/>
        <xdr:cNvSpPr txBox="1">
          <a:spLocks noChangeArrowheads="1"/>
        </xdr:cNvSpPr>
      </xdr:nvSpPr>
      <xdr:spPr bwMode="auto">
        <a:xfrm>
          <a:off x="95254" y="14965891"/>
          <a:ext cx="3361882"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__ DE ____________ DEL 202_.</a:t>
          </a:r>
        </a:p>
        <a:p>
          <a:pPr algn="l" rtl="1">
            <a:defRPr sz="1000"/>
          </a:pPr>
          <a:endParaRPr lang="es-MX" sz="1100" b="1" i="0" strike="noStrike">
            <a:solidFill>
              <a:srgbClr val="000000"/>
            </a:solidFill>
            <a:latin typeface="Calibri"/>
          </a:endParaRPr>
        </a:p>
      </xdr:txBody>
    </xdr:sp>
    <xdr:clientData/>
  </xdr:oneCellAnchor>
  <xdr:twoCellAnchor editAs="oneCell">
    <xdr:from>
      <xdr:col>4</xdr:col>
      <xdr:colOff>1482937</xdr:colOff>
      <xdr:row>0</xdr:row>
      <xdr:rowOff>169333</xdr:rowOff>
    </xdr:from>
    <xdr:to>
      <xdr:col>4</xdr:col>
      <xdr:colOff>1869467</xdr:colOff>
      <xdr:row>2</xdr:row>
      <xdr:rowOff>168854</xdr:rowOff>
    </xdr:to>
    <xdr:pic>
      <xdr:nvPicPr>
        <xdr:cNvPr id="13" name="12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6672157" y="169333"/>
          <a:ext cx="386530" cy="4414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536322</xdr:colOff>
      <xdr:row>16</xdr:row>
      <xdr:rowOff>34438</xdr:rowOff>
    </xdr:from>
    <xdr:to>
      <xdr:col>2</xdr:col>
      <xdr:colOff>1358990</xdr:colOff>
      <xdr:row>19</xdr:row>
      <xdr:rowOff>59479</xdr:rowOff>
    </xdr:to>
    <xdr:sp macro="" textlink="">
      <xdr:nvSpPr>
        <xdr:cNvPr id="4" name="Rectangle 9"/>
        <xdr:cNvSpPr>
          <a:spLocks noChangeArrowheads="1"/>
        </xdr:cNvSpPr>
      </xdr:nvSpPr>
      <xdr:spPr bwMode="auto">
        <a:xfrm>
          <a:off x="2454737" y="4220072"/>
          <a:ext cx="2741084" cy="507999"/>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l" rtl="0">
            <a:defRPr sz="1000"/>
          </a:pPr>
          <a:r>
            <a:rPr lang="es-MX" sz="500" b="0" i="0" strike="noStrike">
              <a:solidFill>
                <a:srgbClr val="000000"/>
              </a:solidFill>
              <a:latin typeface="Calibri"/>
              <a:cs typeface="Calibri"/>
            </a:rPr>
            <a:t> </a:t>
          </a:r>
          <a:endParaRPr lang="es-MX" sz="1100" b="0" i="0" strike="noStrike">
            <a:solidFill>
              <a:srgbClr val="000000"/>
            </a:solidFill>
            <a:latin typeface="Calibri"/>
            <a:cs typeface="Calibri"/>
          </a:endParaRPr>
        </a:p>
      </xdr:txBody>
    </xdr:sp>
    <xdr:clientData/>
  </xdr:twoCellAnchor>
  <xdr:twoCellAnchor>
    <xdr:from>
      <xdr:col>0</xdr:col>
      <xdr:colOff>769279</xdr:colOff>
      <xdr:row>24</xdr:row>
      <xdr:rowOff>159884</xdr:rowOff>
    </xdr:from>
    <xdr:to>
      <xdr:col>1</xdr:col>
      <xdr:colOff>787618</xdr:colOff>
      <xdr:row>28</xdr:row>
      <xdr:rowOff>29216</xdr:rowOff>
    </xdr:to>
    <xdr:sp macro="" textlink="">
      <xdr:nvSpPr>
        <xdr:cNvPr id="5" name="Rectangle 8"/>
        <xdr:cNvSpPr>
          <a:spLocks noChangeArrowheads="1"/>
        </xdr:cNvSpPr>
      </xdr:nvSpPr>
      <xdr:spPr bwMode="auto">
        <a:xfrm>
          <a:off x="769279" y="5633405"/>
          <a:ext cx="1936754" cy="513276"/>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1</xdr:col>
      <xdr:colOff>898832</xdr:colOff>
      <xdr:row>25</xdr:row>
      <xdr:rowOff>4128</xdr:rowOff>
    </xdr:from>
    <xdr:to>
      <xdr:col>2</xdr:col>
      <xdr:colOff>992723</xdr:colOff>
      <xdr:row>27</xdr:row>
      <xdr:rowOff>45165</xdr:rowOff>
    </xdr:to>
    <xdr:sp macro="" textlink="">
      <xdr:nvSpPr>
        <xdr:cNvPr id="6" name="Rectangle 18"/>
        <xdr:cNvSpPr>
          <a:spLocks noChangeArrowheads="1"/>
        </xdr:cNvSpPr>
      </xdr:nvSpPr>
      <xdr:spPr bwMode="auto">
        <a:xfrm>
          <a:off x="2817247" y="5638635"/>
          <a:ext cx="2012307" cy="363009"/>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2</xdr:col>
      <xdr:colOff>1793951</xdr:colOff>
      <xdr:row>11</xdr:row>
      <xdr:rowOff>12968</xdr:rowOff>
    </xdr:from>
    <xdr:to>
      <xdr:col>5</xdr:col>
      <xdr:colOff>81687</xdr:colOff>
      <xdr:row>13</xdr:row>
      <xdr:rowOff>71997</xdr:rowOff>
    </xdr:to>
    <xdr:sp macro="" textlink="">
      <xdr:nvSpPr>
        <xdr:cNvPr id="7" name="Rectangle 11"/>
        <xdr:cNvSpPr>
          <a:spLocks noChangeArrowheads="1"/>
        </xdr:cNvSpPr>
      </xdr:nvSpPr>
      <xdr:spPr bwMode="auto">
        <a:xfrm>
          <a:off x="5756351" y="3525788"/>
          <a:ext cx="3042616" cy="394309"/>
        </a:xfrm>
        <a:prstGeom prst="rect">
          <a:avLst/>
        </a:prstGeom>
        <a:solidFill>
          <a:srgbClr val="FFFFFF"/>
        </a:solidFill>
        <a:ln w="44450">
          <a:solidFill>
            <a:srgbClr val="000000"/>
          </a:solidFill>
          <a:miter lim="800000"/>
          <a:headEnd/>
          <a:tailEnd/>
        </a:ln>
      </xdr:spPr>
      <xdr:txBody>
        <a:bodyPr vertOverflow="clip" wrap="square" lIns="91440" tIns="45720" rIns="91440" bIns="45720" anchor="ctr"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1</xdr:col>
      <xdr:colOff>529600</xdr:colOff>
      <xdr:row>11</xdr:row>
      <xdr:rowOff>13416</xdr:rowOff>
    </xdr:from>
    <xdr:to>
      <xdr:col>2</xdr:col>
      <xdr:colOff>1321575</xdr:colOff>
      <xdr:row>13</xdr:row>
      <xdr:rowOff>72444</xdr:rowOff>
    </xdr:to>
    <xdr:sp macro="" textlink="">
      <xdr:nvSpPr>
        <xdr:cNvPr id="8" name="Rectangle 19"/>
        <xdr:cNvSpPr>
          <a:spLocks noChangeArrowheads="1"/>
        </xdr:cNvSpPr>
      </xdr:nvSpPr>
      <xdr:spPr bwMode="auto">
        <a:xfrm>
          <a:off x="2448015" y="3098979"/>
          <a:ext cx="2710391" cy="381000"/>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l" rtl="1">
            <a:defRPr sz="1000"/>
          </a:pPr>
          <a:endParaRPr lang="es-MX" sz="100" b="1" i="0" strike="noStrike">
            <a:solidFill>
              <a:srgbClr val="000000"/>
            </a:solidFill>
            <a:latin typeface="Times New Roman"/>
            <a:cs typeface="Times New Roman"/>
          </a:endParaRPr>
        </a:p>
        <a:p>
          <a:pPr algn="l" rtl="1">
            <a:defRPr sz="1000"/>
          </a:pPr>
          <a:endParaRPr lang="es-MX" sz="1200" b="1" i="0" strike="noStrike">
            <a:solidFill>
              <a:srgbClr val="000000"/>
            </a:solidFill>
            <a:latin typeface="Calibri"/>
            <a:cs typeface="Calibri"/>
          </a:endParaRPr>
        </a:p>
      </xdr:txBody>
    </xdr:sp>
    <xdr:clientData/>
  </xdr:twoCellAnchor>
  <xdr:twoCellAnchor>
    <xdr:from>
      <xdr:col>2</xdr:col>
      <xdr:colOff>13415</xdr:colOff>
      <xdr:row>13</xdr:row>
      <xdr:rowOff>70407</xdr:rowOff>
    </xdr:from>
    <xdr:to>
      <xdr:col>2</xdr:col>
      <xdr:colOff>27780</xdr:colOff>
      <xdr:row>16</xdr:row>
      <xdr:rowOff>40247</xdr:rowOff>
    </xdr:to>
    <xdr:cxnSp macro="">
      <xdr:nvCxnSpPr>
        <xdr:cNvPr id="9" name="8 Conector recto"/>
        <xdr:cNvCxnSpPr/>
      </xdr:nvCxnSpPr>
      <xdr:spPr>
        <a:xfrm rot="5400000">
          <a:off x="3631030" y="3992299"/>
          <a:ext cx="452798" cy="1436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1737656</xdr:colOff>
      <xdr:row>19</xdr:row>
      <xdr:rowOff>59480</xdr:rowOff>
    </xdr:from>
    <xdr:to>
      <xdr:col>1</xdr:col>
      <xdr:colOff>1906864</xdr:colOff>
      <xdr:row>24</xdr:row>
      <xdr:rowOff>159885</xdr:rowOff>
    </xdr:to>
    <xdr:cxnSp macro="">
      <xdr:nvCxnSpPr>
        <xdr:cNvPr id="11" name="10 Conector recto"/>
        <xdr:cNvCxnSpPr>
          <a:stCxn id="4" idx="2"/>
          <a:endCxn id="5" idx="0"/>
        </xdr:cNvCxnSpPr>
      </xdr:nvCxnSpPr>
      <xdr:spPr>
        <a:xfrm rot="5400000">
          <a:off x="2328801" y="4136927"/>
          <a:ext cx="905334" cy="208762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1341550</xdr:colOff>
      <xdr:row>12</xdr:row>
      <xdr:rowOff>40247</xdr:rowOff>
    </xdr:from>
    <xdr:to>
      <xdr:col>2</xdr:col>
      <xdr:colOff>1793951</xdr:colOff>
      <xdr:row>12</xdr:row>
      <xdr:rowOff>42483</xdr:rowOff>
    </xdr:to>
    <xdr:cxnSp macro="">
      <xdr:nvCxnSpPr>
        <xdr:cNvPr id="12" name="11 Conector recto"/>
        <xdr:cNvCxnSpPr>
          <a:endCxn id="7" idx="1"/>
        </xdr:cNvCxnSpPr>
      </xdr:nvCxnSpPr>
      <xdr:spPr>
        <a:xfrm>
          <a:off x="5303950" y="3720707"/>
          <a:ext cx="452401" cy="223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194087</xdr:colOff>
      <xdr:row>16</xdr:row>
      <xdr:rowOff>106221</xdr:rowOff>
    </xdr:from>
    <xdr:to>
      <xdr:col>4</xdr:col>
      <xdr:colOff>212425</xdr:colOff>
      <xdr:row>18</xdr:row>
      <xdr:rowOff>159942</xdr:rowOff>
    </xdr:to>
    <xdr:sp macro="" textlink="">
      <xdr:nvSpPr>
        <xdr:cNvPr id="13" name="Rectangle 8"/>
        <xdr:cNvSpPr>
          <a:spLocks noChangeArrowheads="1"/>
        </xdr:cNvSpPr>
      </xdr:nvSpPr>
      <xdr:spPr bwMode="auto">
        <a:xfrm>
          <a:off x="6137687" y="4457241"/>
          <a:ext cx="1999538" cy="389001"/>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1</xdr:col>
      <xdr:colOff>1904986</xdr:colOff>
      <xdr:row>19</xdr:row>
      <xdr:rowOff>59479</xdr:rowOff>
    </xdr:from>
    <xdr:to>
      <xdr:col>1</xdr:col>
      <xdr:colOff>1906864</xdr:colOff>
      <xdr:row>25</xdr:row>
      <xdr:rowOff>4128</xdr:rowOff>
    </xdr:to>
    <xdr:cxnSp macro="">
      <xdr:nvCxnSpPr>
        <xdr:cNvPr id="14" name="13 Conector recto"/>
        <xdr:cNvCxnSpPr>
          <a:stCxn id="4" idx="2"/>
          <a:endCxn id="6" idx="0"/>
        </xdr:cNvCxnSpPr>
      </xdr:nvCxnSpPr>
      <xdr:spPr>
        <a:xfrm rot="5400000">
          <a:off x="3369058" y="5182414"/>
          <a:ext cx="910564" cy="1878"/>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273230</xdr:colOff>
      <xdr:row>31</xdr:row>
      <xdr:rowOff>80494</xdr:rowOff>
    </xdr:from>
    <xdr:to>
      <xdr:col>1</xdr:col>
      <xdr:colOff>291569</xdr:colOff>
      <xdr:row>33</xdr:row>
      <xdr:rowOff>81298</xdr:rowOff>
    </xdr:to>
    <xdr:sp macro="" textlink="">
      <xdr:nvSpPr>
        <xdr:cNvPr id="15" name="Rectangle 8"/>
        <xdr:cNvSpPr>
          <a:spLocks noChangeArrowheads="1"/>
        </xdr:cNvSpPr>
      </xdr:nvSpPr>
      <xdr:spPr bwMode="auto">
        <a:xfrm>
          <a:off x="273230" y="6680917"/>
          <a:ext cx="1936754" cy="322775"/>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0</xdr:col>
      <xdr:colOff>273230</xdr:colOff>
      <xdr:row>34</xdr:row>
      <xdr:rowOff>105536</xdr:rowOff>
    </xdr:from>
    <xdr:to>
      <xdr:col>1</xdr:col>
      <xdr:colOff>291569</xdr:colOff>
      <xdr:row>36</xdr:row>
      <xdr:rowOff>159258</xdr:rowOff>
    </xdr:to>
    <xdr:sp macro="" textlink="">
      <xdr:nvSpPr>
        <xdr:cNvPr id="16" name="Rectangle 8"/>
        <xdr:cNvSpPr>
          <a:spLocks noChangeArrowheads="1"/>
        </xdr:cNvSpPr>
      </xdr:nvSpPr>
      <xdr:spPr bwMode="auto">
        <a:xfrm>
          <a:off x="273230" y="7188916"/>
          <a:ext cx="1936754" cy="375694"/>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0</xdr:col>
      <xdr:colOff>252063</xdr:colOff>
      <xdr:row>37</xdr:row>
      <xdr:rowOff>151745</xdr:rowOff>
    </xdr:from>
    <xdr:to>
      <xdr:col>1</xdr:col>
      <xdr:colOff>270402</xdr:colOff>
      <xdr:row>40</xdr:row>
      <xdr:rowOff>44480</xdr:rowOff>
    </xdr:to>
    <xdr:sp macro="" textlink="">
      <xdr:nvSpPr>
        <xdr:cNvPr id="17" name="Rectangle 8"/>
        <xdr:cNvSpPr>
          <a:spLocks noChangeArrowheads="1"/>
        </xdr:cNvSpPr>
      </xdr:nvSpPr>
      <xdr:spPr bwMode="auto">
        <a:xfrm>
          <a:off x="252063" y="7718083"/>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0</xdr:col>
      <xdr:colOff>241479</xdr:colOff>
      <xdr:row>41</xdr:row>
      <xdr:rowOff>36967</xdr:rowOff>
    </xdr:from>
    <xdr:to>
      <xdr:col>1</xdr:col>
      <xdr:colOff>259818</xdr:colOff>
      <xdr:row>43</xdr:row>
      <xdr:rowOff>90688</xdr:rowOff>
    </xdr:to>
    <xdr:sp macro="" textlink="">
      <xdr:nvSpPr>
        <xdr:cNvPr id="18" name="Rectangle 8"/>
        <xdr:cNvSpPr>
          <a:spLocks noChangeArrowheads="1"/>
        </xdr:cNvSpPr>
      </xdr:nvSpPr>
      <xdr:spPr bwMode="auto">
        <a:xfrm>
          <a:off x="241479" y="8247249"/>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endParaRPr lang="es-MX" sz="800" b="0" i="0" strike="noStrike">
            <a:solidFill>
              <a:srgbClr val="000000"/>
            </a:solidFill>
            <a:latin typeface="Calibri"/>
            <a:cs typeface="Calibri"/>
          </a:endParaRPr>
        </a:p>
      </xdr:txBody>
    </xdr:sp>
    <xdr:clientData/>
  </xdr:twoCellAnchor>
  <xdr:twoCellAnchor>
    <xdr:from>
      <xdr:col>0</xdr:col>
      <xdr:colOff>1247005</xdr:colOff>
      <xdr:row>33</xdr:row>
      <xdr:rowOff>60924</xdr:rowOff>
    </xdr:from>
    <xdr:to>
      <xdr:col>0</xdr:col>
      <xdr:colOff>1247800</xdr:colOff>
      <xdr:row>34</xdr:row>
      <xdr:rowOff>110815</xdr:rowOff>
    </xdr:to>
    <xdr:cxnSp macro="">
      <xdr:nvCxnSpPr>
        <xdr:cNvPr id="19" name="18 Conector recto"/>
        <xdr:cNvCxnSpPr/>
      </xdr:nvCxnSpPr>
      <xdr:spPr>
        <a:xfrm rot="5400000">
          <a:off x="1141964" y="7088359"/>
          <a:ext cx="210877" cy="79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1246979</xdr:colOff>
      <xdr:row>37</xdr:row>
      <xdr:rowOff>19438</xdr:rowOff>
    </xdr:from>
    <xdr:to>
      <xdr:col>0</xdr:col>
      <xdr:colOff>1246984</xdr:colOff>
      <xdr:row>38</xdr:row>
      <xdr:rowOff>17205</xdr:rowOff>
    </xdr:to>
    <xdr:cxnSp macro="">
      <xdr:nvCxnSpPr>
        <xdr:cNvPr id="20" name="19 Conector recto"/>
        <xdr:cNvCxnSpPr/>
      </xdr:nvCxnSpPr>
      <xdr:spPr>
        <a:xfrm rot="16200000" flipH="1">
          <a:off x="1167605" y="7665150"/>
          <a:ext cx="158753" cy="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1246979</xdr:colOff>
      <xdr:row>40</xdr:row>
      <xdr:rowOff>33897</xdr:rowOff>
    </xdr:from>
    <xdr:to>
      <xdr:col>0</xdr:col>
      <xdr:colOff>1246984</xdr:colOff>
      <xdr:row>41</xdr:row>
      <xdr:rowOff>31664</xdr:rowOff>
    </xdr:to>
    <xdr:cxnSp macro="">
      <xdr:nvCxnSpPr>
        <xdr:cNvPr id="21" name="20 Conector recto"/>
        <xdr:cNvCxnSpPr/>
      </xdr:nvCxnSpPr>
      <xdr:spPr>
        <a:xfrm rot="16200000" flipH="1">
          <a:off x="1167605" y="8162567"/>
          <a:ext cx="158753" cy="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483552</xdr:colOff>
      <xdr:row>31</xdr:row>
      <xdr:rowOff>13417</xdr:rowOff>
    </xdr:from>
    <xdr:to>
      <xdr:col>3</xdr:col>
      <xdr:colOff>501891</xdr:colOff>
      <xdr:row>33</xdr:row>
      <xdr:rowOff>14220</xdr:rowOff>
    </xdr:to>
    <xdr:sp macro="" textlink="">
      <xdr:nvSpPr>
        <xdr:cNvPr id="22" name="Rectangle 8"/>
        <xdr:cNvSpPr>
          <a:spLocks noChangeArrowheads="1"/>
        </xdr:cNvSpPr>
      </xdr:nvSpPr>
      <xdr:spPr bwMode="auto">
        <a:xfrm>
          <a:off x="4320383" y="6613840"/>
          <a:ext cx="1936754" cy="322774"/>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1</xdr:col>
      <xdr:colOff>1234226</xdr:colOff>
      <xdr:row>34</xdr:row>
      <xdr:rowOff>99872</xdr:rowOff>
    </xdr:from>
    <xdr:to>
      <xdr:col>2</xdr:col>
      <xdr:colOff>1252564</xdr:colOff>
      <xdr:row>37</xdr:row>
      <xdr:rowOff>109022</xdr:rowOff>
    </xdr:to>
    <xdr:sp macro="" textlink="">
      <xdr:nvSpPr>
        <xdr:cNvPr id="23" name="Rectangle 8"/>
        <xdr:cNvSpPr>
          <a:spLocks noChangeArrowheads="1"/>
        </xdr:cNvSpPr>
      </xdr:nvSpPr>
      <xdr:spPr bwMode="auto">
        <a:xfrm>
          <a:off x="3152641" y="6888111"/>
          <a:ext cx="1936754" cy="492108"/>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2</xdr:col>
      <xdr:colOff>1570060</xdr:colOff>
      <xdr:row>34</xdr:row>
      <xdr:rowOff>99871</xdr:rowOff>
    </xdr:from>
    <xdr:to>
      <xdr:col>3</xdr:col>
      <xdr:colOff>1588399</xdr:colOff>
      <xdr:row>36</xdr:row>
      <xdr:rowOff>153592</xdr:rowOff>
    </xdr:to>
    <xdr:sp macro="" textlink="">
      <xdr:nvSpPr>
        <xdr:cNvPr id="24" name="Rectangle 8"/>
        <xdr:cNvSpPr>
          <a:spLocks noChangeArrowheads="1"/>
        </xdr:cNvSpPr>
      </xdr:nvSpPr>
      <xdr:spPr bwMode="auto">
        <a:xfrm>
          <a:off x="5406891" y="6888110"/>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2</xdr:col>
      <xdr:colOff>1273732</xdr:colOff>
      <xdr:row>35</xdr:row>
      <xdr:rowOff>113494</xdr:rowOff>
    </xdr:from>
    <xdr:to>
      <xdr:col>2</xdr:col>
      <xdr:colOff>1570065</xdr:colOff>
      <xdr:row>35</xdr:row>
      <xdr:rowOff>113497</xdr:rowOff>
    </xdr:to>
    <xdr:cxnSp macro="">
      <xdr:nvCxnSpPr>
        <xdr:cNvPr id="25" name="24 Conector recto"/>
        <xdr:cNvCxnSpPr/>
      </xdr:nvCxnSpPr>
      <xdr:spPr>
        <a:xfrm flipV="1">
          <a:off x="5110563" y="7062719"/>
          <a:ext cx="296333" cy="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214648</xdr:colOff>
      <xdr:row>42</xdr:row>
      <xdr:rowOff>0</xdr:rowOff>
    </xdr:from>
    <xdr:to>
      <xdr:col>3</xdr:col>
      <xdr:colOff>359982</xdr:colOff>
      <xdr:row>45</xdr:row>
      <xdr:rowOff>99125</xdr:rowOff>
    </xdr:to>
    <xdr:sp macro="" textlink="">
      <xdr:nvSpPr>
        <xdr:cNvPr id="26" name="Rectangle 2"/>
        <xdr:cNvSpPr>
          <a:spLocks noChangeArrowheads="1"/>
        </xdr:cNvSpPr>
      </xdr:nvSpPr>
      <xdr:spPr bwMode="auto">
        <a:xfrm>
          <a:off x="4051479" y="8076127"/>
          <a:ext cx="2063749" cy="58208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l" rtl="0">
            <a:defRPr sz="1000"/>
          </a:pPr>
          <a:r>
            <a:rPr lang="es-MX" sz="100" b="0" i="0" strike="noStrike">
              <a:solidFill>
                <a:srgbClr val="000000"/>
              </a:solidFill>
              <a:latin typeface="Calibri"/>
              <a:cs typeface="Calibri"/>
            </a:rPr>
            <a:t> </a:t>
          </a:r>
          <a:endParaRPr lang="es-MX" sz="1100" b="0" i="0" strike="noStrike">
            <a:solidFill>
              <a:srgbClr val="000000"/>
            </a:solidFill>
            <a:latin typeface="Calibri"/>
            <a:cs typeface="Calibri"/>
          </a:endParaRPr>
        </a:p>
      </xdr:txBody>
    </xdr:sp>
    <xdr:clientData/>
  </xdr:twoCellAnchor>
  <xdr:twoCellAnchor>
    <xdr:from>
      <xdr:col>0</xdr:col>
      <xdr:colOff>1770845</xdr:colOff>
      <xdr:row>47</xdr:row>
      <xdr:rowOff>130871</xdr:rowOff>
    </xdr:from>
    <xdr:to>
      <xdr:col>1</xdr:col>
      <xdr:colOff>1789184</xdr:colOff>
      <xdr:row>50</xdr:row>
      <xdr:rowOff>23606</xdr:rowOff>
    </xdr:to>
    <xdr:sp macro="" textlink="">
      <xdr:nvSpPr>
        <xdr:cNvPr id="27" name="Rectangle 8"/>
        <xdr:cNvSpPr>
          <a:spLocks noChangeArrowheads="1"/>
        </xdr:cNvSpPr>
      </xdr:nvSpPr>
      <xdr:spPr bwMode="auto">
        <a:xfrm>
          <a:off x="1770845" y="9307068"/>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endParaRPr lang="es-MX" sz="800" b="0" i="0" strike="noStrike">
            <a:solidFill>
              <a:srgbClr val="000000"/>
            </a:solidFill>
            <a:latin typeface="Calibri"/>
            <a:cs typeface="Calibri"/>
          </a:endParaRPr>
        </a:p>
      </xdr:txBody>
    </xdr:sp>
    <xdr:clientData/>
  </xdr:twoCellAnchor>
  <xdr:twoCellAnchor>
    <xdr:from>
      <xdr:col>2</xdr:col>
      <xdr:colOff>335388</xdr:colOff>
      <xdr:row>47</xdr:row>
      <xdr:rowOff>104042</xdr:rowOff>
    </xdr:from>
    <xdr:to>
      <xdr:col>3</xdr:col>
      <xdr:colOff>353727</xdr:colOff>
      <xdr:row>49</xdr:row>
      <xdr:rowOff>157763</xdr:rowOff>
    </xdr:to>
    <xdr:sp macro="" textlink="">
      <xdr:nvSpPr>
        <xdr:cNvPr id="28" name="Rectangle 8"/>
        <xdr:cNvSpPr>
          <a:spLocks noChangeArrowheads="1"/>
        </xdr:cNvSpPr>
      </xdr:nvSpPr>
      <xdr:spPr bwMode="auto">
        <a:xfrm>
          <a:off x="4172219" y="9280239"/>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3</xdr:col>
      <xdr:colOff>965912</xdr:colOff>
      <xdr:row>47</xdr:row>
      <xdr:rowOff>117456</xdr:rowOff>
    </xdr:from>
    <xdr:to>
      <xdr:col>5</xdr:col>
      <xdr:colOff>219567</xdr:colOff>
      <xdr:row>50</xdr:row>
      <xdr:rowOff>10191</xdr:rowOff>
    </xdr:to>
    <xdr:sp macro="" textlink="">
      <xdr:nvSpPr>
        <xdr:cNvPr id="29" name="Rectangle 8"/>
        <xdr:cNvSpPr>
          <a:spLocks noChangeArrowheads="1"/>
        </xdr:cNvSpPr>
      </xdr:nvSpPr>
      <xdr:spPr bwMode="auto">
        <a:xfrm>
          <a:off x="6721158" y="9293653"/>
          <a:ext cx="1936754" cy="375693"/>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endParaRPr lang="es-MX" sz="800" b="0" i="0" strike="noStrike">
            <a:solidFill>
              <a:srgbClr val="000000"/>
            </a:solidFill>
            <a:latin typeface="Calibri"/>
            <a:cs typeface="Calibri"/>
          </a:endParaRPr>
        </a:p>
      </xdr:txBody>
    </xdr:sp>
    <xdr:clientData/>
  </xdr:twoCellAnchor>
  <xdr:twoCellAnchor>
    <xdr:from>
      <xdr:col>0</xdr:col>
      <xdr:colOff>1396023</xdr:colOff>
      <xdr:row>51</xdr:row>
      <xdr:rowOff>190390</xdr:rowOff>
    </xdr:from>
    <xdr:to>
      <xdr:col>2</xdr:col>
      <xdr:colOff>112886</xdr:colOff>
      <xdr:row>56</xdr:row>
      <xdr:rowOff>125020</xdr:rowOff>
    </xdr:to>
    <xdr:grpSp>
      <xdr:nvGrpSpPr>
        <xdr:cNvPr id="30" name="Group 1"/>
        <xdr:cNvGrpSpPr>
          <a:grpSpLocks/>
        </xdr:cNvGrpSpPr>
      </xdr:nvGrpSpPr>
      <xdr:grpSpPr bwMode="auto">
        <a:xfrm>
          <a:off x="1396023" y="10201165"/>
          <a:ext cx="2564963" cy="906180"/>
          <a:chOff x="1955" y="2603"/>
          <a:chExt cx="4011" cy="1431"/>
        </a:xfrm>
      </xdr:grpSpPr>
      <xdr:sp macro="" textlink="">
        <xdr:nvSpPr>
          <xdr:cNvPr id="31"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32" name="Text Box 3"/>
          <xdr:cNvSpPr txBox="1">
            <a:spLocks noChangeArrowheads="1"/>
          </xdr:cNvSpPr>
        </xdr:nvSpPr>
        <xdr:spPr bwMode="auto">
          <a:xfrm>
            <a:off x="1955" y="3374"/>
            <a:ext cx="2801" cy="660"/>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33"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2</xdr:col>
      <xdr:colOff>882350</xdr:colOff>
      <xdr:row>51</xdr:row>
      <xdr:rowOff>174398</xdr:rowOff>
    </xdr:from>
    <xdr:to>
      <xdr:col>4</xdr:col>
      <xdr:colOff>229744</xdr:colOff>
      <xdr:row>56</xdr:row>
      <xdr:rowOff>158768</xdr:rowOff>
    </xdr:to>
    <xdr:grpSp>
      <xdr:nvGrpSpPr>
        <xdr:cNvPr id="34" name="Group 5"/>
        <xdr:cNvGrpSpPr>
          <a:grpSpLocks/>
        </xdr:cNvGrpSpPr>
      </xdr:nvGrpSpPr>
      <xdr:grpSpPr bwMode="auto">
        <a:xfrm>
          <a:off x="4730450" y="10185173"/>
          <a:ext cx="3195494" cy="955920"/>
          <a:chOff x="1955" y="2586"/>
          <a:chExt cx="4011" cy="1520"/>
        </a:xfrm>
      </xdr:grpSpPr>
      <xdr:sp macro="" textlink="">
        <xdr:nvSpPr>
          <xdr:cNvPr id="35"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36" name="Text Box 7"/>
          <xdr:cNvSpPr txBox="1">
            <a:spLocks noChangeArrowheads="1"/>
          </xdr:cNvSpPr>
        </xdr:nvSpPr>
        <xdr:spPr bwMode="auto">
          <a:xfrm>
            <a:off x="1955" y="3441"/>
            <a:ext cx="2383" cy="665"/>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37"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0</xdr:col>
      <xdr:colOff>1073239</xdr:colOff>
      <xdr:row>56</xdr:row>
      <xdr:rowOff>19165</xdr:rowOff>
    </xdr:from>
    <xdr:ext cx="2983637" cy="436786"/>
    <xdr:sp macro="" textlink="">
      <xdr:nvSpPr>
        <xdr:cNvPr id="38" name="Text Box 9"/>
        <xdr:cNvSpPr txBox="1">
          <a:spLocks noChangeArrowheads="1"/>
        </xdr:cNvSpPr>
      </xdr:nvSpPr>
      <xdr:spPr bwMode="auto">
        <a:xfrm>
          <a:off x="1073239" y="11228185"/>
          <a:ext cx="2983637"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a:t>
          </a:r>
          <a:r>
            <a:rPr lang="es-MX" sz="1100" b="1" i="0" strike="noStrike" baseline="0">
              <a:solidFill>
                <a:srgbClr val="000000"/>
              </a:solidFill>
              <a:latin typeface="Calibri"/>
            </a:rPr>
            <a:t> __</a:t>
          </a:r>
          <a:r>
            <a:rPr lang="es-MX" sz="1100" b="1" i="0" strike="noStrike">
              <a:solidFill>
                <a:srgbClr val="000000"/>
              </a:solidFill>
              <a:latin typeface="Calibri"/>
            </a:rPr>
            <a:t> DE ____ DEL _____.</a:t>
          </a:r>
        </a:p>
        <a:p>
          <a:pPr algn="l" rtl="1">
            <a:defRPr sz="1000"/>
          </a:pPr>
          <a:endParaRPr lang="es-MX" sz="1100" b="1" i="0" strike="noStrike">
            <a:solidFill>
              <a:srgbClr val="000000"/>
            </a:solidFill>
            <a:latin typeface="Calibri"/>
          </a:endParaRPr>
        </a:p>
      </xdr:txBody>
    </xdr:sp>
    <xdr:clientData/>
  </xdr:oneCellAnchor>
  <xdr:twoCellAnchor>
    <xdr:from>
      <xdr:col>2</xdr:col>
      <xdr:colOff>1126897</xdr:colOff>
      <xdr:row>25</xdr:row>
      <xdr:rowOff>4129</xdr:rowOff>
    </xdr:from>
    <xdr:to>
      <xdr:col>3</xdr:col>
      <xdr:colOff>1220789</xdr:colOff>
      <xdr:row>27</xdr:row>
      <xdr:rowOff>45166</xdr:rowOff>
    </xdr:to>
    <xdr:sp macro="" textlink="">
      <xdr:nvSpPr>
        <xdr:cNvPr id="71" name="Rectangle 18"/>
        <xdr:cNvSpPr>
          <a:spLocks noChangeArrowheads="1"/>
        </xdr:cNvSpPr>
      </xdr:nvSpPr>
      <xdr:spPr bwMode="auto">
        <a:xfrm>
          <a:off x="5089297" y="5863909"/>
          <a:ext cx="2075092" cy="376317"/>
        </a:xfrm>
        <a:prstGeom prst="rect">
          <a:avLst/>
        </a:prstGeom>
        <a:solidFill>
          <a:srgbClr val="FFFFFF"/>
        </a:solidFill>
        <a:ln w="44450">
          <a:solidFill>
            <a:srgbClr val="000000"/>
          </a:solidFill>
          <a:miter lim="800000"/>
          <a:headEnd/>
          <a:tailEnd/>
        </a:ln>
      </xdr:spPr>
      <xdr:txBody>
        <a:bodyPr vertOverflow="clip" wrap="square" lIns="91440" tIns="45720" rIns="91440" bIns="45720" anchor="t" upright="1"/>
        <a:lstStyle/>
        <a:p>
          <a:pPr algn="ctr" rtl="0">
            <a:defRPr sz="1000"/>
          </a:pPr>
          <a:endParaRPr lang="es-MX" sz="800" b="0" i="0" strike="noStrike">
            <a:solidFill>
              <a:srgbClr val="000000"/>
            </a:solidFill>
            <a:latin typeface="Calibri"/>
            <a:cs typeface="Calibri"/>
          </a:endParaRPr>
        </a:p>
      </xdr:txBody>
    </xdr:sp>
    <xdr:clientData/>
  </xdr:twoCellAnchor>
  <xdr:twoCellAnchor>
    <xdr:from>
      <xdr:col>2</xdr:col>
      <xdr:colOff>1407833</xdr:colOff>
      <xdr:row>33</xdr:row>
      <xdr:rowOff>27626</xdr:rowOff>
    </xdr:from>
    <xdr:to>
      <xdr:col>2</xdr:col>
      <xdr:colOff>1409421</xdr:colOff>
      <xdr:row>35</xdr:row>
      <xdr:rowOff>108120</xdr:rowOff>
    </xdr:to>
    <xdr:cxnSp macro="">
      <xdr:nvCxnSpPr>
        <xdr:cNvPr id="72" name="71 Conector recto"/>
        <xdr:cNvCxnSpPr/>
      </xdr:nvCxnSpPr>
      <xdr:spPr>
        <a:xfrm rot="5400000">
          <a:off x="5044225" y="7150459"/>
          <a:ext cx="402466" cy="1588"/>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1906864</xdr:colOff>
      <xdr:row>19</xdr:row>
      <xdr:rowOff>59478</xdr:rowOff>
    </xdr:from>
    <xdr:to>
      <xdr:col>3</xdr:col>
      <xdr:colOff>214636</xdr:colOff>
      <xdr:row>25</xdr:row>
      <xdr:rowOff>4128</xdr:rowOff>
    </xdr:to>
    <xdr:cxnSp macro="">
      <xdr:nvCxnSpPr>
        <xdr:cNvPr id="76" name="75 Conector recto"/>
        <xdr:cNvCxnSpPr>
          <a:stCxn id="4" idx="2"/>
          <a:endCxn id="71" idx="0"/>
        </xdr:cNvCxnSpPr>
      </xdr:nvCxnSpPr>
      <xdr:spPr>
        <a:xfrm rot="16200000" flipH="1">
          <a:off x="4442298" y="4111051"/>
          <a:ext cx="910565" cy="214460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1234229</xdr:colOff>
      <xdr:row>45</xdr:row>
      <xdr:rowOff>81285</xdr:rowOff>
    </xdr:from>
    <xdr:to>
      <xdr:col>2</xdr:col>
      <xdr:colOff>1235021</xdr:colOff>
      <xdr:row>46</xdr:row>
      <xdr:rowOff>120742</xdr:rowOff>
    </xdr:to>
    <xdr:cxnSp macro="">
      <xdr:nvCxnSpPr>
        <xdr:cNvPr id="85" name="84 Conector recto"/>
        <xdr:cNvCxnSpPr/>
      </xdr:nvCxnSpPr>
      <xdr:spPr>
        <a:xfrm rot="5400000">
          <a:off x="4971234" y="9035336"/>
          <a:ext cx="200443" cy="79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791515</xdr:colOff>
      <xdr:row>46</xdr:row>
      <xdr:rowOff>120740</xdr:rowOff>
    </xdr:from>
    <xdr:to>
      <xdr:col>4</xdr:col>
      <xdr:colOff>93908</xdr:colOff>
      <xdr:row>46</xdr:row>
      <xdr:rowOff>120742</xdr:rowOff>
    </xdr:to>
    <xdr:cxnSp macro="">
      <xdr:nvCxnSpPr>
        <xdr:cNvPr id="86" name="85 Conector recto"/>
        <xdr:cNvCxnSpPr/>
      </xdr:nvCxnSpPr>
      <xdr:spPr>
        <a:xfrm flipV="1">
          <a:off x="2709930" y="9135951"/>
          <a:ext cx="5057640"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1234229</xdr:colOff>
      <xdr:row>46</xdr:row>
      <xdr:rowOff>94702</xdr:rowOff>
    </xdr:from>
    <xdr:to>
      <xdr:col>2</xdr:col>
      <xdr:colOff>1235021</xdr:colOff>
      <xdr:row>47</xdr:row>
      <xdr:rowOff>134159</xdr:rowOff>
    </xdr:to>
    <xdr:cxnSp macro="">
      <xdr:nvCxnSpPr>
        <xdr:cNvPr id="96" name="95 Conector recto"/>
        <xdr:cNvCxnSpPr/>
      </xdr:nvCxnSpPr>
      <xdr:spPr>
        <a:xfrm rot="5400000">
          <a:off x="4971234" y="9209739"/>
          <a:ext cx="200443" cy="79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80496</xdr:colOff>
      <xdr:row>46</xdr:row>
      <xdr:rowOff>108119</xdr:rowOff>
    </xdr:from>
    <xdr:to>
      <xdr:col>4</xdr:col>
      <xdr:colOff>81288</xdr:colOff>
      <xdr:row>47</xdr:row>
      <xdr:rowOff>147576</xdr:rowOff>
    </xdr:to>
    <xdr:cxnSp macro="">
      <xdr:nvCxnSpPr>
        <xdr:cNvPr id="97" name="96 Conector recto"/>
        <xdr:cNvCxnSpPr/>
      </xdr:nvCxnSpPr>
      <xdr:spPr>
        <a:xfrm rot="5400000">
          <a:off x="7654332" y="9223156"/>
          <a:ext cx="200443" cy="79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791519</xdr:colOff>
      <xdr:row>46</xdr:row>
      <xdr:rowOff>108120</xdr:rowOff>
    </xdr:from>
    <xdr:to>
      <xdr:col>1</xdr:col>
      <xdr:colOff>792311</xdr:colOff>
      <xdr:row>47</xdr:row>
      <xdr:rowOff>147577</xdr:rowOff>
    </xdr:to>
    <xdr:cxnSp macro="">
      <xdr:nvCxnSpPr>
        <xdr:cNvPr id="98" name="97 Conector recto"/>
        <xdr:cNvCxnSpPr/>
      </xdr:nvCxnSpPr>
      <xdr:spPr>
        <a:xfrm rot="5400000">
          <a:off x="2610108" y="9223157"/>
          <a:ext cx="200443" cy="79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925672</xdr:colOff>
      <xdr:row>13</xdr:row>
      <xdr:rowOff>93916</xdr:rowOff>
    </xdr:from>
    <xdr:to>
      <xdr:col>2</xdr:col>
      <xdr:colOff>925674</xdr:colOff>
      <xdr:row>15</xdr:row>
      <xdr:rowOff>40254</xdr:rowOff>
    </xdr:to>
    <xdr:cxnSp macro="">
      <xdr:nvCxnSpPr>
        <xdr:cNvPr id="61" name="60 Conector recto"/>
        <xdr:cNvCxnSpPr/>
      </xdr:nvCxnSpPr>
      <xdr:spPr>
        <a:xfrm rot="16200000" flipH="1">
          <a:off x="4628349" y="3930746"/>
          <a:ext cx="268310" cy="2"/>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925670</xdr:colOff>
      <xdr:row>15</xdr:row>
      <xdr:rowOff>26837</xdr:rowOff>
    </xdr:from>
    <xdr:to>
      <xdr:col>5</xdr:col>
      <xdr:colOff>80494</xdr:colOff>
      <xdr:row>15</xdr:row>
      <xdr:rowOff>40251</xdr:rowOff>
    </xdr:to>
    <xdr:cxnSp macro="">
      <xdr:nvCxnSpPr>
        <xdr:cNvPr id="64" name="63 Conector recto"/>
        <xdr:cNvCxnSpPr/>
      </xdr:nvCxnSpPr>
      <xdr:spPr>
        <a:xfrm flipV="1">
          <a:off x="4762501" y="4051485"/>
          <a:ext cx="3756338" cy="13414"/>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13417</xdr:colOff>
      <xdr:row>15</xdr:row>
      <xdr:rowOff>13415</xdr:rowOff>
    </xdr:from>
    <xdr:to>
      <xdr:col>5</xdr:col>
      <xdr:colOff>40247</xdr:colOff>
      <xdr:row>43</xdr:row>
      <xdr:rowOff>134156</xdr:rowOff>
    </xdr:to>
    <xdr:cxnSp macro="">
      <xdr:nvCxnSpPr>
        <xdr:cNvPr id="81" name="80 Conector recto"/>
        <xdr:cNvCxnSpPr/>
      </xdr:nvCxnSpPr>
      <xdr:spPr>
        <a:xfrm rot="5400000">
          <a:off x="6151003" y="6338822"/>
          <a:ext cx="4628347" cy="26830"/>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375634</xdr:colOff>
      <xdr:row>43</xdr:row>
      <xdr:rowOff>93910</xdr:rowOff>
    </xdr:from>
    <xdr:to>
      <xdr:col>5</xdr:col>
      <xdr:colOff>0</xdr:colOff>
      <xdr:row>43</xdr:row>
      <xdr:rowOff>134154</xdr:rowOff>
    </xdr:to>
    <xdr:cxnSp macro="">
      <xdr:nvCxnSpPr>
        <xdr:cNvPr id="84" name="83 Conector recto"/>
        <xdr:cNvCxnSpPr/>
      </xdr:nvCxnSpPr>
      <xdr:spPr>
        <a:xfrm>
          <a:off x="6130880" y="8626164"/>
          <a:ext cx="2307465" cy="40244"/>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0</xdr:colOff>
      <xdr:row>15</xdr:row>
      <xdr:rowOff>107323</xdr:rowOff>
    </xdr:from>
    <xdr:to>
      <xdr:col>3</xdr:col>
      <xdr:colOff>1287888</xdr:colOff>
      <xdr:row>15</xdr:row>
      <xdr:rowOff>107326</xdr:rowOff>
    </xdr:to>
    <xdr:cxnSp macro="">
      <xdr:nvCxnSpPr>
        <xdr:cNvPr id="53" name="52 Conector recto"/>
        <xdr:cNvCxnSpPr/>
      </xdr:nvCxnSpPr>
      <xdr:spPr>
        <a:xfrm flipV="1">
          <a:off x="3836831" y="4131971"/>
          <a:ext cx="3206303" cy="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1274473</xdr:colOff>
      <xdr:row>15</xdr:row>
      <xdr:rowOff>107324</xdr:rowOff>
    </xdr:from>
    <xdr:to>
      <xdr:col>3</xdr:col>
      <xdr:colOff>1274476</xdr:colOff>
      <xdr:row>16</xdr:row>
      <xdr:rowOff>134155</xdr:rowOff>
    </xdr:to>
    <xdr:cxnSp macro="">
      <xdr:nvCxnSpPr>
        <xdr:cNvPr id="66" name="65 Conector recto"/>
        <xdr:cNvCxnSpPr/>
      </xdr:nvCxnSpPr>
      <xdr:spPr>
        <a:xfrm rot="5400000">
          <a:off x="6935812" y="4225879"/>
          <a:ext cx="187817" cy="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501891</xdr:colOff>
      <xdr:row>32</xdr:row>
      <xdr:rowOff>13416</xdr:rowOff>
    </xdr:from>
    <xdr:to>
      <xdr:col>5</xdr:col>
      <xdr:colOff>53662</xdr:colOff>
      <xdr:row>32</xdr:row>
      <xdr:rowOff>13819</xdr:rowOff>
    </xdr:to>
    <xdr:cxnSp macro="">
      <xdr:nvCxnSpPr>
        <xdr:cNvPr id="51" name="50 Conector recto"/>
        <xdr:cNvCxnSpPr>
          <a:stCxn id="22" idx="3"/>
        </xdr:cNvCxnSpPr>
      </xdr:nvCxnSpPr>
      <xdr:spPr>
        <a:xfrm flipV="1">
          <a:off x="6264516" y="6712666"/>
          <a:ext cx="2234646" cy="403"/>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496374</xdr:colOff>
      <xdr:row>14</xdr:row>
      <xdr:rowOff>107324</xdr:rowOff>
    </xdr:from>
    <xdr:to>
      <xdr:col>2</xdr:col>
      <xdr:colOff>40248</xdr:colOff>
      <xdr:row>14</xdr:row>
      <xdr:rowOff>107330</xdr:rowOff>
    </xdr:to>
    <xdr:cxnSp macro="">
      <xdr:nvCxnSpPr>
        <xdr:cNvPr id="55" name="54 Conector recto"/>
        <xdr:cNvCxnSpPr/>
      </xdr:nvCxnSpPr>
      <xdr:spPr>
        <a:xfrm>
          <a:off x="496374" y="3970986"/>
          <a:ext cx="3380705" cy="6"/>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496373</xdr:colOff>
      <xdr:row>14</xdr:row>
      <xdr:rowOff>93909</xdr:rowOff>
    </xdr:from>
    <xdr:to>
      <xdr:col>0</xdr:col>
      <xdr:colOff>509789</xdr:colOff>
      <xdr:row>30</xdr:row>
      <xdr:rowOff>40246</xdr:rowOff>
    </xdr:to>
    <xdr:cxnSp macro="">
      <xdr:nvCxnSpPr>
        <xdr:cNvPr id="57" name="56 Conector recto"/>
        <xdr:cNvCxnSpPr/>
      </xdr:nvCxnSpPr>
      <xdr:spPr>
        <a:xfrm rot="5400000">
          <a:off x="-757975" y="5211919"/>
          <a:ext cx="2522112" cy="13416"/>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496375</xdr:colOff>
      <xdr:row>30</xdr:row>
      <xdr:rowOff>40246</xdr:rowOff>
    </xdr:from>
    <xdr:to>
      <xdr:col>0</xdr:col>
      <xdr:colOff>1247641</xdr:colOff>
      <xdr:row>30</xdr:row>
      <xdr:rowOff>40252</xdr:rowOff>
    </xdr:to>
    <xdr:cxnSp macro="">
      <xdr:nvCxnSpPr>
        <xdr:cNvPr id="60" name="59 Conector recto"/>
        <xdr:cNvCxnSpPr/>
      </xdr:nvCxnSpPr>
      <xdr:spPr>
        <a:xfrm flipV="1">
          <a:off x="496375" y="6479683"/>
          <a:ext cx="751266" cy="6"/>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1220814</xdr:colOff>
      <xdr:row>30</xdr:row>
      <xdr:rowOff>26837</xdr:rowOff>
    </xdr:from>
    <xdr:to>
      <xdr:col>0</xdr:col>
      <xdr:colOff>1220815</xdr:colOff>
      <xdr:row>31</xdr:row>
      <xdr:rowOff>80496</xdr:rowOff>
    </xdr:to>
    <xdr:cxnSp macro="">
      <xdr:nvCxnSpPr>
        <xdr:cNvPr id="63" name="62 Conector recto"/>
        <xdr:cNvCxnSpPr/>
      </xdr:nvCxnSpPr>
      <xdr:spPr>
        <a:xfrm rot="5400000">
          <a:off x="1113492" y="6573596"/>
          <a:ext cx="214645" cy="1"/>
        </a:xfrm>
        <a:prstGeom prst="line">
          <a:avLst/>
        </a:prstGeom>
        <a:ln>
          <a:prstDash val="sysDash"/>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3</xdr:col>
      <xdr:colOff>1238250</xdr:colOff>
      <xdr:row>0</xdr:row>
      <xdr:rowOff>79375</xdr:rowOff>
    </xdr:from>
    <xdr:to>
      <xdr:col>3</xdr:col>
      <xdr:colOff>1624780</xdr:colOff>
      <xdr:row>2</xdr:row>
      <xdr:rowOff>157213</xdr:rowOff>
    </xdr:to>
    <xdr:pic>
      <xdr:nvPicPr>
        <xdr:cNvPr id="56" name="55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7000875" y="79375"/>
          <a:ext cx="386530" cy="5223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79375</xdr:colOff>
      <xdr:row>25</xdr:row>
      <xdr:rowOff>100668</xdr:rowOff>
    </xdr:from>
    <xdr:to>
      <xdr:col>2</xdr:col>
      <xdr:colOff>8403</xdr:colOff>
      <xdr:row>31</xdr:row>
      <xdr:rowOff>30724</xdr:rowOff>
    </xdr:to>
    <xdr:grpSp>
      <xdr:nvGrpSpPr>
        <xdr:cNvPr id="2" name="Group 1"/>
        <xdr:cNvGrpSpPr>
          <a:grpSpLocks/>
        </xdr:cNvGrpSpPr>
      </xdr:nvGrpSpPr>
      <xdr:grpSpPr bwMode="auto">
        <a:xfrm>
          <a:off x="513292" y="7519585"/>
          <a:ext cx="2553694" cy="882556"/>
          <a:chOff x="1955" y="2603"/>
          <a:chExt cx="4011" cy="1405"/>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590" cy="63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2</xdr:col>
      <xdr:colOff>777867</xdr:colOff>
      <xdr:row>25</xdr:row>
      <xdr:rowOff>84674</xdr:rowOff>
    </xdr:from>
    <xdr:to>
      <xdr:col>4</xdr:col>
      <xdr:colOff>2035925</xdr:colOff>
      <xdr:row>31</xdr:row>
      <xdr:rowOff>61438</xdr:rowOff>
    </xdr:to>
    <xdr:grpSp>
      <xdr:nvGrpSpPr>
        <xdr:cNvPr id="6" name="Group 5"/>
        <xdr:cNvGrpSpPr>
          <a:grpSpLocks/>
        </xdr:cNvGrpSpPr>
      </xdr:nvGrpSpPr>
      <xdr:grpSpPr bwMode="auto">
        <a:xfrm>
          <a:off x="3836450" y="7503591"/>
          <a:ext cx="3184225" cy="929264"/>
          <a:chOff x="1955" y="2586"/>
          <a:chExt cx="4011" cy="1499"/>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596" cy="64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0</xdr:col>
      <xdr:colOff>190508</xdr:colOff>
      <xdr:row>30</xdr:row>
      <xdr:rowOff>101607</xdr:rowOff>
    </xdr:from>
    <xdr:ext cx="3679982" cy="436786"/>
    <xdr:sp macro="" textlink="">
      <xdr:nvSpPr>
        <xdr:cNvPr id="10" name="Text Box 9"/>
        <xdr:cNvSpPr txBox="1">
          <a:spLocks noChangeArrowheads="1"/>
        </xdr:cNvSpPr>
      </xdr:nvSpPr>
      <xdr:spPr bwMode="auto">
        <a:xfrm>
          <a:off x="190508" y="16518474"/>
          <a:ext cx="3679982"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 --------------- DEL --------------.</a:t>
          </a:r>
        </a:p>
        <a:p>
          <a:pPr algn="l" rtl="1">
            <a:defRPr sz="1000"/>
          </a:pPr>
          <a:endParaRPr lang="es-MX" sz="1100" b="1" i="0" strike="noStrike">
            <a:solidFill>
              <a:srgbClr val="000000"/>
            </a:solidFill>
            <a:latin typeface="Calibri"/>
          </a:endParaRPr>
        </a:p>
      </xdr:txBody>
    </xdr:sp>
    <xdr:clientData/>
  </xdr:oneCellAnchor>
  <xdr:twoCellAnchor editAs="oneCell">
    <xdr:from>
      <xdr:col>4</xdr:col>
      <xdr:colOff>1661583</xdr:colOff>
      <xdr:row>0</xdr:row>
      <xdr:rowOff>36612</xdr:rowOff>
    </xdr:from>
    <xdr:to>
      <xdr:col>4</xdr:col>
      <xdr:colOff>1974029</xdr:colOff>
      <xdr:row>1</xdr:row>
      <xdr:rowOff>226004</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6646333" y="36612"/>
          <a:ext cx="312446" cy="422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1592800</xdr:colOff>
      <xdr:row>19</xdr:row>
      <xdr:rowOff>111247</xdr:rowOff>
    </xdr:from>
    <xdr:to>
      <xdr:col>2</xdr:col>
      <xdr:colOff>2400244</xdr:colOff>
      <xdr:row>25</xdr:row>
      <xdr:rowOff>41304</xdr:rowOff>
    </xdr:to>
    <xdr:grpSp>
      <xdr:nvGrpSpPr>
        <xdr:cNvPr id="2" name="Group 1"/>
        <xdr:cNvGrpSpPr>
          <a:grpSpLocks/>
        </xdr:cNvGrpSpPr>
      </xdr:nvGrpSpPr>
      <xdr:grpSpPr bwMode="auto">
        <a:xfrm>
          <a:off x="1963217" y="4503330"/>
          <a:ext cx="2553694" cy="882557"/>
          <a:chOff x="1955" y="2603"/>
          <a:chExt cx="4011" cy="1405"/>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1885" cy="63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2</xdr:col>
      <xdr:colOff>3169708</xdr:colOff>
      <xdr:row>19</xdr:row>
      <xdr:rowOff>95253</xdr:rowOff>
    </xdr:from>
    <xdr:to>
      <xdr:col>4</xdr:col>
      <xdr:colOff>56850</xdr:colOff>
      <xdr:row>25</xdr:row>
      <xdr:rowOff>72018</xdr:rowOff>
    </xdr:to>
    <xdr:grpSp>
      <xdr:nvGrpSpPr>
        <xdr:cNvPr id="6" name="Group 5"/>
        <xdr:cNvGrpSpPr>
          <a:grpSpLocks/>
        </xdr:cNvGrpSpPr>
      </xdr:nvGrpSpPr>
      <xdr:grpSpPr bwMode="auto">
        <a:xfrm>
          <a:off x="5286375" y="4487336"/>
          <a:ext cx="3184225" cy="929265"/>
          <a:chOff x="1955" y="2586"/>
          <a:chExt cx="4011" cy="1499"/>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101" cy="64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1</xdr:col>
      <xdr:colOff>1270016</xdr:colOff>
      <xdr:row>24</xdr:row>
      <xdr:rowOff>112186</xdr:rowOff>
    </xdr:from>
    <xdr:ext cx="2752869" cy="436786"/>
    <xdr:sp macro="" textlink="">
      <xdr:nvSpPr>
        <xdr:cNvPr id="10" name="Text Box 9"/>
        <xdr:cNvSpPr txBox="1">
          <a:spLocks noChangeArrowheads="1"/>
        </xdr:cNvSpPr>
      </xdr:nvSpPr>
      <xdr:spPr bwMode="auto">
        <a:xfrm>
          <a:off x="1651016" y="24022053"/>
          <a:ext cx="2752869"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---DE ------- DEL ------.</a:t>
          </a:r>
        </a:p>
        <a:p>
          <a:pPr algn="l" rtl="1">
            <a:defRPr sz="1000"/>
          </a:pPr>
          <a:endParaRPr lang="es-MX" sz="1100" b="1" i="0" strike="noStrike">
            <a:solidFill>
              <a:srgbClr val="000000"/>
            </a:solidFill>
            <a:latin typeface="Calibri"/>
          </a:endParaRPr>
        </a:p>
      </xdr:txBody>
    </xdr:sp>
    <xdr:clientData/>
  </xdr:oneCellAnchor>
  <xdr:twoCellAnchor editAs="oneCell">
    <xdr:from>
      <xdr:col>5</xdr:col>
      <xdr:colOff>476250</xdr:colOff>
      <xdr:row>0</xdr:row>
      <xdr:rowOff>63500</xdr:rowOff>
    </xdr:from>
    <xdr:to>
      <xdr:col>5</xdr:col>
      <xdr:colOff>862780</xdr:colOff>
      <xdr:row>2</xdr:row>
      <xdr:rowOff>120171</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10752667" y="63500"/>
          <a:ext cx="386530" cy="5223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1170741</xdr:colOff>
      <xdr:row>18</xdr:row>
      <xdr:rowOff>132155</xdr:rowOff>
    </xdr:from>
    <xdr:to>
      <xdr:col>3</xdr:col>
      <xdr:colOff>216447</xdr:colOff>
      <xdr:row>24</xdr:row>
      <xdr:rowOff>55632</xdr:rowOff>
    </xdr:to>
    <xdr:grpSp>
      <xdr:nvGrpSpPr>
        <xdr:cNvPr id="2" name="Group 1"/>
        <xdr:cNvGrpSpPr>
          <a:grpSpLocks/>
        </xdr:cNvGrpSpPr>
      </xdr:nvGrpSpPr>
      <xdr:grpSpPr bwMode="auto">
        <a:xfrm>
          <a:off x="3284826" y="14106027"/>
          <a:ext cx="2553694" cy="899209"/>
          <a:chOff x="1955" y="2603"/>
          <a:chExt cx="4011" cy="1429"/>
        </a:xfrm>
      </xdr:grpSpPr>
      <xdr:sp macro="" textlink="">
        <xdr:nvSpPr>
          <xdr:cNvPr id="3" name="Text Box 2"/>
          <xdr:cNvSpPr txBox="1">
            <a:spLocks noChangeArrowheads="1"/>
          </xdr:cNvSpPr>
        </xdr:nvSpPr>
        <xdr:spPr bwMode="auto">
          <a:xfrm>
            <a:off x="3399" y="2603"/>
            <a:ext cx="1175" cy="694"/>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ELABORÓ</a:t>
            </a:r>
          </a:p>
          <a:p>
            <a:pPr algn="l" rtl="1">
              <a:defRPr sz="1000"/>
            </a:pPr>
            <a:endParaRPr lang="es-MX" sz="1100" b="0" i="0" strike="noStrike">
              <a:solidFill>
                <a:srgbClr val="000000"/>
              </a:solidFill>
              <a:latin typeface="Calibri"/>
            </a:endParaRPr>
          </a:p>
        </xdr:txBody>
      </xdr:sp>
      <xdr:sp macro="" textlink="">
        <xdr:nvSpPr>
          <xdr:cNvPr id="4" name="Text Box 3"/>
          <xdr:cNvSpPr txBox="1">
            <a:spLocks noChangeArrowheads="1"/>
          </xdr:cNvSpPr>
        </xdr:nvSpPr>
        <xdr:spPr bwMode="auto">
          <a:xfrm>
            <a:off x="1955" y="3374"/>
            <a:ext cx="2177" cy="658"/>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0" i="0" strike="noStrike">
                <a:solidFill>
                  <a:srgbClr val="000000"/>
                </a:solidFill>
                <a:latin typeface="Calibri"/>
              </a:rPr>
              <a:t>     </a:t>
            </a:r>
            <a:r>
              <a:rPr lang="es-MX" sz="1100" b="1" i="0" strike="noStrike">
                <a:solidFill>
                  <a:srgbClr val="000000"/>
                </a:solidFill>
                <a:latin typeface="Calibri"/>
              </a:rPr>
              <a:t>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5" name="AutoShape 4"/>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twoCellAnchor>
    <xdr:from>
      <xdr:col>3</xdr:col>
      <xdr:colOff>985911</xdr:colOff>
      <xdr:row>18</xdr:row>
      <xdr:rowOff>116162</xdr:rowOff>
    </xdr:from>
    <xdr:to>
      <xdr:col>5</xdr:col>
      <xdr:colOff>185898</xdr:colOff>
      <xdr:row>24</xdr:row>
      <xdr:rowOff>86029</xdr:rowOff>
    </xdr:to>
    <xdr:grpSp>
      <xdr:nvGrpSpPr>
        <xdr:cNvPr id="6" name="Group 5"/>
        <xdr:cNvGrpSpPr>
          <a:grpSpLocks/>
        </xdr:cNvGrpSpPr>
      </xdr:nvGrpSpPr>
      <xdr:grpSpPr bwMode="auto">
        <a:xfrm>
          <a:off x="6607984" y="14090034"/>
          <a:ext cx="3184225" cy="945599"/>
          <a:chOff x="1955" y="2586"/>
          <a:chExt cx="4011" cy="1523"/>
        </a:xfrm>
      </xdr:grpSpPr>
      <xdr:sp macro="" textlink="">
        <xdr:nvSpPr>
          <xdr:cNvPr id="7" name="Text Box 6"/>
          <xdr:cNvSpPr txBox="1">
            <a:spLocks noChangeArrowheads="1"/>
          </xdr:cNvSpPr>
        </xdr:nvSpPr>
        <xdr:spPr bwMode="auto">
          <a:xfrm>
            <a:off x="3558" y="2586"/>
            <a:ext cx="1017" cy="703"/>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AUTORIZÓ</a:t>
            </a:r>
          </a:p>
          <a:p>
            <a:pPr algn="l" rtl="1">
              <a:defRPr sz="1000"/>
            </a:pPr>
            <a:endParaRPr lang="es-MX" sz="1100" b="0" i="0" strike="noStrike">
              <a:solidFill>
                <a:srgbClr val="000000"/>
              </a:solidFill>
              <a:latin typeface="Calibri"/>
            </a:endParaRPr>
          </a:p>
        </xdr:txBody>
      </xdr:sp>
      <xdr:sp macro="" textlink="">
        <xdr:nvSpPr>
          <xdr:cNvPr id="8" name="Text Box 7"/>
          <xdr:cNvSpPr txBox="1">
            <a:spLocks noChangeArrowheads="1"/>
          </xdr:cNvSpPr>
        </xdr:nvSpPr>
        <xdr:spPr bwMode="auto">
          <a:xfrm>
            <a:off x="1955" y="3441"/>
            <a:ext cx="2280" cy="668"/>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        C. ------------------------------</a:t>
            </a:r>
            <a:endParaRPr lang="es-MX" sz="1100" b="1" i="0" strike="noStrike">
              <a:solidFill>
                <a:srgbClr val="000000"/>
              </a:solidFill>
              <a:latin typeface="Times New Roman"/>
              <a:cs typeface="Times New Roman"/>
            </a:endParaRPr>
          </a:p>
          <a:p>
            <a:pPr algn="l" rtl="1">
              <a:defRPr sz="1000"/>
            </a:pPr>
            <a:endParaRPr lang="es-MX" sz="1100" b="0" i="0" strike="noStrike">
              <a:solidFill>
                <a:srgbClr val="000000"/>
              </a:solidFill>
              <a:latin typeface="Times New Roman"/>
              <a:cs typeface="Times New Roman"/>
            </a:endParaRPr>
          </a:p>
        </xdr:txBody>
      </xdr:sp>
      <xdr:cxnSp macro="">
        <xdr:nvCxnSpPr>
          <xdr:cNvPr id="9" name="AutoShape 8"/>
          <xdr:cNvCxnSpPr>
            <a:cxnSpLocks noChangeShapeType="1"/>
          </xdr:cNvCxnSpPr>
        </xdr:nvCxnSpPr>
        <xdr:spPr bwMode="auto">
          <a:xfrm>
            <a:off x="2057" y="3441"/>
            <a:ext cx="3909" cy="0"/>
          </a:xfrm>
          <a:prstGeom prst="straightConnector1">
            <a:avLst/>
          </a:prstGeom>
          <a:noFill/>
          <a:ln w="9525">
            <a:solidFill>
              <a:srgbClr val="000000"/>
            </a:solidFill>
            <a:round/>
            <a:headEnd/>
            <a:tailEnd/>
          </a:ln>
        </xdr:spPr>
      </xdr:cxnSp>
    </xdr:grpSp>
    <xdr:clientData/>
  </xdr:twoCellAnchor>
  <xdr:oneCellAnchor>
    <xdr:from>
      <xdr:col>2</xdr:col>
      <xdr:colOff>847957</xdr:colOff>
      <xdr:row>23</xdr:row>
      <xdr:rowOff>113734</xdr:rowOff>
    </xdr:from>
    <xdr:ext cx="2945293" cy="436786"/>
    <xdr:sp macro="" textlink="">
      <xdr:nvSpPr>
        <xdr:cNvPr id="10" name="Text Box 9"/>
        <xdr:cNvSpPr txBox="1">
          <a:spLocks noChangeArrowheads="1"/>
        </xdr:cNvSpPr>
      </xdr:nvSpPr>
      <xdr:spPr bwMode="auto">
        <a:xfrm>
          <a:off x="3022445" y="14861222"/>
          <a:ext cx="2945293" cy="436786"/>
        </a:xfrm>
        <a:prstGeom prst="rect">
          <a:avLst/>
        </a:prstGeom>
        <a:noFill/>
        <a:ln w="9525">
          <a:noFill/>
          <a:miter lim="800000"/>
          <a:headEnd/>
          <a:tailEnd/>
        </a:ln>
      </xdr:spPr>
      <xdr:txBody>
        <a:bodyPr wrap="none" lIns="91440" tIns="45720" rIns="91440" bIns="45720" anchor="t" upright="1">
          <a:spAutoFit/>
        </a:bodyPr>
        <a:lstStyle/>
        <a:p>
          <a:pPr algn="l" rtl="1">
            <a:defRPr sz="1000"/>
          </a:pPr>
          <a:r>
            <a:rPr lang="es-MX" sz="1100" b="1" i="0" strike="noStrike">
              <a:solidFill>
                <a:srgbClr val="000000"/>
              </a:solidFill>
              <a:latin typeface="Calibri"/>
            </a:rPr>
            <a:t>MONTEMORELOS. N.L. A ---- DE ------ DEL -------.</a:t>
          </a:r>
        </a:p>
        <a:p>
          <a:pPr algn="l" rtl="1">
            <a:defRPr sz="1000"/>
          </a:pPr>
          <a:endParaRPr lang="es-MX" sz="1100" b="1" i="0" strike="noStrike">
            <a:solidFill>
              <a:srgbClr val="000000"/>
            </a:solidFill>
            <a:latin typeface="Calibri"/>
          </a:endParaRPr>
        </a:p>
      </xdr:txBody>
    </xdr:sp>
    <xdr:clientData/>
  </xdr:oneCellAnchor>
  <xdr:twoCellAnchor editAs="oneCell">
    <xdr:from>
      <xdr:col>6</xdr:col>
      <xdr:colOff>522713</xdr:colOff>
      <xdr:row>0</xdr:row>
      <xdr:rowOff>58079</xdr:rowOff>
    </xdr:from>
    <xdr:to>
      <xdr:col>6</xdr:col>
      <xdr:colOff>909243</xdr:colOff>
      <xdr:row>2</xdr:row>
      <xdr:rowOff>150630</xdr:rowOff>
    </xdr:to>
    <xdr:pic>
      <xdr:nvPicPr>
        <xdr:cNvPr id="11" name="10 Imagen" descr="WhatsApp Image 2021-09-03 at 1.24.03 PM.jpeg"/>
        <xdr:cNvPicPr>
          <a:picLocks noChangeAspect="1"/>
        </xdr:cNvPicPr>
      </xdr:nvPicPr>
      <xdr:blipFill>
        <a:blip xmlns:r="http://schemas.openxmlformats.org/officeDocument/2006/relationships" r:embed="rId1" cstate="print"/>
        <a:stretch>
          <a:fillRect/>
        </a:stretch>
      </xdr:blipFill>
      <xdr:spPr>
        <a:xfrm>
          <a:off x="11987561" y="58079"/>
          <a:ext cx="386530" cy="5223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ificador%20de%20proyectos%20de%20Gantt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Entrega-Recepci&#243;n%202021/ENTREGA%20RECEPCION%202021/Secretarias/Contraloria/Secretarias/Contraloria/Users/usuario/Downloads/anexo_3379_II.%20Formato%20Estructura%20Org&#225;nica%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exo_3379_II.%20Formato%20Estructura%20Org&#225;nica%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dor de proyectos"/>
    </sheetNames>
    <sheetDataSet>
      <sheetData sheetId="0">
        <row r="2">
          <cell r="H2">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s>
    <sheetDataSet>
      <sheetData sheetId="0"/>
      <sheetData sheetId="1">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s>
    <sheetDataSet>
      <sheetData sheetId="0"/>
      <sheetData sheetId="1">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Set>
  </externalBook>
</externalLink>
</file>

<file path=xl/tables/table1.xml><?xml version="1.0" encoding="utf-8"?>
<table xmlns="http://schemas.openxmlformats.org/spreadsheetml/2006/main" id="1" name="Tabla1" displayName="Tabla1" ref="A4:M130" totalsRowShown="0" headerRowDxfId="16" dataDxfId="14" headerRowBorderDxfId="15" tableBorderDxfId="13">
  <autoFilter ref="A4:M130"/>
  <tableColumns count="13">
    <tableColumn id="1" name="N°" dataDxfId="12"/>
    <tableColumn id="2" name="ANEXOS DEL ACTA DE ENTREGA-RECEPCION" dataDxfId="11"/>
    <tableColumn id="3" name="Clave" dataDxfId="10"/>
    <tableColumn id="4" name="Descripción" dataDxfId="9"/>
    <tableColumn id="13" name="DIRECCION DE ARCHIVOS MUNICIPAL" dataDxfId="8"/>
    <tableColumn id="5" name="TESORERIA GENERAL" dataDxfId="7"/>
    <tableColumn id="6" name="SECRETARÍA DE AYUNTAMIENTO" dataDxfId="6"/>
    <tableColumn id="12" name="EDUCACIÓN, CULTURA Y DEPORTE" dataDxfId="5"/>
    <tableColumn id="11" name="SERVICIOS PÚBLICOS" dataDxfId="4"/>
    <tableColumn id="10" name="SEGURIDAD PÚBLICA" dataDxfId="3"/>
    <tableColumn id="7" name="OBRAS PUBLICAS Y DESARROLLO URBANO" dataDxfId="2"/>
    <tableColumn id="8" name="DIF" dataDxfId="1"/>
    <tableColumn id="9" name="SECRETARÍA DE DESARROLLO SOCIAL"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7"/>
  </sheetPr>
  <dimension ref="B1:BO15"/>
  <sheetViews>
    <sheetView showGridLines="0" zoomScale="83" zoomScaleNormal="83" zoomScaleSheetLayoutView="80" workbookViewId="0">
      <selection activeCell="B15" sqref="B15"/>
    </sheetView>
  </sheetViews>
  <sheetFormatPr baseColWidth="10" defaultColWidth="3" defaultRowHeight="30" customHeight="1" x14ac:dyDescent="0.25"/>
  <cols>
    <col min="1" max="1" width="2.85546875" style="142" customWidth="1"/>
    <col min="2" max="2" width="24.42578125" style="40" customWidth="1"/>
    <col min="3" max="4" width="13.28515625" style="143" customWidth="1"/>
    <col min="5" max="6" width="11.5703125" style="143" customWidth="1"/>
    <col min="7" max="7" width="17.85546875" style="41" bestFit="1" customWidth="1"/>
    <col min="8" max="27" width="3" style="143"/>
    <col min="28" max="16384" width="3" style="142"/>
  </cols>
  <sheetData>
    <row r="1" spans="2:67" ht="36.6" customHeight="1" thickBot="1" x14ac:dyDescent="0.7">
      <c r="B1" s="150" t="s">
        <v>53</v>
      </c>
      <c r="C1" s="149"/>
      <c r="D1" s="149"/>
      <c r="E1" s="149"/>
      <c r="F1" s="149"/>
      <c r="G1" s="149"/>
    </row>
    <row r="2" spans="2:67" ht="21" customHeight="1" thickTop="1" thickBot="1" x14ac:dyDescent="0.25">
      <c r="B2" s="1443" t="s">
        <v>54</v>
      </c>
      <c r="C2" s="1443"/>
      <c r="D2" s="1443"/>
      <c r="E2" s="1443"/>
      <c r="F2" s="1443"/>
      <c r="G2" s="31" t="s">
        <v>55</v>
      </c>
      <c r="H2" s="32">
        <v>1</v>
      </c>
      <c r="J2" s="33"/>
      <c r="K2" s="1449" t="s">
        <v>56</v>
      </c>
      <c r="L2" s="1450"/>
      <c r="M2" s="1450"/>
      <c r="N2" s="1450"/>
      <c r="O2" s="1450"/>
      <c r="P2" s="1451"/>
      <c r="Q2" s="34"/>
      <c r="R2" s="1452" t="s">
        <v>57</v>
      </c>
      <c r="S2" s="1453"/>
      <c r="T2" s="1453"/>
      <c r="U2" s="1454"/>
      <c r="V2" s="35"/>
      <c r="W2" s="1440" t="s">
        <v>272</v>
      </c>
      <c r="X2" s="1441"/>
      <c r="Y2" s="1441"/>
      <c r="Z2" s="1441"/>
      <c r="AA2" s="1442"/>
      <c r="AB2" s="36"/>
      <c r="AC2" s="1440" t="s">
        <v>273</v>
      </c>
      <c r="AD2" s="1441"/>
      <c r="AE2" s="1441"/>
      <c r="AF2" s="1441"/>
      <c r="AG2" s="1441"/>
      <c r="AH2" s="1441"/>
      <c r="AI2" s="1442"/>
      <c r="AJ2" s="37"/>
      <c r="AK2" s="1440" t="s">
        <v>274</v>
      </c>
      <c r="AL2" s="1441"/>
      <c r="AM2" s="1441"/>
      <c r="AN2" s="1441"/>
      <c r="AO2" s="1441"/>
      <c r="AP2" s="1441"/>
      <c r="AQ2" s="1441"/>
      <c r="AR2" s="1441"/>
      <c r="AS2" s="1441"/>
      <c r="AT2" s="1441"/>
    </row>
    <row r="3" spans="2:67" s="146" customFormat="1" ht="39.950000000000003" customHeight="1" thickTop="1" x14ac:dyDescent="0.25">
      <c r="B3" s="1444" t="s">
        <v>58</v>
      </c>
      <c r="C3" s="1446" t="s">
        <v>59</v>
      </c>
      <c r="D3" s="1446" t="s">
        <v>60</v>
      </c>
      <c r="E3" s="1446" t="s">
        <v>61</v>
      </c>
      <c r="F3" s="1446" t="s">
        <v>62</v>
      </c>
      <c r="G3" s="1448" t="s">
        <v>63</v>
      </c>
      <c r="H3" s="148" t="s">
        <v>64</v>
      </c>
      <c r="I3" s="38"/>
      <c r="J3" s="147"/>
      <c r="K3" s="147"/>
      <c r="L3" s="147"/>
      <c r="M3" s="147"/>
      <c r="N3" s="147"/>
      <c r="O3" s="147"/>
      <c r="P3" s="147"/>
      <c r="Q3" s="147"/>
      <c r="R3" s="147"/>
      <c r="S3" s="147"/>
      <c r="T3" s="147"/>
      <c r="U3" s="147"/>
      <c r="V3" s="147"/>
      <c r="W3" s="147"/>
      <c r="X3" s="147"/>
      <c r="Y3" s="147"/>
      <c r="Z3" s="147"/>
      <c r="AA3" s="147"/>
    </row>
    <row r="4" spans="2:67" ht="15.75" customHeight="1" x14ac:dyDescent="0.25">
      <c r="B4" s="1445"/>
      <c r="C4" s="1447"/>
      <c r="D4" s="1447"/>
      <c r="E4" s="1447"/>
      <c r="F4" s="1447"/>
      <c r="G4" s="1447"/>
      <c r="H4" s="39">
        <v>1</v>
      </c>
      <c r="I4" s="39">
        <v>2</v>
      </c>
      <c r="J4" s="39">
        <v>3</v>
      </c>
      <c r="K4" s="39">
        <v>4</v>
      </c>
      <c r="L4" s="39">
        <v>5</v>
      </c>
      <c r="M4" s="39">
        <v>6</v>
      </c>
      <c r="N4" s="39">
        <v>7</v>
      </c>
      <c r="O4" s="39">
        <v>8</v>
      </c>
      <c r="P4" s="39">
        <v>9</v>
      </c>
      <c r="Q4" s="39">
        <v>10</v>
      </c>
      <c r="R4" s="39">
        <v>11</v>
      </c>
      <c r="S4" s="39">
        <v>12</v>
      </c>
      <c r="T4" s="39">
        <v>13</v>
      </c>
      <c r="U4" s="39">
        <v>14</v>
      </c>
      <c r="V4" s="39">
        <v>15</v>
      </c>
      <c r="W4" s="39">
        <v>16</v>
      </c>
      <c r="X4" s="39">
        <v>17</v>
      </c>
      <c r="Y4" s="39">
        <v>18</v>
      </c>
      <c r="Z4" s="39">
        <v>19</v>
      </c>
      <c r="AA4" s="39">
        <v>20</v>
      </c>
      <c r="AB4" s="39">
        <v>21</v>
      </c>
      <c r="AC4" s="39">
        <v>22</v>
      </c>
      <c r="AD4" s="39">
        <v>23</v>
      </c>
      <c r="AE4" s="39">
        <v>24</v>
      </c>
      <c r="AF4" s="39">
        <v>25</v>
      </c>
      <c r="AG4" s="39">
        <v>26</v>
      </c>
      <c r="AH4" s="39">
        <v>27</v>
      </c>
      <c r="AI4" s="39">
        <v>28</v>
      </c>
      <c r="AJ4" s="39">
        <v>29</v>
      </c>
      <c r="AK4" s="39">
        <v>30</v>
      </c>
      <c r="AL4" s="39">
        <v>31</v>
      </c>
      <c r="AM4" s="39">
        <v>32</v>
      </c>
      <c r="AN4" s="39">
        <v>33</v>
      </c>
      <c r="AO4" s="39">
        <v>34</v>
      </c>
      <c r="AP4" s="39">
        <v>35</v>
      </c>
      <c r="AQ4" s="39">
        <v>36</v>
      </c>
      <c r="AR4" s="39">
        <v>37</v>
      </c>
      <c r="AS4" s="39">
        <v>38</v>
      </c>
      <c r="AT4" s="39">
        <v>39</v>
      </c>
      <c r="AU4" s="39">
        <v>40</v>
      </c>
      <c r="AV4" s="39">
        <v>41</v>
      </c>
      <c r="AW4" s="39">
        <v>42</v>
      </c>
      <c r="AX4" s="39">
        <v>43</v>
      </c>
      <c r="AY4" s="39">
        <v>44</v>
      </c>
      <c r="AZ4" s="39">
        <v>45</v>
      </c>
      <c r="BA4" s="39">
        <v>46</v>
      </c>
      <c r="BB4" s="39">
        <v>47</v>
      </c>
      <c r="BC4" s="39">
        <v>48</v>
      </c>
      <c r="BD4" s="39">
        <v>49</v>
      </c>
      <c r="BE4" s="39">
        <v>50</v>
      </c>
      <c r="BF4" s="39">
        <v>51</v>
      </c>
      <c r="BG4" s="39">
        <v>52</v>
      </c>
      <c r="BH4" s="39">
        <v>53</v>
      </c>
      <c r="BI4" s="39">
        <v>54</v>
      </c>
      <c r="BJ4" s="39">
        <v>55</v>
      </c>
      <c r="BK4" s="39">
        <v>56</v>
      </c>
      <c r="BL4" s="39">
        <v>57</v>
      </c>
      <c r="BM4" s="39">
        <v>58</v>
      </c>
      <c r="BN4" s="39">
        <v>59</v>
      </c>
      <c r="BO4" s="39">
        <v>60</v>
      </c>
    </row>
    <row r="5" spans="2:67" ht="24.95" customHeight="1" x14ac:dyDescent="0.25">
      <c r="B5" s="106" t="s">
        <v>65</v>
      </c>
      <c r="C5" s="145">
        <v>44316</v>
      </c>
      <c r="D5" s="145">
        <v>44316</v>
      </c>
      <c r="E5" s="144">
        <v>1</v>
      </c>
      <c r="F5" s="144">
        <v>1</v>
      </c>
      <c r="G5" s="141">
        <v>0</v>
      </c>
    </row>
    <row r="6" spans="2:67" ht="24.95" customHeight="1" x14ac:dyDescent="0.25">
      <c r="B6" s="106" t="s">
        <v>66</v>
      </c>
      <c r="C6" s="145">
        <v>44318</v>
      </c>
      <c r="D6" s="145">
        <v>44319</v>
      </c>
      <c r="E6" s="144">
        <v>2</v>
      </c>
      <c r="F6" s="144">
        <v>1</v>
      </c>
      <c r="G6" s="141">
        <v>0</v>
      </c>
    </row>
    <row r="7" spans="2:67" ht="24.95" customHeight="1" x14ac:dyDescent="0.25">
      <c r="B7" s="106" t="s">
        <v>92</v>
      </c>
      <c r="C7" s="145">
        <v>44323</v>
      </c>
      <c r="D7" s="145">
        <v>44347</v>
      </c>
      <c r="E7" s="144">
        <v>3</v>
      </c>
      <c r="F7" s="144">
        <v>4</v>
      </c>
      <c r="G7" s="141">
        <v>0</v>
      </c>
    </row>
    <row r="8" spans="2:67" ht="24.95" customHeight="1" x14ac:dyDescent="0.25">
      <c r="B8" s="106" t="s">
        <v>93</v>
      </c>
      <c r="C8" s="145">
        <v>44348</v>
      </c>
      <c r="D8" s="145">
        <v>44377</v>
      </c>
      <c r="E8" s="144">
        <v>4</v>
      </c>
      <c r="F8" s="144">
        <v>5</v>
      </c>
      <c r="G8" s="141">
        <v>0</v>
      </c>
    </row>
    <row r="9" spans="2:67" ht="24.95" customHeight="1" x14ac:dyDescent="0.25">
      <c r="B9" s="106" t="s">
        <v>86</v>
      </c>
      <c r="C9" s="145">
        <v>44379</v>
      </c>
      <c r="D9" s="145">
        <v>44379</v>
      </c>
      <c r="E9" s="144">
        <v>5</v>
      </c>
      <c r="F9" s="144">
        <v>1</v>
      </c>
      <c r="G9" s="141">
        <v>0</v>
      </c>
    </row>
    <row r="10" spans="2:67" ht="24.95" customHeight="1" x14ac:dyDescent="0.25">
      <c r="B10" s="106" t="s">
        <v>91</v>
      </c>
      <c r="C10" s="145">
        <v>44380</v>
      </c>
      <c r="D10" s="145">
        <v>44397</v>
      </c>
      <c r="E10" s="144">
        <v>6</v>
      </c>
      <c r="F10" s="144">
        <v>3</v>
      </c>
      <c r="G10" s="141">
        <v>0</v>
      </c>
    </row>
    <row r="11" spans="2:67" ht="24.95" customHeight="1" x14ac:dyDescent="0.25">
      <c r="B11" s="106" t="s">
        <v>87</v>
      </c>
      <c r="C11" s="145">
        <v>44400</v>
      </c>
      <c r="D11" s="145">
        <v>44418</v>
      </c>
      <c r="E11" s="144">
        <v>7</v>
      </c>
      <c r="F11" s="144">
        <v>3</v>
      </c>
      <c r="G11" s="141">
        <v>0</v>
      </c>
    </row>
    <row r="12" spans="2:67" ht="24.95" customHeight="1" x14ac:dyDescent="0.25">
      <c r="B12" s="106" t="s">
        <v>88</v>
      </c>
      <c r="C12" s="145">
        <v>44421</v>
      </c>
      <c r="D12" s="145">
        <v>44439</v>
      </c>
      <c r="E12" s="144">
        <v>8</v>
      </c>
      <c r="F12" s="144">
        <v>4</v>
      </c>
      <c r="G12" s="141">
        <v>0</v>
      </c>
    </row>
    <row r="13" spans="2:67" ht="24.95" customHeight="1" x14ac:dyDescent="0.25">
      <c r="B13" s="106" t="s">
        <v>89</v>
      </c>
      <c r="C13" s="145">
        <v>44442</v>
      </c>
      <c r="D13" s="145">
        <v>44467</v>
      </c>
      <c r="E13" s="144">
        <v>9</v>
      </c>
      <c r="F13" s="144">
        <v>4</v>
      </c>
      <c r="G13" s="141">
        <v>0</v>
      </c>
    </row>
    <row r="14" spans="2:67" ht="24.95" customHeight="1" x14ac:dyDescent="0.25">
      <c r="B14" s="106" t="s">
        <v>90</v>
      </c>
      <c r="C14" s="145">
        <v>44468</v>
      </c>
      <c r="D14" s="145">
        <v>44468</v>
      </c>
      <c r="E14" s="144">
        <v>10</v>
      </c>
      <c r="F14" s="144">
        <v>4</v>
      </c>
      <c r="G14" s="141">
        <v>0</v>
      </c>
    </row>
    <row r="15" spans="2:67" ht="16.5" x14ac:dyDescent="0.25"/>
  </sheetData>
  <mergeCells count="12">
    <mergeCell ref="AC2:AI2"/>
    <mergeCell ref="W2:AA2"/>
    <mergeCell ref="AK2:AT2"/>
    <mergeCell ref="B2:F2"/>
    <mergeCell ref="B3:B4"/>
    <mergeCell ref="C3:C4"/>
    <mergeCell ref="D3:D4"/>
    <mergeCell ref="E3:E4"/>
    <mergeCell ref="F3:F4"/>
    <mergeCell ref="G3:G4"/>
    <mergeCell ref="K2:P2"/>
    <mergeCell ref="R2:U2"/>
  </mergeCells>
  <conditionalFormatting sqref="H5:BO14">
    <cfRule type="expression" dxfId="26" priority="1">
      <formula>PorcentajeCompletado</formula>
    </cfRule>
    <cfRule type="expression" dxfId="25" priority="3">
      <formula>PercentCompleteBeyond</formula>
    </cfRule>
    <cfRule type="expression" dxfId="24" priority="4">
      <formula>Real</formula>
    </cfRule>
    <cfRule type="expression" dxfId="23" priority="5">
      <formula>ActualBeyond</formula>
    </cfRule>
    <cfRule type="expression" dxfId="22" priority="6">
      <formula>Plan</formula>
    </cfRule>
    <cfRule type="expression" dxfId="21" priority="7">
      <formula>H$4=period_selected</formula>
    </cfRule>
    <cfRule type="expression" dxfId="20" priority="9">
      <formula>MOD(COLUMN(),2)</formula>
    </cfRule>
    <cfRule type="expression" dxfId="19" priority="10">
      <formula>MOD(COLUMN(),2)=0</formula>
    </cfRule>
  </conditionalFormatting>
  <conditionalFormatting sqref="B15:BO15">
    <cfRule type="expression" dxfId="18" priority="2">
      <formula>TRUE</formula>
    </cfRule>
  </conditionalFormatting>
  <conditionalFormatting sqref="H4:BO4">
    <cfRule type="expression" dxfId="17" priority="8">
      <formula>H$4=period_selected</formula>
    </cfRule>
  </conditionalFormatting>
  <dataValidations count="16">
    <dataValidation allowBlank="1" showInputMessage="1" showErrorMessage="1" prompt="Seleccione un periodo para resaltarlo en la celda H2. En las celdas J2 hasta AI2 hay una leyenda del gráfico" sqref="B2:F2"/>
    <dataValidation allowBlank="1" showInputMessage="1" showErrorMessage="1" prompt="Título del proyecto. Escriba un nuevo título en esta celda. Resalte un periodo en la celda H2. La leyenda del gráfico se encuentra en las celdas J2 hasta AI2" sqref="B1"/>
    <dataValidation allowBlank="1" showInputMessage="1" showErrorMessage="1" prompt="Escriba el porcentaje de proyecto completado en la columna G, a partir de la celda G5." sqref="G3:G4"/>
    <dataValidation allowBlank="1" showInputMessage="1" showErrorMessage="1" prompt="Escriba el periodo de duración real del plan en la columna F, a partir de la celda F5." sqref="F3:F4"/>
    <dataValidation allowBlank="1" showInputMessage="1" showErrorMessage="1" prompt="Escriba el periodo de inicio real del plan en la columna E, a partir de la celda E5." sqref="E3:E4"/>
    <dataValidation allowBlank="1" showInputMessage="1" showErrorMessage="1" prompt="Escriba el periodo de duración del plan en la columna D, a partir de la celda D5." sqref="D3:D4"/>
    <dataValidation allowBlank="1" showInputMessage="1" showErrorMessage="1" prompt="Escriba el periodo de inicio del plan en la columna C, a partir de la celda C5." sqref="C3:C4"/>
    <dataValidation allowBlank="1" showInputMessage="1" showErrorMessage="1" prompt="Escriba la actividad en la columna B, a partir de la celda B5._x000a_" sqref="B3:B4"/>
    <dataValidation allowBlank="1" showInputMessage="1" showErrorMessage="1" prompt="Los periodos se representan del 1 al 60, desde la celda H4 a la celda BO4 " sqref="H3"/>
    <dataValidation allowBlank="1" showInputMessage="1" showErrorMessage="1" prompt="Esta celda de la leyenda indica el porcentaje del proyecto completado fuera del plan" sqref="AJ2"/>
    <dataValidation allowBlank="1" showInputMessage="1" showErrorMessage="1" prompt="Esta celda de la leyenda indica la duración real fuera del plan" sqref="AB2"/>
    <dataValidation allowBlank="1" showInputMessage="1" showErrorMessage="1" prompt="Esta celda de la leyenda indica el porcentaje del proyecto completado" sqref="V2"/>
    <dataValidation allowBlank="1" showInputMessage="1" showErrorMessage="1" prompt="Esta celda de la leyenda indica la duración real" sqref="Q2"/>
    <dataValidation allowBlank="1" showInputMessage="1" showErrorMessage="1" prompt="Esta celda de la leyenda indica la duración del plan" sqref="J2"/>
    <dataValidation type="list" errorStyle="warning" allowBlank="1" showInputMessage="1" showErrorMessage="1" error="Escriba un valor del 1 al 60 o seleccione un periodo de la lista (presione CANCELAR, ALT+FLECHA ABAJO y, a continuación, presione ENTRAR para seleccionar un valor)." prompt="Escriba un periodo en el intervalo de 1 a 60 o seleccione un periodo de la lista. Presione ALT+FLECHA ABAJO para desplazarse a la lista y, después, presione ENTRAR para seleccionar un valor." sqref="H2">
      <formula1>"1,2,3,4,5,6,7,8,9,10,11,12,13,14,15,16,17,18,19,20,21,22,23,24,25,26,27,28,29,30,31,32,33,34,35,36,37,38,39,40,41,42,43,44,45,46,47,48,49,50,51,52,53,54,55,56,57,58,59,60"</formula1>
    </dataValidation>
    <dataValidation allowBlank="1" showInputMessage="1" showErrorMessage="1" prompt="El planificador de proyectos usa periodos para los intervalos. Inicio = 1 es el periodo 1 y la duración = 5 significa que el proyecto dura 5 periodos desde el periodo de inicio. Introduzca datos a partir de la celda B5 para actualizar el gráfico." sqref="A1"/>
  </dataValidations>
  <printOptions horizontalCentered="1"/>
  <pageMargins left="0.43307086614173229" right="0.43307086614173229" top="0.51181102362204722" bottom="0.51181102362204722" header="0.31496062992125984" footer="0.31496062992125984"/>
  <pageSetup paperSize="9" scale="70" fitToHeight="0" orientation="landscape" r:id="rId1"/>
  <headerFooter differentFirst="1">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0000"/>
  </sheetPr>
  <dimension ref="A1:F42"/>
  <sheetViews>
    <sheetView zoomScale="90" zoomScaleNormal="90" workbookViewId="0">
      <selection activeCell="A4" sqref="A4:B4"/>
    </sheetView>
  </sheetViews>
  <sheetFormatPr baseColWidth="10" defaultRowHeight="12.75" x14ac:dyDescent="0.2"/>
  <cols>
    <col min="1" max="1" width="6.42578125" customWidth="1"/>
    <col min="2" max="2" width="39.28515625" customWidth="1"/>
    <col min="3" max="4" width="14.42578125" customWidth="1"/>
    <col min="5" max="5" width="33.7109375" customWidth="1"/>
  </cols>
  <sheetData>
    <row r="1" spans="1:6" ht="18" x14ac:dyDescent="0.2">
      <c r="A1" s="1469" t="str">
        <f>"Anexo "&amp;C5</f>
        <v>Anexo OR – 3</v>
      </c>
      <c r="B1" s="1469"/>
      <c r="C1" s="1469"/>
      <c r="D1" s="1469"/>
      <c r="E1" s="1469"/>
      <c r="F1" s="10"/>
    </row>
    <row r="2" spans="1:6" ht="18.75" thickBot="1" x14ac:dyDescent="0.25">
      <c r="A2" s="1496" t="str">
        <f>"del Acta de Entrega Recepción del Municipio de "&amp;'ACTA INDIVIDUAL'!A2</f>
        <v>del Acta de Entrega Recepción del Municipio de Montemorelos, N.L.</v>
      </c>
      <c r="B2" s="1496"/>
      <c r="C2" s="1496"/>
      <c r="D2" s="1496"/>
      <c r="E2" s="1496"/>
      <c r="F2" s="10"/>
    </row>
    <row r="3" spans="1:6" ht="19.5" thickTop="1" thickBot="1" x14ac:dyDescent="0.25">
      <c r="B3" s="1488" t="str">
        <f>COTEJO!E4</f>
        <v>DIRECCION DE ARCHIVOS MUNICIPAL</v>
      </c>
      <c r="C3" s="1488"/>
      <c r="D3" s="1488"/>
      <c r="E3" s="1488"/>
      <c r="F3" s="10"/>
    </row>
    <row r="4" spans="1:6" ht="30.75" customHeight="1" thickTop="1" x14ac:dyDescent="0.2">
      <c r="A4" s="1471" t="s">
        <v>95</v>
      </c>
      <c r="B4" s="1472"/>
      <c r="C4" s="1472" t="s">
        <v>122</v>
      </c>
      <c r="D4" s="1472"/>
      <c r="E4" s="1473"/>
    </row>
    <row r="5" spans="1:6" ht="22.5" customHeight="1" x14ac:dyDescent="0.2">
      <c r="A5" s="1474" t="s">
        <v>97</v>
      </c>
      <c r="B5" s="1475"/>
      <c r="C5" s="1475" t="s">
        <v>201</v>
      </c>
      <c r="D5" s="1475"/>
      <c r="E5" s="1476"/>
    </row>
    <row r="6" spans="1:6" ht="57" customHeight="1" thickBot="1" x14ac:dyDescent="0.25">
      <c r="A6" s="1477" t="s">
        <v>4254</v>
      </c>
      <c r="B6" s="1478"/>
      <c r="C6" s="1478"/>
      <c r="D6" s="1478"/>
      <c r="E6" s="1479"/>
    </row>
    <row r="7" spans="1:6" ht="29.25" customHeight="1" thickBot="1" x14ac:dyDescent="0.25">
      <c r="A7" s="76" t="s">
        <v>36</v>
      </c>
      <c r="B7" s="76" t="s">
        <v>37</v>
      </c>
      <c r="C7" s="1500" t="s">
        <v>39</v>
      </c>
      <c r="D7" s="1501"/>
      <c r="E7" s="1502"/>
    </row>
    <row r="8" spans="1:6" ht="60.75" customHeight="1" x14ac:dyDescent="0.2">
      <c r="A8" s="55">
        <v>1</v>
      </c>
      <c r="B8" s="1359"/>
      <c r="C8" s="1506"/>
      <c r="D8" s="1507"/>
      <c r="E8" s="1508"/>
    </row>
    <row r="9" spans="1:6" x14ac:dyDescent="0.2">
      <c r="A9" s="58">
        <v>2</v>
      </c>
      <c r="B9" s="1360"/>
      <c r="C9" s="1490"/>
      <c r="D9" s="1491"/>
      <c r="E9" s="1492"/>
    </row>
    <row r="10" spans="1:6" x14ac:dyDescent="0.2">
      <c r="A10" s="58">
        <v>3</v>
      </c>
      <c r="B10" s="1360"/>
      <c r="C10" s="1490"/>
      <c r="D10" s="1491"/>
      <c r="E10" s="1492"/>
    </row>
    <row r="11" spans="1:6" ht="59.25" customHeight="1" x14ac:dyDescent="0.2">
      <c r="A11" s="58">
        <v>4</v>
      </c>
      <c r="B11" s="1360"/>
      <c r="C11" s="1490"/>
      <c r="D11" s="1491"/>
      <c r="E11" s="1492"/>
    </row>
    <row r="12" spans="1:6" x14ac:dyDescent="0.2">
      <c r="A12" s="58">
        <v>5</v>
      </c>
      <c r="B12" s="1360"/>
      <c r="C12" s="1490"/>
      <c r="D12" s="1491"/>
      <c r="E12" s="1492"/>
    </row>
    <row r="13" spans="1:6" x14ac:dyDescent="0.2">
      <c r="A13" s="58">
        <v>6</v>
      </c>
      <c r="B13" s="1360"/>
      <c r="C13" s="1490"/>
      <c r="D13" s="1491"/>
      <c r="E13" s="1492"/>
    </row>
    <row r="14" spans="1:6" x14ac:dyDescent="0.2">
      <c r="A14" s="58">
        <v>7</v>
      </c>
      <c r="B14" s="1360"/>
      <c r="C14" s="1490"/>
      <c r="D14" s="1491"/>
      <c r="E14" s="1492"/>
    </row>
    <row r="15" spans="1:6" ht="13.5" thickBot="1" x14ac:dyDescent="0.25">
      <c r="A15" s="59">
        <v>8</v>
      </c>
      <c r="B15" s="1361"/>
      <c r="C15" s="1490"/>
      <c r="D15" s="1491"/>
      <c r="E15" s="1492"/>
    </row>
    <row r="16" spans="1:6" ht="79.5" customHeight="1" x14ac:dyDescent="0.2">
      <c r="A16" s="59">
        <v>9</v>
      </c>
      <c r="B16" s="1362"/>
      <c r="C16" s="1490"/>
      <c r="D16" s="1491"/>
      <c r="E16" s="1492"/>
    </row>
    <row r="17" spans="1:5" x14ac:dyDescent="0.2">
      <c r="A17" s="59">
        <v>10</v>
      </c>
      <c r="B17" s="1363"/>
      <c r="C17" s="1490"/>
      <c r="D17" s="1491"/>
      <c r="E17" s="1492"/>
    </row>
    <row r="18" spans="1:5" x14ac:dyDescent="0.2">
      <c r="A18" s="59">
        <v>11</v>
      </c>
      <c r="B18" s="1363"/>
      <c r="C18" s="1490"/>
      <c r="D18" s="1491"/>
      <c r="E18" s="1492"/>
    </row>
    <row r="19" spans="1:5" x14ac:dyDescent="0.2">
      <c r="A19" s="59">
        <v>12</v>
      </c>
      <c r="B19" s="1363"/>
      <c r="C19" s="1490"/>
      <c r="D19" s="1491"/>
      <c r="E19" s="1492"/>
    </row>
    <row r="20" spans="1:5" x14ac:dyDescent="0.2">
      <c r="A20" s="59">
        <v>13</v>
      </c>
      <c r="B20" s="1363"/>
      <c r="C20" s="1490"/>
      <c r="D20" s="1491"/>
      <c r="E20" s="1492"/>
    </row>
    <row r="21" spans="1:5" x14ac:dyDescent="0.2">
      <c r="A21" s="59">
        <v>14</v>
      </c>
      <c r="B21" s="1364"/>
      <c r="C21" s="1490"/>
      <c r="D21" s="1491"/>
      <c r="E21" s="1492"/>
    </row>
    <row r="22" spans="1:5" x14ac:dyDescent="0.2">
      <c r="A22" s="59">
        <v>15</v>
      </c>
      <c r="B22" s="1363"/>
      <c r="C22" s="1490"/>
      <c r="D22" s="1491"/>
      <c r="E22" s="1492"/>
    </row>
    <row r="23" spans="1:5" x14ac:dyDescent="0.2">
      <c r="A23" s="59">
        <v>16</v>
      </c>
      <c r="B23" s="1363"/>
      <c r="C23" s="1490"/>
      <c r="D23" s="1491"/>
      <c r="E23" s="1492"/>
    </row>
    <row r="24" spans="1:5" x14ac:dyDescent="0.2">
      <c r="A24" s="59">
        <v>17</v>
      </c>
      <c r="B24" s="1365"/>
      <c r="C24" s="1490"/>
      <c r="D24" s="1491"/>
      <c r="E24" s="1492"/>
    </row>
    <row r="25" spans="1:5" ht="13.5" thickBot="1" x14ac:dyDescent="0.25">
      <c r="A25" s="1366">
        <v>18</v>
      </c>
      <c r="B25" s="1382"/>
      <c r="C25" s="1503"/>
      <c r="D25" s="1504"/>
      <c r="E25" s="1505"/>
    </row>
    <row r="27" spans="1:5" x14ac:dyDescent="0.2">
      <c r="B27" s="1470"/>
      <c r="C27" s="1470"/>
      <c r="D27" s="1470"/>
      <c r="E27" s="1470"/>
    </row>
    <row r="29" spans="1:5" x14ac:dyDescent="0.2">
      <c r="B29" s="1489"/>
      <c r="C29" s="1489"/>
      <c r="D29" s="8"/>
    </row>
    <row r="30" spans="1:5" x14ac:dyDescent="0.2">
      <c r="B30" s="1470"/>
      <c r="C30" s="1470"/>
      <c r="D30" s="303"/>
      <c r="E30" s="303"/>
    </row>
    <row r="32" spans="1:5" x14ac:dyDescent="0.2">
      <c r="B32" s="16"/>
    </row>
    <row r="33" spans="1:5" x14ac:dyDescent="0.2">
      <c r="B33" s="8"/>
    </row>
    <row r="35" spans="1:5" ht="22.5" customHeight="1" x14ac:dyDescent="0.2">
      <c r="A35" s="1497" t="s">
        <v>98</v>
      </c>
      <c r="B35" s="1498"/>
      <c r="C35" s="1498"/>
      <c r="D35" s="1498"/>
      <c r="E35" s="1499"/>
    </row>
    <row r="36" spans="1:5" ht="26.25" customHeight="1" x14ac:dyDescent="0.2">
      <c r="A36" s="1474" t="s">
        <v>41</v>
      </c>
      <c r="B36" s="1475"/>
      <c r="C36" s="1512" t="s">
        <v>103</v>
      </c>
      <c r="D36" s="1498"/>
      <c r="E36" s="1499"/>
    </row>
    <row r="37" spans="1:5" ht="45" customHeight="1" x14ac:dyDescent="0.2">
      <c r="A37" s="1484" t="s">
        <v>99</v>
      </c>
      <c r="B37" s="1485"/>
      <c r="C37" s="1513" t="s">
        <v>104</v>
      </c>
      <c r="D37" s="1514"/>
      <c r="E37" s="1515"/>
    </row>
    <row r="38" spans="1:5" ht="45" customHeight="1" x14ac:dyDescent="0.2">
      <c r="A38" s="1484" t="s">
        <v>67</v>
      </c>
      <c r="B38" s="1485"/>
      <c r="C38" s="1513" t="s">
        <v>123</v>
      </c>
      <c r="D38" s="1514"/>
      <c r="E38" s="1515"/>
    </row>
    <row r="39" spans="1:5" ht="45" customHeight="1" thickBot="1" x14ac:dyDescent="0.25">
      <c r="A39" s="1480" t="s">
        <v>39</v>
      </c>
      <c r="B39" s="1481"/>
      <c r="C39" s="1509" t="s">
        <v>109</v>
      </c>
      <c r="D39" s="1510"/>
      <c r="E39" s="1511"/>
    </row>
    <row r="40" spans="1:5" ht="13.5" thickTop="1" x14ac:dyDescent="0.2"/>
    <row r="41" spans="1:5" ht="25.5" customHeight="1" x14ac:dyDescent="0.2">
      <c r="A41" s="1493" t="s">
        <v>3933</v>
      </c>
      <c r="B41" s="1494"/>
      <c r="C41" s="1494"/>
      <c r="D41" s="1494"/>
      <c r="E41" s="1495"/>
    </row>
    <row r="42" spans="1:5" x14ac:dyDescent="0.2">
      <c r="A42" s="8"/>
    </row>
  </sheetData>
  <mergeCells count="41">
    <mergeCell ref="C17:E17"/>
    <mergeCell ref="A39:B39"/>
    <mergeCell ref="C39:E39"/>
    <mergeCell ref="A36:B36"/>
    <mergeCell ref="C36:E36"/>
    <mergeCell ref="A37:B37"/>
    <mergeCell ref="C37:E37"/>
    <mergeCell ref="A38:B38"/>
    <mergeCell ref="C38:E38"/>
    <mergeCell ref="A41:E41"/>
    <mergeCell ref="A1:E1"/>
    <mergeCell ref="A2:E2"/>
    <mergeCell ref="A35:E35"/>
    <mergeCell ref="A5:B5"/>
    <mergeCell ref="C5:E5"/>
    <mergeCell ref="A6:E6"/>
    <mergeCell ref="C7:E7"/>
    <mergeCell ref="A4:B4"/>
    <mergeCell ref="C4:E4"/>
    <mergeCell ref="C14:E14"/>
    <mergeCell ref="C25:E25"/>
    <mergeCell ref="C8:E8"/>
    <mergeCell ref="C9:E9"/>
    <mergeCell ref="C10:E10"/>
    <mergeCell ref="C11:E11"/>
    <mergeCell ref="B3:E3"/>
    <mergeCell ref="B27:C27"/>
    <mergeCell ref="D27:E27"/>
    <mergeCell ref="B29:C29"/>
    <mergeCell ref="B30:C30"/>
    <mergeCell ref="C24:E24"/>
    <mergeCell ref="C23:E23"/>
    <mergeCell ref="C22:E22"/>
    <mergeCell ref="C15:E15"/>
    <mergeCell ref="C12:E12"/>
    <mergeCell ref="C13:E13"/>
    <mergeCell ref="C16:E16"/>
    <mergeCell ref="C21:E21"/>
    <mergeCell ref="C20:E20"/>
    <mergeCell ref="C19:E19"/>
    <mergeCell ref="C18:E18"/>
  </mergeCells>
  <pageMargins left="0.70866141732283472" right="0.70866141732283472" top="0.74803149606299213" bottom="0.74803149606299213" header="0.31496062992125984" footer="0.31496062992125984"/>
  <pageSetup scale="85"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90" zoomScaleNormal="90" workbookViewId="0">
      <selection activeCell="A6" sqref="A6:E6"/>
    </sheetView>
  </sheetViews>
  <sheetFormatPr baseColWidth="10" defaultRowHeight="12.75" x14ac:dyDescent="0.2"/>
  <cols>
    <col min="1" max="1" width="6.42578125" customWidth="1"/>
    <col min="2" max="2" width="31.42578125" customWidth="1"/>
    <col min="3" max="4" width="17.42578125" customWidth="1"/>
    <col min="5" max="5" width="38.5703125" customWidth="1"/>
  </cols>
  <sheetData>
    <row r="1" spans="1:7" ht="18" x14ac:dyDescent="0.2">
      <c r="A1" s="1469" t="str">
        <f>"Anexo "&amp;C5</f>
        <v>Anexo CG – 1</v>
      </c>
      <c r="B1" s="1469"/>
      <c r="C1" s="1469"/>
      <c r="D1" s="1469"/>
      <c r="E1" s="1469"/>
      <c r="F1" s="10"/>
      <c r="G1" s="10"/>
    </row>
    <row r="2" spans="1:7" ht="18" x14ac:dyDescent="0.2">
      <c r="A2" s="1469" t="str">
        <f>"del Acta de Entrega Recepción del Municipio de "&amp;'ACTA INDIVIDUAL'!A2</f>
        <v>del Acta de Entrega Recepción del Municipio de Montemorelos, N.L.</v>
      </c>
      <c r="B2" s="1469"/>
      <c r="C2" s="1469"/>
      <c r="D2" s="1469"/>
      <c r="E2" s="1469"/>
      <c r="F2" s="10"/>
      <c r="G2" s="10"/>
    </row>
    <row r="3" spans="1:7" ht="13.5" thickBot="1" x14ac:dyDescent="0.25"/>
    <row r="4" spans="1:7" ht="30.75" customHeight="1" thickTop="1" x14ac:dyDescent="0.2">
      <c r="A4" s="1471" t="s">
        <v>95</v>
      </c>
      <c r="B4" s="1472"/>
      <c r="C4" s="1472" t="s">
        <v>3034</v>
      </c>
      <c r="D4" s="1472"/>
      <c r="E4" s="1473"/>
    </row>
    <row r="5" spans="1:7" ht="22.5" customHeight="1" x14ac:dyDescent="0.2">
      <c r="A5" s="1474" t="s">
        <v>97</v>
      </c>
      <c r="B5" s="1519"/>
      <c r="C5" s="1519" t="s">
        <v>3033</v>
      </c>
      <c r="D5" s="1519"/>
      <c r="E5" s="1476"/>
    </row>
    <row r="6" spans="1:7" ht="66.599999999999994" customHeight="1" x14ac:dyDescent="0.2">
      <c r="A6" s="1477" t="s">
        <v>4342</v>
      </c>
      <c r="B6" s="1518"/>
      <c r="C6" s="1518"/>
      <c r="D6" s="1518"/>
      <c r="E6" s="1479"/>
    </row>
    <row r="7" spans="1:7" ht="17.100000000000001" customHeight="1" x14ac:dyDescent="0.2">
      <c r="A7" s="2295" t="s">
        <v>36</v>
      </c>
      <c r="B7" s="2292" t="s">
        <v>1170</v>
      </c>
      <c r="C7" s="2293" t="s">
        <v>3035</v>
      </c>
      <c r="D7" s="2293"/>
      <c r="E7" s="2294" t="s">
        <v>39</v>
      </c>
    </row>
    <row r="8" spans="1:7" ht="15.95" customHeight="1" x14ac:dyDescent="0.2">
      <c r="A8" s="2295"/>
      <c r="B8" s="2292"/>
      <c r="C8" s="633" t="s">
        <v>1053</v>
      </c>
      <c r="D8" s="633" t="s">
        <v>1054</v>
      </c>
      <c r="E8" s="2294"/>
    </row>
    <row r="9" spans="1:7" s="9" customFormat="1" ht="28.5" customHeight="1" x14ac:dyDescent="0.25">
      <c r="A9" s="634"/>
      <c r="B9" s="635"/>
      <c r="C9" s="632"/>
      <c r="D9" s="632"/>
      <c r="E9" s="636"/>
    </row>
    <row r="10" spans="1:7" s="9" customFormat="1" ht="28.5" customHeight="1" x14ac:dyDescent="0.25">
      <c r="A10" s="634"/>
      <c r="B10" s="632"/>
      <c r="C10" s="632"/>
      <c r="D10" s="632"/>
      <c r="E10" s="636"/>
    </row>
    <row r="11" spans="1:7" s="9" customFormat="1" ht="28.5" customHeight="1" x14ac:dyDescent="0.25">
      <c r="A11" s="634"/>
      <c r="B11" s="635"/>
      <c r="C11" s="632"/>
      <c r="D11" s="632"/>
      <c r="E11" s="636"/>
    </row>
    <row r="12" spans="1:7" s="9" customFormat="1" ht="28.5" customHeight="1" x14ac:dyDescent="0.25">
      <c r="A12" s="634"/>
      <c r="B12" s="632"/>
      <c r="C12" s="632"/>
      <c r="D12" s="632"/>
      <c r="E12" s="636"/>
    </row>
    <row r="13" spans="1:7" s="9" customFormat="1" ht="28.5" customHeight="1" x14ac:dyDescent="0.25">
      <c r="A13" s="634"/>
      <c r="B13" s="635"/>
      <c r="C13" s="632"/>
      <c r="D13" s="632"/>
      <c r="E13" s="636"/>
    </row>
    <row r="14" spans="1:7" s="9" customFormat="1" ht="28.5" customHeight="1" x14ac:dyDescent="0.25">
      <c r="A14" s="634"/>
      <c r="B14" s="632"/>
      <c r="C14" s="632"/>
      <c r="D14" s="632"/>
      <c r="E14" s="636"/>
    </row>
    <row r="15" spans="1:7" s="9" customFormat="1" ht="28.5" customHeight="1" thickBot="1" x14ac:dyDescent="0.25">
      <c r="A15" s="637"/>
      <c r="B15" s="638"/>
      <c r="C15" s="638"/>
      <c r="D15" s="638"/>
      <c r="E15" s="639"/>
    </row>
    <row r="16" spans="1:7" ht="13.5" thickTop="1" x14ac:dyDescent="0.2"/>
    <row r="21" spans="1:5" x14ac:dyDescent="0.2">
      <c r="A21" s="16"/>
      <c r="B21" s="16"/>
    </row>
    <row r="24" spans="1:5" ht="22.5" customHeight="1" x14ac:dyDescent="0.2">
      <c r="A24" s="1474" t="s">
        <v>98</v>
      </c>
      <c r="B24" s="1475"/>
      <c r="C24" s="1475"/>
      <c r="D24" s="1475"/>
      <c r="E24" s="1476"/>
    </row>
    <row r="25" spans="1:5" ht="26.25" customHeight="1" x14ac:dyDescent="0.2">
      <c r="A25" s="1474" t="s">
        <v>41</v>
      </c>
      <c r="B25" s="1475"/>
      <c r="C25" s="1475" t="s">
        <v>103</v>
      </c>
      <c r="D25" s="1475"/>
      <c r="E25" s="1476"/>
    </row>
    <row r="26" spans="1:5" ht="45" customHeight="1" x14ac:dyDescent="0.2">
      <c r="A26" s="1484" t="s">
        <v>99</v>
      </c>
      <c r="B26" s="1485"/>
      <c r="C26" s="1486" t="s">
        <v>104</v>
      </c>
      <c r="D26" s="1486"/>
      <c r="E26" s="1487"/>
    </row>
    <row r="27" spans="1:5" ht="52.5" customHeight="1" x14ac:dyDescent="0.2">
      <c r="A27" s="1484" t="s">
        <v>1170</v>
      </c>
      <c r="B27" s="1485"/>
      <c r="C27" s="1486" t="s">
        <v>3037</v>
      </c>
      <c r="D27" s="1486"/>
      <c r="E27" s="1487"/>
    </row>
    <row r="28" spans="1:5" ht="45" customHeight="1" x14ac:dyDescent="0.2">
      <c r="A28" s="1484" t="s">
        <v>3035</v>
      </c>
      <c r="B28" s="1485"/>
      <c r="C28" s="1486" t="s">
        <v>3036</v>
      </c>
      <c r="D28" s="1486"/>
      <c r="E28" s="1487"/>
    </row>
    <row r="29" spans="1:5" ht="45" customHeight="1" thickBot="1" x14ac:dyDescent="0.25">
      <c r="A29" s="1480" t="s">
        <v>39</v>
      </c>
      <c r="B29" s="1481"/>
      <c r="C29" s="1482" t="s">
        <v>109</v>
      </c>
      <c r="D29" s="1482"/>
      <c r="E29" s="1483"/>
    </row>
    <row r="30" spans="1:5" ht="13.5" thickTop="1" x14ac:dyDescent="0.2"/>
  </sheetData>
  <mergeCells count="22">
    <mergeCell ref="A1:E1"/>
    <mergeCell ref="A2:E2"/>
    <mergeCell ref="A4:B4"/>
    <mergeCell ref="C4:E4"/>
    <mergeCell ref="A5:B5"/>
    <mergeCell ref="C5:E5"/>
    <mergeCell ref="A24:E24"/>
    <mergeCell ref="A25:B25"/>
    <mergeCell ref="C25:E25"/>
    <mergeCell ref="A26:B26"/>
    <mergeCell ref="C26:E26"/>
    <mergeCell ref="B7:B8"/>
    <mergeCell ref="C7:D7"/>
    <mergeCell ref="E7:E8"/>
    <mergeCell ref="A7:A8"/>
    <mergeCell ref="A6:E6"/>
    <mergeCell ref="A27:B27"/>
    <mergeCell ref="C27:E27"/>
    <mergeCell ref="A28:B28"/>
    <mergeCell ref="C28:E28"/>
    <mergeCell ref="A29:B29"/>
    <mergeCell ref="C29:E29"/>
  </mergeCells>
  <pageMargins left="0.70866141732283472" right="0.70866141732283472" top="0.74803149606299213" bottom="0.74803149606299213" header="0.31496062992125984" footer="0.31496062992125984"/>
  <pageSetup orientation="landscape" horizontalDpi="360" verticalDpi="36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
  <sheetViews>
    <sheetView zoomScale="80" zoomScaleNormal="80" workbookViewId="0">
      <selection activeCell="J14" sqref="J14"/>
    </sheetView>
  </sheetViews>
  <sheetFormatPr baseColWidth="10" defaultRowHeight="15" x14ac:dyDescent="0.25"/>
  <cols>
    <col min="1" max="1" width="58.7109375" style="550" customWidth="1"/>
    <col min="2" max="2" width="28.7109375" style="550" customWidth="1"/>
    <col min="3" max="3" width="4" style="550" customWidth="1"/>
    <col min="4" max="4" width="38.42578125" style="550" customWidth="1"/>
    <col min="5" max="5" width="4" style="550" customWidth="1"/>
    <col min="6" max="6" width="20.140625" style="550" customWidth="1"/>
    <col min="7" max="7" width="22.42578125" style="551" customWidth="1"/>
    <col min="8" max="8" width="27.7109375" style="552" customWidth="1"/>
    <col min="9" max="256" width="10.85546875" style="553"/>
    <col min="257" max="257" width="58.7109375" style="553" customWidth="1"/>
    <col min="258" max="258" width="28.7109375" style="553" customWidth="1"/>
    <col min="259" max="259" width="4" style="553" customWidth="1"/>
    <col min="260" max="260" width="38.42578125" style="553" customWidth="1"/>
    <col min="261" max="261" width="4" style="553" customWidth="1"/>
    <col min="262" max="262" width="20.140625" style="553" customWidth="1"/>
    <col min="263" max="263" width="22.42578125" style="553" customWidth="1"/>
    <col min="264" max="264" width="27.7109375" style="553" customWidth="1"/>
    <col min="265" max="512" width="10.85546875" style="553"/>
    <col min="513" max="513" width="58.7109375" style="553" customWidth="1"/>
    <col min="514" max="514" width="28.7109375" style="553" customWidth="1"/>
    <col min="515" max="515" width="4" style="553" customWidth="1"/>
    <col min="516" max="516" width="38.42578125" style="553" customWidth="1"/>
    <col min="517" max="517" width="4" style="553" customWidth="1"/>
    <col min="518" max="518" width="20.140625" style="553" customWidth="1"/>
    <col min="519" max="519" width="22.42578125" style="553" customWidth="1"/>
    <col min="520" max="520" width="27.7109375" style="553" customWidth="1"/>
    <col min="521" max="768" width="10.85546875" style="553"/>
    <col min="769" max="769" width="58.7109375" style="553" customWidth="1"/>
    <col min="770" max="770" width="28.7109375" style="553" customWidth="1"/>
    <col min="771" max="771" width="4" style="553" customWidth="1"/>
    <col min="772" max="772" width="38.42578125" style="553" customWidth="1"/>
    <col min="773" max="773" width="4" style="553" customWidth="1"/>
    <col min="774" max="774" width="20.140625" style="553" customWidth="1"/>
    <col min="775" max="775" width="22.42578125" style="553" customWidth="1"/>
    <col min="776" max="776" width="27.7109375" style="553" customWidth="1"/>
    <col min="777" max="1024" width="10.85546875" style="553"/>
    <col min="1025" max="1025" width="58.7109375" style="553" customWidth="1"/>
    <col min="1026" max="1026" width="28.7109375" style="553" customWidth="1"/>
    <col min="1027" max="1027" width="4" style="553" customWidth="1"/>
    <col min="1028" max="1028" width="38.42578125" style="553" customWidth="1"/>
    <col min="1029" max="1029" width="4" style="553" customWidth="1"/>
    <col min="1030" max="1030" width="20.140625" style="553" customWidth="1"/>
    <col min="1031" max="1031" width="22.42578125" style="553" customWidth="1"/>
    <col min="1032" max="1032" width="27.7109375" style="553" customWidth="1"/>
    <col min="1033" max="1280" width="10.85546875" style="553"/>
    <col min="1281" max="1281" width="58.7109375" style="553" customWidth="1"/>
    <col min="1282" max="1282" width="28.7109375" style="553" customWidth="1"/>
    <col min="1283" max="1283" width="4" style="553" customWidth="1"/>
    <col min="1284" max="1284" width="38.42578125" style="553" customWidth="1"/>
    <col min="1285" max="1285" width="4" style="553" customWidth="1"/>
    <col min="1286" max="1286" width="20.140625" style="553" customWidth="1"/>
    <col min="1287" max="1287" width="22.42578125" style="553" customWidth="1"/>
    <col min="1288" max="1288" width="27.7109375" style="553" customWidth="1"/>
    <col min="1289" max="1536" width="10.85546875" style="553"/>
    <col min="1537" max="1537" width="58.7109375" style="553" customWidth="1"/>
    <col min="1538" max="1538" width="28.7109375" style="553" customWidth="1"/>
    <col min="1539" max="1539" width="4" style="553" customWidth="1"/>
    <col min="1540" max="1540" width="38.42578125" style="553" customWidth="1"/>
    <col min="1541" max="1541" width="4" style="553" customWidth="1"/>
    <col min="1542" max="1542" width="20.140625" style="553" customWidth="1"/>
    <col min="1543" max="1543" width="22.42578125" style="553" customWidth="1"/>
    <col min="1544" max="1544" width="27.7109375" style="553" customWidth="1"/>
    <col min="1545" max="1792" width="10.85546875" style="553"/>
    <col min="1793" max="1793" width="58.7109375" style="553" customWidth="1"/>
    <col min="1794" max="1794" width="28.7109375" style="553" customWidth="1"/>
    <col min="1795" max="1795" width="4" style="553" customWidth="1"/>
    <col min="1796" max="1796" width="38.42578125" style="553" customWidth="1"/>
    <col min="1797" max="1797" width="4" style="553" customWidth="1"/>
    <col min="1798" max="1798" width="20.140625" style="553" customWidth="1"/>
    <col min="1799" max="1799" width="22.42578125" style="553" customWidth="1"/>
    <col min="1800" max="1800" width="27.7109375" style="553" customWidth="1"/>
    <col min="1801" max="2048" width="10.85546875" style="553"/>
    <col min="2049" max="2049" width="58.7109375" style="553" customWidth="1"/>
    <col min="2050" max="2050" width="28.7109375" style="553" customWidth="1"/>
    <col min="2051" max="2051" width="4" style="553" customWidth="1"/>
    <col min="2052" max="2052" width="38.42578125" style="553" customWidth="1"/>
    <col min="2053" max="2053" width="4" style="553" customWidth="1"/>
    <col min="2054" max="2054" width="20.140625" style="553" customWidth="1"/>
    <col min="2055" max="2055" width="22.42578125" style="553" customWidth="1"/>
    <col min="2056" max="2056" width="27.7109375" style="553" customWidth="1"/>
    <col min="2057" max="2304" width="10.85546875" style="553"/>
    <col min="2305" max="2305" width="58.7109375" style="553" customWidth="1"/>
    <col min="2306" max="2306" width="28.7109375" style="553" customWidth="1"/>
    <col min="2307" max="2307" width="4" style="553" customWidth="1"/>
    <col min="2308" max="2308" width="38.42578125" style="553" customWidth="1"/>
    <col min="2309" max="2309" width="4" style="553" customWidth="1"/>
    <col min="2310" max="2310" width="20.140625" style="553" customWidth="1"/>
    <col min="2311" max="2311" width="22.42578125" style="553" customWidth="1"/>
    <col min="2312" max="2312" width="27.7109375" style="553" customWidth="1"/>
    <col min="2313" max="2560" width="10.85546875" style="553"/>
    <col min="2561" max="2561" width="58.7109375" style="553" customWidth="1"/>
    <col min="2562" max="2562" width="28.7109375" style="553" customWidth="1"/>
    <col min="2563" max="2563" width="4" style="553" customWidth="1"/>
    <col min="2564" max="2564" width="38.42578125" style="553" customWidth="1"/>
    <col min="2565" max="2565" width="4" style="553" customWidth="1"/>
    <col min="2566" max="2566" width="20.140625" style="553" customWidth="1"/>
    <col min="2567" max="2567" width="22.42578125" style="553" customWidth="1"/>
    <col min="2568" max="2568" width="27.7109375" style="553" customWidth="1"/>
    <col min="2569" max="2816" width="10.85546875" style="553"/>
    <col min="2817" max="2817" width="58.7109375" style="553" customWidth="1"/>
    <col min="2818" max="2818" width="28.7109375" style="553" customWidth="1"/>
    <col min="2819" max="2819" width="4" style="553" customWidth="1"/>
    <col min="2820" max="2820" width="38.42578125" style="553" customWidth="1"/>
    <col min="2821" max="2821" width="4" style="553" customWidth="1"/>
    <col min="2822" max="2822" width="20.140625" style="553" customWidth="1"/>
    <col min="2823" max="2823" width="22.42578125" style="553" customWidth="1"/>
    <col min="2824" max="2824" width="27.7109375" style="553" customWidth="1"/>
    <col min="2825" max="3072" width="10.85546875" style="553"/>
    <col min="3073" max="3073" width="58.7109375" style="553" customWidth="1"/>
    <col min="3074" max="3074" width="28.7109375" style="553" customWidth="1"/>
    <col min="3075" max="3075" width="4" style="553" customWidth="1"/>
    <col min="3076" max="3076" width="38.42578125" style="553" customWidth="1"/>
    <col min="3077" max="3077" width="4" style="553" customWidth="1"/>
    <col min="3078" max="3078" width="20.140625" style="553" customWidth="1"/>
    <col min="3079" max="3079" width="22.42578125" style="553" customWidth="1"/>
    <col min="3080" max="3080" width="27.7109375" style="553" customWidth="1"/>
    <col min="3081" max="3328" width="10.85546875" style="553"/>
    <col min="3329" max="3329" width="58.7109375" style="553" customWidth="1"/>
    <col min="3330" max="3330" width="28.7109375" style="553" customWidth="1"/>
    <col min="3331" max="3331" width="4" style="553" customWidth="1"/>
    <col min="3332" max="3332" width="38.42578125" style="553" customWidth="1"/>
    <col min="3333" max="3333" width="4" style="553" customWidth="1"/>
    <col min="3334" max="3334" width="20.140625" style="553" customWidth="1"/>
    <col min="3335" max="3335" width="22.42578125" style="553" customWidth="1"/>
    <col min="3336" max="3336" width="27.7109375" style="553" customWidth="1"/>
    <col min="3337" max="3584" width="10.85546875" style="553"/>
    <col min="3585" max="3585" width="58.7109375" style="553" customWidth="1"/>
    <col min="3586" max="3586" width="28.7109375" style="553" customWidth="1"/>
    <col min="3587" max="3587" width="4" style="553" customWidth="1"/>
    <col min="3588" max="3588" width="38.42578125" style="553" customWidth="1"/>
    <col min="3589" max="3589" width="4" style="553" customWidth="1"/>
    <col min="3590" max="3590" width="20.140625" style="553" customWidth="1"/>
    <col min="3591" max="3591" width="22.42578125" style="553" customWidth="1"/>
    <col min="3592" max="3592" width="27.7109375" style="553" customWidth="1"/>
    <col min="3593" max="3840" width="10.85546875" style="553"/>
    <col min="3841" max="3841" width="58.7109375" style="553" customWidth="1"/>
    <col min="3842" max="3842" width="28.7109375" style="553" customWidth="1"/>
    <col min="3843" max="3843" width="4" style="553" customWidth="1"/>
    <col min="3844" max="3844" width="38.42578125" style="553" customWidth="1"/>
    <col min="3845" max="3845" width="4" style="553" customWidth="1"/>
    <col min="3846" max="3846" width="20.140625" style="553" customWidth="1"/>
    <col min="3847" max="3847" width="22.42578125" style="553" customWidth="1"/>
    <col min="3848" max="3848" width="27.7109375" style="553" customWidth="1"/>
    <col min="3849" max="4096" width="10.85546875" style="553"/>
    <col min="4097" max="4097" width="58.7109375" style="553" customWidth="1"/>
    <col min="4098" max="4098" width="28.7109375" style="553" customWidth="1"/>
    <col min="4099" max="4099" width="4" style="553" customWidth="1"/>
    <col min="4100" max="4100" width="38.42578125" style="553" customWidth="1"/>
    <col min="4101" max="4101" width="4" style="553" customWidth="1"/>
    <col min="4102" max="4102" width="20.140625" style="553" customWidth="1"/>
    <col min="4103" max="4103" width="22.42578125" style="553" customWidth="1"/>
    <col min="4104" max="4104" width="27.7109375" style="553" customWidth="1"/>
    <col min="4105" max="4352" width="10.85546875" style="553"/>
    <col min="4353" max="4353" width="58.7109375" style="553" customWidth="1"/>
    <col min="4354" max="4354" width="28.7109375" style="553" customWidth="1"/>
    <col min="4355" max="4355" width="4" style="553" customWidth="1"/>
    <col min="4356" max="4356" width="38.42578125" style="553" customWidth="1"/>
    <col min="4357" max="4357" width="4" style="553" customWidth="1"/>
    <col min="4358" max="4358" width="20.140625" style="553" customWidth="1"/>
    <col min="4359" max="4359" width="22.42578125" style="553" customWidth="1"/>
    <col min="4360" max="4360" width="27.7109375" style="553" customWidth="1"/>
    <col min="4361" max="4608" width="10.85546875" style="553"/>
    <col min="4609" max="4609" width="58.7109375" style="553" customWidth="1"/>
    <col min="4610" max="4610" width="28.7109375" style="553" customWidth="1"/>
    <col min="4611" max="4611" width="4" style="553" customWidth="1"/>
    <col min="4612" max="4612" width="38.42578125" style="553" customWidth="1"/>
    <col min="4613" max="4613" width="4" style="553" customWidth="1"/>
    <col min="4614" max="4614" width="20.140625" style="553" customWidth="1"/>
    <col min="4615" max="4615" width="22.42578125" style="553" customWidth="1"/>
    <col min="4616" max="4616" width="27.7109375" style="553" customWidth="1"/>
    <col min="4617" max="4864" width="10.85546875" style="553"/>
    <col min="4865" max="4865" width="58.7109375" style="553" customWidth="1"/>
    <col min="4866" max="4866" width="28.7109375" style="553" customWidth="1"/>
    <col min="4867" max="4867" width="4" style="553" customWidth="1"/>
    <col min="4868" max="4868" width="38.42578125" style="553" customWidth="1"/>
    <col min="4869" max="4869" width="4" style="553" customWidth="1"/>
    <col min="4870" max="4870" width="20.140625" style="553" customWidth="1"/>
    <col min="4871" max="4871" width="22.42578125" style="553" customWidth="1"/>
    <col min="4872" max="4872" width="27.7109375" style="553" customWidth="1"/>
    <col min="4873" max="5120" width="10.85546875" style="553"/>
    <col min="5121" max="5121" width="58.7109375" style="553" customWidth="1"/>
    <col min="5122" max="5122" width="28.7109375" style="553" customWidth="1"/>
    <col min="5123" max="5123" width="4" style="553" customWidth="1"/>
    <col min="5124" max="5124" width="38.42578125" style="553" customWidth="1"/>
    <col min="5125" max="5125" width="4" style="553" customWidth="1"/>
    <col min="5126" max="5126" width="20.140625" style="553" customWidth="1"/>
    <col min="5127" max="5127" width="22.42578125" style="553" customWidth="1"/>
    <col min="5128" max="5128" width="27.7109375" style="553" customWidth="1"/>
    <col min="5129" max="5376" width="10.85546875" style="553"/>
    <col min="5377" max="5377" width="58.7109375" style="553" customWidth="1"/>
    <col min="5378" max="5378" width="28.7109375" style="553" customWidth="1"/>
    <col min="5379" max="5379" width="4" style="553" customWidth="1"/>
    <col min="5380" max="5380" width="38.42578125" style="553" customWidth="1"/>
    <col min="5381" max="5381" width="4" style="553" customWidth="1"/>
    <col min="5382" max="5382" width="20.140625" style="553" customWidth="1"/>
    <col min="5383" max="5383" width="22.42578125" style="553" customWidth="1"/>
    <col min="5384" max="5384" width="27.7109375" style="553" customWidth="1"/>
    <col min="5385" max="5632" width="10.85546875" style="553"/>
    <col min="5633" max="5633" width="58.7109375" style="553" customWidth="1"/>
    <col min="5634" max="5634" width="28.7109375" style="553" customWidth="1"/>
    <col min="5635" max="5635" width="4" style="553" customWidth="1"/>
    <col min="5636" max="5636" width="38.42578125" style="553" customWidth="1"/>
    <col min="5637" max="5637" width="4" style="553" customWidth="1"/>
    <col min="5638" max="5638" width="20.140625" style="553" customWidth="1"/>
    <col min="5639" max="5639" width="22.42578125" style="553" customWidth="1"/>
    <col min="5640" max="5640" width="27.7109375" style="553" customWidth="1"/>
    <col min="5641" max="5888" width="10.85546875" style="553"/>
    <col min="5889" max="5889" width="58.7109375" style="553" customWidth="1"/>
    <col min="5890" max="5890" width="28.7109375" style="553" customWidth="1"/>
    <col min="5891" max="5891" width="4" style="553" customWidth="1"/>
    <col min="5892" max="5892" width="38.42578125" style="553" customWidth="1"/>
    <col min="5893" max="5893" width="4" style="553" customWidth="1"/>
    <col min="5894" max="5894" width="20.140625" style="553" customWidth="1"/>
    <col min="5895" max="5895" width="22.42578125" style="553" customWidth="1"/>
    <col min="5896" max="5896" width="27.7109375" style="553" customWidth="1"/>
    <col min="5897" max="6144" width="10.85546875" style="553"/>
    <col min="6145" max="6145" width="58.7109375" style="553" customWidth="1"/>
    <col min="6146" max="6146" width="28.7109375" style="553" customWidth="1"/>
    <col min="6147" max="6147" width="4" style="553" customWidth="1"/>
    <col min="6148" max="6148" width="38.42578125" style="553" customWidth="1"/>
    <col min="6149" max="6149" width="4" style="553" customWidth="1"/>
    <col min="6150" max="6150" width="20.140625" style="553" customWidth="1"/>
    <col min="6151" max="6151" width="22.42578125" style="553" customWidth="1"/>
    <col min="6152" max="6152" width="27.7109375" style="553" customWidth="1"/>
    <col min="6153" max="6400" width="10.85546875" style="553"/>
    <col min="6401" max="6401" width="58.7109375" style="553" customWidth="1"/>
    <col min="6402" max="6402" width="28.7109375" style="553" customWidth="1"/>
    <col min="6403" max="6403" width="4" style="553" customWidth="1"/>
    <col min="6404" max="6404" width="38.42578125" style="553" customWidth="1"/>
    <col min="6405" max="6405" width="4" style="553" customWidth="1"/>
    <col min="6406" max="6406" width="20.140625" style="553" customWidth="1"/>
    <col min="6407" max="6407" width="22.42578125" style="553" customWidth="1"/>
    <col min="6408" max="6408" width="27.7109375" style="553" customWidth="1"/>
    <col min="6409" max="6656" width="10.85546875" style="553"/>
    <col min="6657" max="6657" width="58.7109375" style="553" customWidth="1"/>
    <col min="6658" max="6658" width="28.7109375" style="553" customWidth="1"/>
    <col min="6659" max="6659" width="4" style="553" customWidth="1"/>
    <col min="6660" max="6660" width="38.42578125" style="553" customWidth="1"/>
    <col min="6661" max="6661" width="4" style="553" customWidth="1"/>
    <col min="6662" max="6662" width="20.140625" style="553" customWidth="1"/>
    <col min="6663" max="6663" width="22.42578125" style="553" customWidth="1"/>
    <col min="6664" max="6664" width="27.7109375" style="553" customWidth="1"/>
    <col min="6665" max="6912" width="10.85546875" style="553"/>
    <col min="6913" max="6913" width="58.7109375" style="553" customWidth="1"/>
    <col min="6914" max="6914" width="28.7109375" style="553" customWidth="1"/>
    <col min="6915" max="6915" width="4" style="553" customWidth="1"/>
    <col min="6916" max="6916" width="38.42578125" style="553" customWidth="1"/>
    <col min="6917" max="6917" width="4" style="553" customWidth="1"/>
    <col min="6918" max="6918" width="20.140625" style="553" customWidth="1"/>
    <col min="6919" max="6919" width="22.42578125" style="553" customWidth="1"/>
    <col min="6920" max="6920" width="27.7109375" style="553" customWidth="1"/>
    <col min="6921" max="7168" width="10.85546875" style="553"/>
    <col min="7169" max="7169" width="58.7109375" style="553" customWidth="1"/>
    <col min="7170" max="7170" width="28.7109375" style="553" customWidth="1"/>
    <col min="7171" max="7171" width="4" style="553" customWidth="1"/>
    <col min="7172" max="7172" width="38.42578125" style="553" customWidth="1"/>
    <col min="7173" max="7173" width="4" style="553" customWidth="1"/>
    <col min="7174" max="7174" width="20.140625" style="553" customWidth="1"/>
    <col min="7175" max="7175" width="22.42578125" style="553" customWidth="1"/>
    <col min="7176" max="7176" width="27.7109375" style="553" customWidth="1"/>
    <col min="7177" max="7424" width="10.85546875" style="553"/>
    <col min="7425" max="7425" width="58.7109375" style="553" customWidth="1"/>
    <col min="7426" max="7426" width="28.7109375" style="553" customWidth="1"/>
    <col min="7427" max="7427" width="4" style="553" customWidth="1"/>
    <col min="7428" max="7428" width="38.42578125" style="553" customWidth="1"/>
    <col min="7429" max="7429" width="4" style="553" customWidth="1"/>
    <col min="7430" max="7430" width="20.140625" style="553" customWidth="1"/>
    <col min="7431" max="7431" width="22.42578125" style="553" customWidth="1"/>
    <col min="7432" max="7432" width="27.7109375" style="553" customWidth="1"/>
    <col min="7433" max="7680" width="10.85546875" style="553"/>
    <col min="7681" max="7681" width="58.7109375" style="553" customWidth="1"/>
    <col min="7682" max="7682" width="28.7109375" style="553" customWidth="1"/>
    <col min="7683" max="7683" width="4" style="553" customWidth="1"/>
    <col min="7684" max="7684" width="38.42578125" style="553" customWidth="1"/>
    <col min="7685" max="7685" width="4" style="553" customWidth="1"/>
    <col min="7686" max="7686" width="20.140625" style="553" customWidth="1"/>
    <col min="7687" max="7687" width="22.42578125" style="553" customWidth="1"/>
    <col min="7688" max="7688" width="27.7109375" style="553" customWidth="1"/>
    <col min="7689" max="7936" width="10.85546875" style="553"/>
    <col min="7937" max="7937" width="58.7109375" style="553" customWidth="1"/>
    <col min="7938" max="7938" width="28.7109375" style="553" customWidth="1"/>
    <col min="7939" max="7939" width="4" style="553" customWidth="1"/>
    <col min="7940" max="7940" width="38.42578125" style="553" customWidth="1"/>
    <col min="7941" max="7941" width="4" style="553" customWidth="1"/>
    <col min="7942" max="7942" width="20.140625" style="553" customWidth="1"/>
    <col min="7943" max="7943" width="22.42578125" style="553" customWidth="1"/>
    <col min="7944" max="7944" width="27.7109375" style="553" customWidth="1"/>
    <col min="7945" max="8192" width="10.85546875" style="553"/>
    <col min="8193" max="8193" width="58.7109375" style="553" customWidth="1"/>
    <col min="8194" max="8194" width="28.7109375" style="553" customWidth="1"/>
    <col min="8195" max="8195" width="4" style="553" customWidth="1"/>
    <col min="8196" max="8196" width="38.42578125" style="553" customWidth="1"/>
    <col min="8197" max="8197" width="4" style="553" customWidth="1"/>
    <col min="8198" max="8198" width="20.140625" style="553" customWidth="1"/>
    <col min="8199" max="8199" width="22.42578125" style="553" customWidth="1"/>
    <col min="8200" max="8200" width="27.7109375" style="553" customWidth="1"/>
    <col min="8201" max="8448" width="10.85546875" style="553"/>
    <col min="8449" max="8449" width="58.7109375" style="553" customWidth="1"/>
    <col min="8450" max="8450" width="28.7109375" style="553" customWidth="1"/>
    <col min="8451" max="8451" width="4" style="553" customWidth="1"/>
    <col min="8452" max="8452" width="38.42578125" style="553" customWidth="1"/>
    <col min="8453" max="8453" width="4" style="553" customWidth="1"/>
    <col min="8454" max="8454" width="20.140625" style="553" customWidth="1"/>
    <col min="8455" max="8455" width="22.42578125" style="553" customWidth="1"/>
    <col min="8456" max="8456" width="27.7109375" style="553" customWidth="1"/>
    <col min="8457" max="8704" width="10.85546875" style="553"/>
    <col min="8705" max="8705" width="58.7109375" style="553" customWidth="1"/>
    <col min="8706" max="8706" width="28.7109375" style="553" customWidth="1"/>
    <col min="8707" max="8707" width="4" style="553" customWidth="1"/>
    <col min="8708" max="8708" width="38.42578125" style="553" customWidth="1"/>
    <col min="8709" max="8709" width="4" style="553" customWidth="1"/>
    <col min="8710" max="8710" width="20.140625" style="553" customWidth="1"/>
    <col min="8711" max="8711" width="22.42578125" style="553" customWidth="1"/>
    <col min="8712" max="8712" width="27.7109375" style="553" customWidth="1"/>
    <col min="8713" max="8960" width="10.85546875" style="553"/>
    <col min="8961" max="8961" width="58.7109375" style="553" customWidth="1"/>
    <col min="8962" max="8962" width="28.7109375" style="553" customWidth="1"/>
    <col min="8963" max="8963" width="4" style="553" customWidth="1"/>
    <col min="8964" max="8964" width="38.42578125" style="553" customWidth="1"/>
    <col min="8965" max="8965" width="4" style="553" customWidth="1"/>
    <col min="8966" max="8966" width="20.140625" style="553" customWidth="1"/>
    <col min="8967" max="8967" width="22.42578125" style="553" customWidth="1"/>
    <col min="8968" max="8968" width="27.7109375" style="553" customWidth="1"/>
    <col min="8969" max="9216" width="10.85546875" style="553"/>
    <col min="9217" max="9217" width="58.7109375" style="553" customWidth="1"/>
    <col min="9218" max="9218" width="28.7109375" style="553" customWidth="1"/>
    <col min="9219" max="9219" width="4" style="553" customWidth="1"/>
    <col min="9220" max="9220" width="38.42578125" style="553" customWidth="1"/>
    <col min="9221" max="9221" width="4" style="553" customWidth="1"/>
    <col min="9222" max="9222" width="20.140625" style="553" customWidth="1"/>
    <col min="9223" max="9223" width="22.42578125" style="553" customWidth="1"/>
    <col min="9224" max="9224" width="27.7109375" style="553" customWidth="1"/>
    <col min="9225" max="9472" width="10.85546875" style="553"/>
    <col min="9473" max="9473" width="58.7109375" style="553" customWidth="1"/>
    <col min="9474" max="9474" width="28.7109375" style="553" customWidth="1"/>
    <col min="9475" max="9475" width="4" style="553" customWidth="1"/>
    <col min="9476" max="9476" width="38.42578125" style="553" customWidth="1"/>
    <col min="9477" max="9477" width="4" style="553" customWidth="1"/>
    <col min="9478" max="9478" width="20.140625" style="553" customWidth="1"/>
    <col min="9479" max="9479" width="22.42578125" style="553" customWidth="1"/>
    <col min="9480" max="9480" width="27.7109375" style="553" customWidth="1"/>
    <col min="9481" max="9728" width="10.85546875" style="553"/>
    <col min="9729" max="9729" width="58.7109375" style="553" customWidth="1"/>
    <col min="9730" max="9730" width="28.7109375" style="553" customWidth="1"/>
    <col min="9731" max="9731" width="4" style="553" customWidth="1"/>
    <col min="9732" max="9732" width="38.42578125" style="553" customWidth="1"/>
    <col min="9733" max="9733" width="4" style="553" customWidth="1"/>
    <col min="9734" max="9734" width="20.140625" style="553" customWidth="1"/>
    <col min="9735" max="9735" width="22.42578125" style="553" customWidth="1"/>
    <col min="9736" max="9736" width="27.7109375" style="553" customWidth="1"/>
    <col min="9737" max="9984" width="10.85546875" style="553"/>
    <col min="9985" max="9985" width="58.7109375" style="553" customWidth="1"/>
    <col min="9986" max="9986" width="28.7109375" style="553" customWidth="1"/>
    <col min="9987" max="9987" width="4" style="553" customWidth="1"/>
    <col min="9988" max="9988" width="38.42578125" style="553" customWidth="1"/>
    <col min="9989" max="9989" width="4" style="553" customWidth="1"/>
    <col min="9990" max="9990" width="20.140625" style="553" customWidth="1"/>
    <col min="9991" max="9991" width="22.42578125" style="553" customWidth="1"/>
    <col min="9992" max="9992" width="27.7109375" style="553" customWidth="1"/>
    <col min="9993" max="10240" width="10.85546875" style="553"/>
    <col min="10241" max="10241" width="58.7109375" style="553" customWidth="1"/>
    <col min="10242" max="10242" width="28.7109375" style="553" customWidth="1"/>
    <col min="10243" max="10243" width="4" style="553" customWidth="1"/>
    <col min="10244" max="10244" width="38.42578125" style="553" customWidth="1"/>
    <col min="10245" max="10245" width="4" style="553" customWidth="1"/>
    <col min="10246" max="10246" width="20.140625" style="553" customWidth="1"/>
    <col min="10247" max="10247" width="22.42578125" style="553" customWidth="1"/>
    <col min="10248" max="10248" width="27.7109375" style="553" customWidth="1"/>
    <col min="10249" max="10496" width="10.85546875" style="553"/>
    <col min="10497" max="10497" width="58.7109375" style="553" customWidth="1"/>
    <col min="10498" max="10498" width="28.7109375" style="553" customWidth="1"/>
    <col min="10499" max="10499" width="4" style="553" customWidth="1"/>
    <col min="10500" max="10500" width="38.42578125" style="553" customWidth="1"/>
    <col min="10501" max="10501" width="4" style="553" customWidth="1"/>
    <col min="10502" max="10502" width="20.140625" style="553" customWidth="1"/>
    <col min="10503" max="10503" width="22.42578125" style="553" customWidth="1"/>
    <col min="10504" max="10504" width="27.7109375" style="553" customWidth="1"/>
    <col min="10505" max="10752" width="10.85546875" style="553"/>
    <col min="10753" max="10753" width="58.7109375" style="553" customWidth="1"/>
    <col min="10754" max="10754" width="28.7109375" style="553" customWidth="1"/>
    <col min="10755" max="10755" width="4" style="553" customWidth="1"/>
    <col min="10756" max="10756" width="38.42578125" style="553" customWidth="1"/>
    <col min="10757" max="10757" width="4" style="553" customWidth="1"/>
    <col min="10758" max="10758" width="20.140625" style="553" customWidth="1"/>
    <col min="10759" max="10759" width="22.42578125" style="553" customWidth="1"/>
    <col min="10760" max="10760" width="27.7109375" style="553" customWidth="1"/>
    <col min="10761" max="11008" width="10.85546875" style="553"/>
    <col min="11009" max="11009" width="58.7109375" style="553" customWidth="1"/>
    <col min="11010" max="11010" width="28.7109375" style="553" customWidth="1"/>
    <col min="11011" max="11011" width="4" style="553" customWidth="1"/>
    <col min="11012" max="11012" width="38.42578125" style="553" customWidth="1"/>
    <col min="11013" max="11013" width="4" style="553" customWidth="1"/>
    <col min="11014" max="11014" width="20.140625" style="553" customWidth="1"/>
    <col min="11015" max="11015" width="22.42578125" style="553" customWidth="1"/>
    <col min="11016" max="11016" width="27.7109375" style="553" customWidth="1"/>
    <col min="11017" max="11264" width="10.85546875" style="553"/>
    <col min="11265" max="11265" width="58.7109375" style="553" customWidth="1"/>
    <col min="11266" max="11266" width="28.7109375" style="553" customWidth="1"/>
    <col min="11267" max="11267" width="4" style="553" customWidth="1"/>
    <col min="11268" max="11268" width="38.42578125" style="553" customWidth="1"/>
    <col min="11269" max="11269" width="4" style="553" customWidth="1"/>
    <col min="11270" max="11270" width="20.140625" style="553" customWidth="1"/>
    <col min="11271" max="11271" width="22.42578125" style="553" customWidth="1"/>
    <col min="11272" max="11272" width="27.7109375" style="553" customWidth="1"/>
    <col min="11273" max="11520" width="10.85546875" style="553"/>
    <col min="11521" max="11521" width="58.7109375" style="553" customWidth="1"/>
    <col min="11522" max="11522" width="28.7109375" style="553" customWidth="1"/>
    <col min="11523" max="11523" width="4" style="553" customWidth="1"/>
    <col min="11524" max="11524" width="38.42578125" style="553" customWidth="1"/>
    <col min="11525" max="11525" width="4" style="553" customWidth="1"/>
    <col min="11526" max="11526" width="20.140625" style="553" customWidth="1"/>
    <col min="11527" max="11527" width="22.42578125" style="553" customWidth="1"/>
    <col min="11528" max="11528" width="27.7109375" style="553" customWidth="1"/>
    <col min="11529" max="11776" width="10.85546875" style="553"/>
    <col min="11777" max="11777" width="58.7109375" style="553" customWidth="1"/>
    <col min="11778" max="11778" width="28.7109375" style="553" customWidth="1"/>
    <col min="11779" max="11779" width="4" style="553" customWidth="1"/>
    <col min="11780" max="11780" width="38.42578125" style="553" customWidth="1"/>
    <col min="11781" max="11781" width="4" style="553" customWidth="1"/>
    <col min="11782" max="11782" width="20.140625" style="553" customWidth="1"/>
    <col min="11783" max="11783" width="22.42578125" style="553" customWidth="1"/>
    <col min="11784" max="11784" width="27.7109375" style="553" customWidth="1"/>
    <col min="11785" max="12032" width="10.85546875" style="553"/>
    <col min="12033" max="12033" width="58.7109375" style="553" customWidth="1"/>
    <col min="12034" max="12034" width="28.7109375" style="553" customWidth="1"/>
    <col min="12035" max="12035" width="4" style="553" customWidth="1"/>
    <col min="12036" max="12036" width="38.42578125" style="553" customWidth="1"/>
    <col min="12037" max="12037" width="4" style="553" customWidth="1"/>
    <col min="12038" max="12038" width="20.140625" style="553" customWidth="1"/>
    <col min="12039" max="12039" width="22.42578125" style="553" customWidth="1"/>
    <col min="12040" max="12040" width="27.7109375" style="553" customWidth="1"/>
    <col min="12041" max="12288" width="10.85546875" style="553"/>
    <col min="12289" max="12289" width="58.7109375" style="553" customWidth="1"/>
    <col min="12290" max="12290" width="28.7109375" style="553" customWidth="1"/>
    <col min="12291" max="12291" width="4" style="553" customWidth="1"/>
    <col min="12292" max="12292" width="38.42578125" style="553" customWidth="1"/>
    <col min="12293" max="12293" width="4" style="553" customWidth="1"/>
    <col min="12294" max="12294" width="20.140625" style="553" customWidth="1"/>
    <col min="12295" max="12295" width="22.42578125" style="553" customWidth="1"/>
    <col min="12296" max="12296" width="27.7109375" style="553" customWidth="1"/>
    <col min="12297" max="12544" width="10.85546875" style="553"/>
    <col min="12545" max="12545" width="58.7109375" style="553" customWidth="1"/>
    <col min="12546" max="12546" width="28.7109375" style="553" customWidth="1"/>
    <col min="12547" max="12547" width="4" style="553" customWidth="1"/>
    <col min="12548" max="12548" width="38.42578125" style="553" customWidth="1"/>
    <col min="12549" max="12549" width="4" style="553" customWidth="1"/>
    <col min="12550" max="12550" width="20.140625" style="553" customWidth="1"/>
    <col min="12551" max="12551" width="22.42578125" style="553" customWidth="1"/>
    <col min="12552" max="12552" width="27.7109375" style="553" customWidth="1"/>
    <col min="12553" max="12800" width="10.85546875" style="553"/>
    <col min="12801" max="12801" width="58.7109375" style="553" customWidth="1"/>
    <col min="12802" max="12802" width="28.7109375" style="553" customWidth="1"/>
    <col min="12803" max="12803" width="4" style="553" customWidth="1"/>
    <col min="12804" max="12804" width="38.42578125" style="553" customWidth="1"/>
    <col min="12805" max="12805" width="4" style="553" customWidth="1"/>
    <col min="12806" max="12806" width="20.140625" style="553" customWidth="1"/>
    <col min="12807" max="12807" width="22.42578125" style="553" customWidth="1"/>
    <col min="12808" max="12808" width="27.7109375" style="553" customWidth="1"/>
    <col min="12809" max="13056" width="10.85546875" style="553"/>
    <col min="13057" max="13057" width="58.7109375" style="553" customWidth="1"/>
    <col min="13058" max="13058" width="28.7109375" style="553" customWidth="1"/>
    <col min="13059" max="13059" width="4" style="553" customWidth="1"/>
    <col min="13060" max="13060" width="38.42578125" style="553" customWidth="1"/>
    <col min="13061" max="13061" width="4" style="553" customWidth="1"/>
    <col min="13062" max="13062" width="20.140625" style="553" customWidth="1"/>
    <col min="13063" max="13063" width="22.42578125" style="553" customWidth="1"/>
    <col min="13064" max="13064" width="27.7109375" style="553" customWidth="1"/>
    <col min="13065" max="13312" width="10.85546875" style="553"/>
    <col min="13313" max="13313" width="58.7109375" style="553" customWidth="1"/>
    <col min="13314" max="13314" width="28.7109375" style="553" customWidth="1"/>
    <col min="13315" max="13315" width="4" style="553" customWidth="1"/>
    <col min="13316" max="13316" width="38.42578125" style="553" customWidth="1"/>
    <col min="13317" max="13317" width="4" style="553" customWidth="1"/>
    <col min="13318" max="13318" width="20.140625" style="553" customWidth="1"/>
    <col min="13319" max="13319" width="22.42578125" style="553" customWidth="1"/>
    <col min="13320" max="13320" width="27.7109375" style="553" customWidth="1"/>
    <col min="13321" max="13568" width="10.85546875" style="553"/>
    <col min="13569" max="13569" width="58.7109375" style="553" customWidth="1"/>
    <col min="13570" max="13570" width="28.7109375" style="553" customWidth="1"/>
    <col min="13571" max="13571" width="4" style="553" customWidth="1"/>
    <col min="13572" max="13572" width="38.42578125" style="553" customWidth="1"/>
    <col min="13573" max="13573" width="4" style="553" customWidth="1"/>
    <col min="13574" max="13574" width="20.140625" style="553" customWidth="1"/>
    <col min="13575" max="13575" width="22.42578125" style="553" customWidth="1"/>
    <col min="13576" max="13576" width="27.7109375" style="553" customWidth="1"/>
    <col min="13577" max="13824" width="10.85546875" style="553"/>
    <col min="13825" max="13825" width="58.7109375" style="553" customWidth="1"/>
    <col min="13826" max="13826" width="28.7109375" style="553" customWidth="1"/>
    <col min="13827" max="13827" width="4" style="553" customWidth="1"/>
    <col min="13828" max="13828" width="38.42578125" style="553" customWidth="1"/>
    <col min="13829" max="13829" width="4" style="553" customWidth="1"/>
    <col min="13830" max="13830" width="20.140625" style="553" customWidth="1"/>
    <col min="13831" max="13831" width="22.42578125" style="553" customWidth="1"/>
    <col min="13832" max="13832" width="27.7109375" style="553" customWidth="1"/>
    <col min="13833" max="14080" width="10.85546875" style="553"/>
    <col min="14081" max="14081" width="58.7109375" style="553" customWidth="1"/>
    <col min="14082" max="14082" width="28.7109375" style="553" customWidth="1"/>
    <col min="14083" max="14083" width="4" style="553" customWidth="1"/>
    <col min="14084" max="14084" width="38.42578125" style="553" customWidth="1"/>
    <col min="14085" max="14085" width="4" style="553" customWidth="1"/>
    <col min="14086" max="14086" width="20.140625" style="553" customWidth="1"/>
    <col min="14087" max="14087" width="22.42578125" style="553" customWidth="1"/>
    <col min="14088" max="14088" width="27.7109375" style="553" customWidth="1"/>
    <col min="14089" max="14336" width="10.85546875" style="553"/>
    <col min="14337" max="14337" width="58.7109375" style="553" customWidth="1"/>
    <col min="14338" max="14338" width="28.7109375" style="553" customWidth="1"/>
    <col min="14339" max="14339" width="4" style="553" customWidth="1"/>
    <col min="14340" max="14340" width="38.42578125" style="553" customWidth="1"/>
    <col min="14341" max="14341" width="4" style="553" customWidth="1"/>
    <col min="14342" max="14342" width="20.140625" style="553" customWidth="1"/>
    <col min="14343" max="14343" width="22.42578125" style="553" customWidth="1"/>
    <col min="14344" max="14344" width="27.7109375" style="553" customWidth="1"/>
    <col min="14345" max="14592" width="10.85546875" style="553"/>
    <col min="14593" max="14593" width="58.7109375" style="553" customWidth="1"/>
    <col min="14594" max="14594" width="28.7109375" style="553" customWidth="1"/>
    <col min="14595" max="14595" width="4" style="553" customWidth="1"/>
    <col min="14596" max="14596" width="38.42578125" style="553" customWidth="1"/>
    <col min="14597" max="14597" width="4" style="553" customWidth="1"/>
    <col min="14598" max="14598" width="20.140625" style="553" customWidth="1"/>
    <col min="14599" max="14599" width="22.42578125" style="553" customWidth="1"/>
    <col min="14600" max="14600" width="27.7109375" style="553" customWidth="1"/>
    <col min="14601" max="14848" width="10.85546875" style="553"/>
    <col min="14849" max="14849" width="58.7109375" style="553" customWidth="1"/>
    <col min="14850" max="14850" width="28.7109375" style="553" customWidth="1"/>
    <col min="14851" max="14851" width="4" style="553" customWidth="1"/>
    <col min="14852" max="14852" width="38.42578125" style="553" customWidth="1"/>
    <col min="14853" max="14853" width="4" style="553" customWidth="1"/>
    <col min="14854" max="14854" width="20.140625" style="553" customWidth="1"/>
    <col min="14855" max="14855" width="22.42578125" style="553" customWidth="1"/>
    <col min="14856" max="14856" width="27.7109375" style="553" customWidth="1"/>
    <col min="14857" max="15104" width="10.85546875" style="553"/>
    <col min="15105" max="15105" width="58.7109375" style="553" customWidth="1"/>
    <col min="15106" max="15106" width="28.7109375" style="553" customWidth="1"/>
    <col min="15107" max="15107" width="4" style="553" customWidth="1"/>
    <col min="15108" max="15108" width="38.42578125" style="553" customWidth="1"/>
    <col min="15109" max="15109" width="4" style="553" customWidth="1"/>
    <col min="15110" max="15110" width="20.140625" style="553" customWidth="1"/>
    <col min="15111" max="15111" width="22.42578125" style="553" customWidth="1"/>
    <col min="15112" max="15112" width="27.7109375" style="553" customWidth="1"/>
    <col min="15113" max="15360" width="10.85546875" style="553"/>
    <col min="15361" max="15361" width="58.7109375" style="553" customWidth="1"/>
    <col min="15362" max="15362" width="28.7109375" style="553" customWidth="1"/>
    <col min="15363" max="15363" width="4" style="553" customWidth="1"/>
    <col min="15364" max="15364" width="38.42578125" style="553" customWidth="1"/>
    <col min="15365" max="15365" width="4" style="553" customWidth="1"/>
    <col min="15366" max="15366" width="20.140625" style="553" customWidth="1"/>
    <col min="15367" max="15367" width="22.42578125" style="553" customWidth="1"/>
    <col min="15368" max="15368" width="27.7109375" style="553" customWidth="1"/>
    <col min="15369" max="15616" width="10.85546875" style="553"/>
    <col min="15617" max="15617" width="58.7109375" style="553" customWidth="1"/>
    <col min="15618" max="15618" width="28.7109375" style="553" customWidth="1"/>
    <col min="15619" max="15619" width="4" style="553" customWidth="1"/>
    <col min="15620" max="15620" width="38.42578125" style="553" customWidth="1"/>
    <col min="15621" max="15621" width="4" style="553" customWidth="1"/>
    <col min="15622" max="15622" width="20.140625" style="553" customWidth="1"/>
    <col min="15623" max="15623" width="22.42578125" style="553" customWidth="1"/>
    <col min="15624" max="15624" width="27.7109375" style="553" customWidth="1"/>
    <col min="15625" max="15872" width="10.85546875" style="553"/>
    <col min="15873" max="15873" width="58.7109375" style="553" customWidth="1"/>
    <col min="15874" max="15874" width="28.7109375" style="553" customWidth="1"/>
    <col min="15875" max="15875" width="4" style="553" customWidth="1"/>
    <col min="15876" max="15876" width="38.42578125" style="553" customWidth="1"/>
    <col min="15877" max="15877" width="4" style="553" customWidth="1"/>
    <col min="15878" max="15878" width="20.140625" style="553" customWidth="1"/>
    <col min="15879" max="15879" width="22.42578125" style="553" customWidth="1"/>
    <col min="15880" max="15880" width="27.7109375" style="553" customWidth="1"/>
    <col min="15881" max="16128" width="10.85546875" style="553"/>
    <col min="16129" max="16129" width="58.7109375" style="553" customWidth="1"/>
    <col min="16130" max="16130" width="28.7109375" style="553" customWidth="1"/>
    <col min="16131" max="16131" width="4" style="553" customWidth="1"/>
    <col min="16132" max="16132" width="38.42578125" style="553" customWidth="1"/>
    <col min="16133" max="16133" width="4" style="553" customWidth="1"/>
    <col min="16134" max="16134" width="20.140625" style="553" customWidth="1"/>
    <col min="16135" max="16135" width="22.42578125" style="553" customWidth="1"/>
    <col min="16136" max="16136" width="27.7109375" style="553" customWidth="1"/>
    <col min="16137" max="16384" width="10.85546875" style="553"/>
  </cols>
  <sheetData>
    <row r="1" spans="1:8" customFormat="1" ht="18" customHeight="1" x14ac:dyDescent="0.2">
      <c r="A1" s="1469" t="str">
        <f>"Anexo "&amp;C5</f>
        <v>Anexo CG – 1.1</v>
      </c>
      <c r="B1" s="1469"/>
      <c r="C1" s="1469"/>
      <c r="D1" s="1469"/>
      <c r="E1" s="1469"/>
      <c r="F1" s="1469"/>
      <c r="G1" s="1469"/>
      <c r="H1" s="1469"/>
    </row>
    <row r="2" spans="1:8" customFormat="1" ht="18" customHeight="1" x14ac:dyDescent="0.2">
      <c r="A2" s="1469" t="str">
        <f>"del Acta de Entrega Recepción del Municipio de "&amp;'ACTA INDIVIDUAL'!A2</f>
        <v>del Acta de Entrega Recepción del Municipio de Montemorelos, N.L.</v>
      </c>
      <c r="B2" s="1469"/>
      <c r="C2" s="1469"/>
      <c r="D2" s="1469"/>
      <c r="E2" s="1469"/>
      <c r="F2" s="1469"/>
      <c r="G2" s="1469"/>
      <c r="H2" s="1469"/>
    </row>
    <row r="3" spans="1:8" customFormat="1" ht="13.5" thickBot="1" x14ac:dyDescent="0.25"/>
    <row r="4" spans="1:8" customFormat="1" ht="30.75" customHeight="1" thickTop="1" x14ac:dyDescent="0.2">
      <c r="A4" s="1471" t="s">
        <v>95</v>
      </c>
      <c r="B4" s="1472"/>
      <c r="C4" s="1472" t="s">
        <v>3208</v>
      </c>
      <c r="D4" s="1472"/>
      <c r="E4" s="1472"/>
      <c r="F4" s="1472"/>
      <c r="G4" s="1472"/>
      <c r="H4" s="1473"/>
    </row>
    <row r="5" spans="1:8" customFormat="1" ht="22.5" customHeight="1" x14ac:dyDescent="0.2">
      <c r="A5" s="1474" t="s">
        <v>97</v>
      </c>
      <c r="B5" s="1519"/>
      <c r="C5" s="1519" t="s">
        <v>3038</v>
      </c>
      <c r="D5" s="1519"/>
      <c r="E5" s="1519"/>
      <c r="F5" s="1519"/>
      <c r="G5" s="1519"/>
      <c r="H5" s="1476"/>
    </row>
    <row r="6" spans="1:8" customFormat="1" ht="27.6" customHeight="1" thickBot="1" x14ac:dyDescent="0.25">
      <c r="A6" s="1774" t="s">
        <v>4343</v>
      </c>
      <c r="B6" s="1775"/>
      <c r="C6" s="1775"/>
      <c r="D6" s="1775"/>
      <c r="E6" s="1775"/>
      <c r="F6" s="1775"/>
      <c r="G6" s="1775"/>
      <c r="H6" s="1776"/>
    </row>
    <row r="7" spans="1:8" ht="8.25" customHeight="1" thickTop="1" x14ac:dyDescent="0.25"/>
    <row r="8" spans="1:8" ht="26.25" customHeight="1" x14ac:dyDescent="0.3">
      <c r="A8" s="2298" t="s">
        <v>2211</v>
      </c>
      <c r="B8" s="2298"/>
      <c r="C8" s="2298"/>
      <c r="D8" s="2298"/>
      <c r="E8" s="2298"/>
      <c r="F8" s="2298"/>
      <c r="G8" s="2298"/>
      <c r="H8" s="2298"/>
    </row>
    <row r="9" spans="1:8" ht="15.75" x14ac:dyDescent="0.25">
      <c r="A9" s="2299" t="s">
        <v>2212</v>
      </c>
      <c r="B9" s="2299"/>
      <c r="C9" s="2299"/>
      <c r="D9" s="2299"/>
      <c r="E9" s="2299"/>
      <c r="F9" s="2299"/>
      <c r="G9" s="2299"/>
      <c r="H9" s="2299"/>
    </row>
    <row r="10" spans="1:8" ht="9" customHeight="1" x14ac:dyDescent="0.25">
      <c r="A10" s="554"/>
      <c r="B10" s="554"/>
      <c r="C10" s="554"/>
      <c r="D10" s="554"/>
      <c r="E10" s="554"/>
      <c r="F10" s="554"/>
      <c r="G10" s="555"/>
      <c r="H10" s="556"/>
    </row>
    <row r="11" spans="1:8" s="557" customFormat="1" ht="15" customHeight="1" x14ac:dyDescent="0.25">
      <c r="A11" s="2300" t="s">
        <v>2213</v>
      </c>
      <c r="B11" s="2301"/>
      <c r="C11" s="2306" t="s">
        <v>2214</v>
      </c>
      <c r="D11" s="2306"/>
      <c r="E11" s="2306"/>
      <c r="F11" s="2306"/>
      <c r="G11" s="2306" t="s">
        <v>2215</v>
      </c>
      <c r="H11" s="2309" t="s">
        <v>158</v>
      </c>
    </row>
    <row r="12" spans="1:8" s="557" customFormat="1" ht="15.75" x14ac:dyDescent="0.25">
      <c r="A12" s="2302"/>
      <c r="B12" s="2303"/>
      <c r="C12" s="2307" t="s">
        <v>32</v>
      </c>
      <c r="D12" s="2307"/>
      <c r="E12" s="2307" t="s">
        <v>33</v>
      </c>
      <c r="F12" s="2307"/>
      <c r="G12" s="2307"/>
      <c r="H12" s="2310"/>
    </row>
    <row r="13" spans="1:8" s="557" customFormat="1" ht="35.25" customHeight="1" x14ac:dyDescent="0.25">
      <c r="A13" s="2304"/>
      <c r="B13" s="2305"/>
      <c r="C13" s="558"/>
      <c r="D13" s="559" t="s">
        <v>2216</v>
      </c>
      <c r="E13" s="558"/>
      <c r="F13" s="559" t="s">
        <v>2217</v>
      </c>
      <c r="G13" s="2308"/>
      <c r="H13" s="2311"/>
    </row>
    <row r="14" spans="1:8" s="557" customFormat="1" ht="9" customHeight="1" x14ac:dyDescent="0.25">
      <c r="A14" s="2312"/>
      <c r="B14" s="2313"/>
      <c r="C14" s="560"/>
      <c r="D14" s="560"/>
      <c r="E14" s="560"/>
      <c r="F14" s="560"/>
      <c r="G14" s="561"/>
      <c r="H14" s="562"/>
    </row>
    <row r="15" spans="1:8" s="557" customFormat="1" ht="15" customHeight="1" x14ac:dyDescent="0.25">
      <c r="A15" s="2314" t="s">
        <v>2218</v>
      </c>
      <c r="B15" s="2315"/>
      <c r="C15" s="563"/>
      <c r="D15" s="563"/>
      <c r="E15" s="563"/>
      <c r="F15" s="563"/>
      <c r="G15" s="563"/>
      <c r="H15" s="564"/>
    </row>
    <row r="16" spans="1:8" s="557" customFormat="1" ht="15.75" x14ac:dyDescent="0.25">
      <c r="A16" s="2312" t="s">
        <v>2219</v>
      </c>
      <c r="B16" s="2313"/>
      <c r="C16" s="565"/>
      <c r="D16" s="565"/>
      <c r="E16" s="565"/>
      <c r="F16" s="565"/>
      <c r="G16" s="565"/>
      <c r="H16" s="564"/>
    </row>
    <row r="17" spans="1:8" s="557" customFormat="1" ht="15.75" x14ac:dyDescent="0.25">
      <c r="A17" s="2296" t="s">
        <v>2220</v>
      </c>
      <c r="B17" s="2297"/>
      <c r="C17" s="565"/>
      <c r="D17" s="565" t="s">
        <v>2221</v>
      </c>
      <c r="E17" s="565"/>
      <c r="F17" s="566"/>
      <c r="G17" s="565" t="s">
        <v>3719</v>
      </c>
      <c r="H17" s="564"/>
    </row>
    <row r="18" spans="1:8" s="557" customFormat="1" ht="47.25" x14ac:dyDescent="0.25">
      <c r="A18" s="2296" t="s">
        <v>2222</v>
      </c>
      <c r="B18" s="2297"/>
      <c r="C18" s="565"/>
      <c r="D18" s="565" t="s">
        <v>2223</v>
      </c>
      <c r="E18" s="565"/>
      <c r="F18" s="566"/>
      <c r="G18" s="565" t="s">
        <v>3720</v>
      </c>
      <c r="H18" s="564"/>
    </row>
    <row r="19" spans="1:8" s="557" customFormat="1" ht="47.25" x14ac:dyDescent="0.25">
      <c r="A19" s="2296" t="s">
        <v>2224</v>
      </c>
      <c r="B19" s="2297"/>
      <c r="C19" s="565"/>
      <c r="D19" s="565" t="s">
        <v>2223</v>
      </c>
      <c r="E19" s="565"/>
      <c r="F19" s="566"/>
      <c r="G19" s="565" t="s">
        <v>3720</v>
      </c>
      <c r="H19" s="564"/>
    </row>
    <row r="20" spans="1:8" s="557" customFormat="1" ht="47.25" x14ac:dyDescent="0.25">
      <c r="A20" s="2296" t="s">
        <v>2225</v>
      </c>
      <c r="B20" s="2297"/>
      <c r="C20" s="566"/>
      <c r="D20" s="565" t="s">
        <v>2226</v>
      </c>
      <c r="E20" s="566"/>
      <c r="F20" s="566"/>
      <c r="G20" s="565" t="s">
        <v>3721</v>
      </c>
      <c r="H20" s="564"/>
    </row>
    <row r="21" spans="1:8" s="557" customFormat="1" ht="110.25" x14ac:dyDescent="0.25">
      <c r="A21" s="2296" t="s">
        <v>2227</v>
      </c>
      <c r="B21" s="2297"/>
      <c r="C21" s="565"/>
      <c r="D21" s="565" t="s">
        <v>2228</v>
      </c>
      <c r="E21" s="565"/>
      <c r="F21" s="566"/>
      <c r="G21" s="565" t="s">
        <v>3722</v>
      </c>
      <c r="H21" s="564"/>
    </row>
    <row r="22" spans="1:8" s="557" customFormat="1" ht="110.25" x14ac:dyDescent="0.25">
      <c r="A22" s="2296" t="s">
        <v>2229</v>
      </c>
      <c r="B22" s="2297"/>
      <c r="C22" s="565"/>
      <c r="D22" s="565" t="s">
        <v>2228</v>
      </c>
      <c r="E22" s="565"/>
      <c r="F22" s="566"/>
      <c r="G22" s="565" t="s">
        <v>3722</v>
      </c>
      <c r="H22" s="564"/>
    </row>
    <row r="23" spans="1:8" s="557" customFormat="1" ht="47.25" x14ac:dyDescent="0.25">
      <c r="A23" s="2296" t="s">
        <v>2230</v>
      </c>
      <c r="B23" s="2297"/>
      <c r="C23" s="566"/>
      <c r="D23" s="565" t="s">
        <v>2231</v>
      </c>
      <c r="E23" s="566"/>
      <c r="F23" s="566"/>
      <c r="G23" s="565" t="s">
        <v>3723</v>
      </c>
      <c r="H23" s="564"/>
    </row>
    <row r="24" spans="1:8" s="557" customFormat="1" ht="47.25" x14ac:dyDescent="0.25">
      <c r="A24" s="2296" t="s">
        <v>2232</v>
      </c>
      <c r="B24" s="2297"/>
      <c r="C24" s="566"/>
      <c r="D24" s="565" t="s">
        <v>2231</v>
      </c>
      <c r="E24" s="566"/>
      <c r="F24" s="566"/>
      <c r="G24" s="565" t="s">
        <v>3714</v>
      </c>
      <c r="H24" s="564"/>
    </row>
    <row r="25" spans="1:8" s="557" customFormat="1" ht="47.25" x14ac:dyDescent="0.25">
      <c r="A25" s="2296" t="s">
        <v>2233</v>
      </c>
      <c r="B25" s="2297"/>
      <c r="C25" s="566"/>
      <c r="D25" s="565" t="s">
        <v>2231</v>
      </c>
      <c r="E25" s="566"/>
      <c r="F25" s="566"/>
      <c r="G25" s="565" t="s">
        <v>3723</v>
      </c>
      <c r="H25" s="564"/>
    </row>
    <row r="26" spans="1:8" s="557" customFormat="1" ht="47.25" x14ac:dyDescent="0.25">
      <c r="A26" s="2296" t="s">
        <v>2234</v>
      </c>
      <c r="B26" s="2297"/>
      <c r="C26" s="566"/>
      <c r="D26" s="565" t="s">
        <v>2231</v>
      </c>
      <c r="E26" s="566"/>
      <c r="F26" s="566"/>
      <c r="G26" s="565" t="s">
        <v>3714</v>
      </c>
      <c r="H26" s="564"/>
    </row>
    <row r="27" spans="1:8" s="557" customFormat="1" ht="47.25" x14ac:dyDescent="0.25">
      <c r="A27" s="2296" t="s">
        <v>2235</v>
      </c>
      <c r="B27" s="2297"/>
      <c r="C27" s="566"/>
      <c r="D27" s="565" t="s">
        <v>2236</v>
      </c>
      <c r="E27" s="566"/>
      <c r="F27" s="566"/>
      <c r="G27" s="565" t="s">
        <v>3723</v>
      </c>
      <c r="H27" s="564"/>
    </row>
    <row r="28" spans="1:8" s="557" customFormat="1" ht="47.25" x14ac:dyDescent="0.25">
      <c r="A28" s="2296" t="s">
        <v>2237</v>
      </c>
      <c r="B28" s="2297"/>
      <c r="C28" s="566"/>
      <c r="D28" s="565" t="s">
        <v>2223</v>
      </c>
      <c r="E28" s="566"/>
      <c r="F28" s="566"/>
      <c r="G28" s="565" t="s">
        <v>3724</v>
      </c>
      <c r="H28" s="564"/>
    </row>
    <row r="29" spans="1:8" s="557" customFormat="1" ht="47.25" x14ac:dyDescent="0.25">
      <c r="A29" s="2296" t="s">
        <v>2238</v>
      </c>
      <c r="B29" s="2297"/>
      <c r="C29" s="566"/>
      <c r="D29" s="565" t="s">
        <v>2223</v>
      </c>
      <c r="E29" s="566"/>
      <c r="F29" s="566"/>
      <c r="G29" s="565" t="s">
        <v>3724</v>
      </c>
      <c r="H29" s="564"/>
    </row>
    <row r="30" spans="1:8" s="557" customFormat="1" ht="47.25" x14ac:dyDescent="0.25">
      <c r="A30" s="2296" t="s">
        <v>2239</v>
      </c>
      <c r="B30" s="2297"/>
      <c r="C30" s="566"/>
      <c r="D30" s="565" t="s">
        <v>2226</v>
      </c>
      <c r="E30" s="566"/>
      <c r="F30" s="566"/>
      <c r="G30" s="565" t="s">
        <v>3725</v>
      </c>
      <c r="H30" s="564"/>
    </row>
    <row r="31" spans="1:8" s="557" customFormat="1" ht="51.75" customHeight="1" x14ac:dyDescent="0.25">
      <c r="A31" s="2296" t="s">
        <v>2240</v>
      </c>
      <c r="B31" s="2297"/>
      <c r="C31" s="566"/>
      <c r="D31" s="565" t="s">
        <v>2241</v>
      </c>
      <c r="E31" s="566"/>
      <c r="F31" s="566"/>
      <c r="G31" s="565" t="s">
        <v>3726</v>
      </c>
      <c r="H31" s="564"/>
    </row>
    <row r="32" spans="1:8" s="557" customFormat="1" ht="35.25" customHeight="1" x14ac:dyDescent="0.25">
      <c r="A32" s="2296" t="s">
        <v>2242</v>
      </c>
      <c r="B32" s="2297"/>
      <c r="C32" s="566"/>
      <c r="D32" s="565" t="s">
        <v>2243</v>
      </c>
      <c r="E32" s="566"/>
      <c r="F32" s="566"/>
      <c r="G32" s="565" t="s">
        <v>3726</v>
      </c>
      <c r="H32" s="564"/>
    </row>
    <row r="33" spans="1:8" s="557" customFormat="1" ht="110.25" x14ac:dyDescent="0.25">
      <c r="A33" s="2296" t="s">
        <v>2244</v>
      </c>
      <c r="B33" s="2297"/>
      <c r="C33" s="566"/>
      <c r="D33" s="565" t="s">
        <v>2245</v>
      </c>
      <c r="E33" s="566"/>
      <c r="F33" s="566"/>
      <c r="G33" s="565" t="s">
        <v>3727</v>
      </c>
      <c r="H33" s="564"/>
    </row>
    <row r="34" spans="1:8" s="557" customFormat="1" ht="94.5" x14ac:dyDescent="0.25">
      <c r="A34" s="2296" t="s">
        <v>2246</v>
      </c>
      <c r="B34" s="2297"/>
      <c r="C34" s="566"/>
      <c r="D34" s="565" t="s">
        <v>2247</v>
      </c>
      <c r="E34" s="566"/>
      <c r="F34" s="566"/>
      <c r="G34" s="565" t="s">
        <v>3728</v>
      </c>
      <c r="H34" s="564"/>
    </row>
    <row r="35" spans="1:8" s="557" customFormat="1" ht="94.5" x14ac:dyDescent="0.25">
      <c r="A35" s="2296" t="s">
        <v>2248</v>
      </c>
      <c r="B35" s="2297"/>
      <c r="C35" s="566"/>
      <c r="D35" s="565" t="s">
        <v>2247</v>
      </c>
      <c r="E35" s="566"/>
      <c r="F35" s="566"/>
      <c r="G35" s="565" t="s">
        <v>3728</v>
      </c>
      <c r="H35" s="564"/>
    </row>
    <row r="36" spans="1:8" s="557" customFormat="1" ht="94.5" x14ac:dyDescent="0.25">
      <c r="A36" s="2296" t="s">
        <v>2249</v>
      </c>
      <c r="B36" s="2297"/>
      <c r="C36" s="566"/>
      <c r="D36" s="565" t="s">
        <v>2247</v>
      </c>
      <c r="E36" s="566"/>
      <c r="F36" s="566"/>
      <c r="G36" s="565" t="s">
        <v>3728</v>
      </c>
      <c r="H36" s="564"/>
    </row>
    <row r="37" spans="1:8" s="557" customFormat="1" ht="78.75" x14ac:dyDescent="0.25">
      <c r="A37" s="2296" t="s">
        <v>2250</v>
      </c>
      <c r="B37" s="2297"/>
      <c r="C37" s="566"/>
      <c r="D37" s="565" t="s">
        <v>2251</v>
      </c>
      <c r="E37" s="566"/>
      <c r="F37" s="566"/>
      <c r="G37" s="565" t="s">
        <v>3729</v>
      </c>
      <c r="H37" s="564"/>
    </row>
    <row r="38" spans="1:8" s="557" customFormat="1" ht="47.25" x14ac:dyDescent="0.25">
      <c r="A38" s="2296" t="s">
        <v>2252</v>
      </c>
      <c r="B38" s="2297"/>
      <c r="C38" s="566"/>
      <c r="D38" s="565" t="s">
        <v>2253</v>
      </c>
      <c r="E38" s="566"/>
      <c r="F38" s="566"/>
      <c r="G38" s="565" t="s">
        <v>3730</v>
      </c>
      <c r="H38" s="564"/>
    </row>
    <row r="39" spans="1:8" s="557" customFormat="1" ht="79.5" customHeight="1" x14ac:dyDescent="0.25">
      <c r="A39" s="2296" t="s">
        <v>2254</v>
      </c>
      <c r="B39" s="2297"/>
      <c r="C39" s="566"/>
      <c r="D39" s="565" t="s">
        <v>2255</v>
      </c>
      <c r="E39" s="566"/>
      <c r="F39" s="566"/>
      <c r="G39" s="565" t="s">
        <v>3731</v>
      </c>
      <c r="H39" s="564"/>
    </row>
    <row r="40" spans="1:8" s="557" customFormat="1" ht="15.75" customHeight="1" x14ac:dyDescent="0.25">
      <c r="A40" s="2296" t="s">
        <v>2256</v>
      </c>
      <c r="B40" s="2297"/>
      <c r="C40" s="566"/>
      <c r="D40" s="2316" t="s">
        <v>2257</v>
      </c>
      <c r="E40" s="566"/>
      <c r="F40" s="566"/>
      <c r="G40" s="2318" t="s">
        <v>3717</v>
      </c>
      <c r="H40" s="564"/>
    </row>
    <row r="41" spans="1:8" s="557" customFormat="1" ht="15.75" customHeight="1" x14ac:dyDescent="0.25">
      <c r="A41" s="2296" t="s">
        <v>2258</v>
      </c>
      <c r="B41" s="2297"/>
      <c r="C41" s="566"/>
      <c r="D41" s="2317"/>
      <c r="E41" s="566"/>
      <c r="F41" s="566"/>
      <c r="G41" s="2318"/>
      <c r="H41" s="564"/>
    </row>
    <row r="42" spans="1:8" s="557" customFormat="1" ht="15.75" customHeight="1" x14ac:dyDescent="0.25">
      <c r="A42" s="2296" t="s">
        <v>2259</v>
      </c>
      <c r="B42" s="2297"/>
      <c r="C42" s="566"/>
      <c r="D42" s="2317"/>
      <c r="E42" s="566"/>
      <c r="F42" s="566"/>
      <c r="G42" s="2318"/>
      <c r="H42" s="564"/>
    </row>
    <row r="43" spans="1:8" s="557" customFormat="1" ht="15.75" customHeight="1" x14ac:dyDescent="0.25">
      <c r="A43" s="2296" t="s">
        <v>2260</v>
      </c>
      <c r="B43" s="2297"/>
      <c r="C43" s="566"/>
      <c r="D43" s="2317"/>
      <c r="E43" s="566"/>
      <c r="F43" s="566"/>
      <c r="G43" s="2318"/>
      <c r="H43" s="564"/>
    </row>
    <row r="44" spans="1:8" s="557" customFormat="1" ht="15.75" customHeight="1" x14ac:dyDescent="0.25">
      <c r="A44" s="2296" t="s">
        <v>2261</v>
      </c>
      <c r="B44" s="2297"/>
      <c r="C44" s="566"/>
      <c r="D44" s="2317"/>
      <c r="E44" s="566"/>
      <c r="F44" s="566"/>
      <c r="G44" s="2318"/>
      <c r="H44" s="564"/>
    </row>
    <row r="45" spans="1:8" s="557" customFormat="1" ht="61.5" customHeight="1" x14ac:dyDescent="0.25">
      <c r="A45" s="2296" t="s">
        <v>2262</v>
      </c>
      <c r="B45" s="2297"/>
      <c r="C45" s="566"/>
      <c r="D45" s="2317"/>
      <c r="E45" s="566"/>
      <c r="F45" s="566"/>
      <c r="G45" s="2318"/>
      <c r="H45" s="564"/>
    </row>
    <row r="46" spans="1:8" s="557" customFormat="1" ht="19.5" customHeight="1" x14ac:dyDescent="0.25">
      <c r="A46" s="2296" t="s">
        <v>2263</v>
      </c>
      <c r="B46" s="2297"/>
      <c r="C46" s="566"/>
      <c r="D46" s="2316" t="s">
        <v>2264</v>
      </c>
      <c r="E46" s="566"/>
      <c r="F46" s="566"/>
      <c r="G46" s="2318" t="s">
        <v>3718</v>
      </c>
      <c r="H46" s="564"/>
    </row>
    <row r="47" spans="1:8" s="557" customFormat="1" ht="15.75" customHeight="1" x14ac:dyDescent="0.25">
      <c r="A47" s="2296" t="s">
        <v>2265</v>
      </c>
      <c r="B47" s="2297"/>
      <c r="C47" s="566"/>
      <c r="D47" s="2317"/>
      <c r="E47" s="566"/>
      <c r="F47" s="566"/>
      <c r="G47" s="2318"/>
      <c r="H47" s="564"/>
    </row>
    <row r="48" spans="1:8" s="557" customFormat="1" ht="15.75" customHeight="1" x14ac:dyDescent="0.25">
      <c r="A48" s="2296" t="s">
        <v>2266</v>
      </c>
      <c r="B48" s="2297"/>
      <c r="C48" s="566"/>
      <c r="D48" s="2317"/>
      <c r="E48" s="566"/>
      <c r="F48" s="566"/>
      <c r="G48" s="2318"/>
      <c r="H48" s="564"/>
    </row>
    <row r="49" spans="1:8" s="557" customFormat="1" ht="74.25" customHeight="1" x14ac:dyDescent="0.25">
      <c r="A49" s="2296" t="s">
        <v>2267</v>
      </c>
      <c r="B49" s="2297"/>
      <c r="C49" s="566"/>
      <c r="D49" s="2317"/>
      <c r="E49" s="566"/>
      <c r="F49" s="566"/>
      <c r="G49" s="2318"/>
      <c r="H49" s="564"/>
    </row>
    <row r="50" spans="1:8" s="557" customFormat="1" ht="47.25" x14ac:dyDescent="0.25">
      <c r="A50" s="2296" t="s">
        <v>2268</v>
      </c>
      <c r="B50" s="2297"/>
      <c r="C50" s="566"/>
      <c r="D50" s="565" t="s">
        <v>2269</v>
      </c>
      <c r="E50" s="566"/>
      <c r="F50" s="566"/>
      <c r="G50" s="565" t="s">
        <v>3732</v>
      </c>
      <c r="H50" s="564"/>
    </row>
    <row r="51" spans="1:8" s="557" customFormat="1" ht="15.75" x14ac:dyDescent="0.25">
      <c r="A51" s="2296" t="s">
        <v>2270</v>
      </c>
      <c r="B51" s="2297"/>
      <c r="C51" s="566"/>
      <c r="D51" s="565"/>
      <c r="E51" s="566"/>
      <c r="F51" s="566"/>
      <c r="G51" s="565" t="s">
        <v>3732</v>
      </c>
      <c r="H51" s="564"/>
    </row>
    <row r="52" spans="1:8" s="557" customFormat="1" ht="39.75" customHeight="1" x14ac:dyDescent="0.25">
      <c r="A52" s="2296" t="s">
        <v>2271</v>
      </c>
      <c r="B52" s="2297"/>
      <c r="C52" s="566"/>
      <c r="D52" s="565" t="s">
        <v>2272</v>
      </c>
      <c r="E52" s="566"/>
      <c r="F52" s="566"/>
      <c r="G52" s="565" t="s">
        <v>3733</v>
      </c>
      <c r="H52" s="564"/>
    </row>
    <row r="53" spans="1:8" s="557" customFormat="1" ht="47.25" x14ac:dyDescent="0.25">
      <c r="A53" s="2296" t="s">
        <v>2273</v>
      </c>
      <c r="B53" s="2297"/>
      <c r="C53" s="566"/>
      <c r="D53" s="565" t="s">
        <v>2274</v>
      </c>
      <c r="E53" s="566"/>
      <c r="F53" s="566"/>
      <c r="G53" s="565" t="s">
        <v>3734</v>
      </c>
      <c r="H53" s="564"/>
    </row>
    <row r="54" spans="1:8" s="557" customFormat="1" ht="15.75" x14ac:dyDescent="0.25">
      <c r="A54" s="2296" t="s">
        <v>2275</v>
      </c>
      <c r="B54" s="2297"/>
      <c r="C54" s="565"/>
      <c r="D54" s="565" t="s">
        <v>2276</v>
      </c>
      <c r="E54" s="567"/>
      <c r="F54" s="565"/>
      <c r="G54" s="568" t="s">
        <v>2431</v>
      </c>
      <c r="H54" s="564"/>
    </row>
    <row r="55" spans="1:8" s="557" customFormat="1" ht="15.75" x14ac:dyDescent="0.25">
      <c r="A55" s="2296" t="s">
        <v>2277</v>
      </c>
      <c r="B55" s="2297"/>
      <c r="C55" s="565"/>
      <c r="D55" s="565" t="s">
        <v>900</v>
      </c>
      <c r="E55" s="567"/>
      <c r="F55" s="565"/>
      <c r="G55" s="568" t="s">
        <v>2431</v>
      </c>
      <c r="H55" s="564"/>
    </row>
    <row r="56" spans="1:8" s="557" customFormat="1" ht="31.5" x14ac:dyDescent="0.25">
      <c r="A56" s="2296" t="s">
        <v>2278</v>
      </c>
      <c r="B56" s="2297"/>
      <c r="C56" s="565"/>
      <c r="D56" s="565" t="s">
        <v>2279</v>
      </c>
      <c r="E56" s="567"/>
      <c r="F56" s="565"/>
      <c r="G56" s="568" t="s">
        <v>2431</v>
      </c>
      <c r="H56" s="564"/>
    </row>
    <row r="57" spans="1:8" s="557" customFormat="1" ht="31.5" x14ac:dyDescent="0.25">
      <c r="A57" s="2296" t="s">
        <v>2280</v>
      </c>
      <c r="B57" s="2297"/>
      <c r="C57" s="565"/>
      <c r="D57" s="565" t="s">
        <v>2281</v>
      </c>
      <c r="E57" s="567"/>
      <c r="F57" s="565"/>
      <c r="G57" s="568" t="s">
        <v>2431</v>
      </c>
      <c r="H57" s="564"/>
    </row>
    <row r="58" spans="1:8" s="557" customFormat="1" ht="15.75" x14ac:dyDescent="0.25">
      <c r="A58" s="2296" t="s">
        <v>2282</v>
      </c>
      <c r="B58" s="2297"/>
      <c r="C58" s="565"/>
      <c r="D58" s="565" t="s">
        <v>2283</v>
      </c>
      <c r="E58" s="567"/>
      <c r="F58" s="565"/>
      <c r="G58" s="568" t="s">
        <v>2431</v>
      </c>
      <c r="H58" s="564"/>
    </row>
    <row r="59" spans="1:8" s="557" customFormat="1" ht="15.75" x14ac:dyDescent="0.25">
      <c r="A59" s="2296" t="s">
        <v>2284</v>
      </c>
      <c r="B59" s="2297"/>
      <c r="C59" s="565"/>
      <c r="D59" s="565" t="s">
        <v>2285</v>
      </c>
      <c r="E59" s="567"/>
      <c r="F59" s="565"/>
      <c r="G59" s="568" t="s">
        <v>2431</v>
      </c>
      <c r="H59" s="564"/>
    </row>
    <row r="60" spans="1:8" s="557" customFormat="1" ht="45" customHeight="1" x14ac:dyDescent="0.25">
      <c r="A60" s="2296" t="s">
        <v>2286</v>
      </c>
      <c r="B60" s="2297"/>
      <c r="C60" s="565"/>
      <c r="D60" s="565" t="s">
        <v>2287</v>
      </c>
      <c r="E60" s="567"/>
      <c r="F60" s="565"/>
      <c r="G60" s="568" t="s">
        <v>2431</v>
      </c>
      <c r="H60" s="564"/>
    </row>
    <row r="61" spans="1:8" s="557" customFormat="1" ht="31.5" x14ac:dyDescent="0.25">
      <c r="A61" s="2319" t="s">
        <v>2288</v>
      </c>
      <c r="B61" s="2320"/>
      <c r="C61" s="565"/>
      <c r="D61" s="565" t="s">
        <v>2289</v>
      </c>
      <c r="E61" s="565"/>
      <c r="F61" s="565"/>
      <c r="G61" s="568" t="s">
        <v>2431</v>
      </c>
      <c r="H61" s="564"/>
    </row>
    <row r="62" spans="1:8" s="557" customFormat="1" ht="31.5" x14ac:dyDescent="0.25">
      <c r="A62" s="2323" t="s">
        <v>2290</v>
      </c>
      <c r="B62" s="2324"/>
      <c r="C62" s="565"/>
      <c r="D62" s="565" t="s">
        <v>2289</v>
      </c>
      <c r="E62" s="565"/>
      <c r="F62" s="565"/>
      <c r="G62" s="568" t="s">
        <v>2431</v>
      </c>
      <c r="H62" s="564"/>
    </row>
    <row r="63" spans="1:8" s="557" customFormat="1" ht="31.5" x14ac:dyDescent="0.25">
      <c r="A63" s="2323" t="s">
        <v>2291</v>
      </c>
      <c r="B63" s="2324"/>
      <c r="C63" s="565"/>
      <c r="D63" s="565" t="s">
        <v>2289</v>
      </c>
      <c r="E63" s="565"/>
      <c r="F63" s="565"/>
      <c r="G63" s="568" t="s">
        <v>2431</v>
      </c>
      <c r="H63" s="564"/>
    </row>
    <row r="64" spans="1:8" s="557" customFormat="1" ht="31.5" x14ac:dyDescent="0.25">
      <c r="A64" s="2323" t="s">
        <v>2292</v>
      </c>
      <c r="B64" s="2324"/>
      <c r="C64" s="565"/>
      <c r="D64" s="565" t="s">
        <v>2289</v>
      </c>
      <c r="E64" s="565"/>
      <c r="F64" s="565"/>
      <c r="G64" s="568" t="s">
        <v>2431</v>
      </c>
      <c r="H64" s="564"/>
    </row>
    <row r="65" spans="1:8" s="557" customFormat="1" ht="31.5" x14ac:dyDescent="0.25">
      <c r="A65" s="2323" t="s">
        <v>2293</v>
      </c>
      <c r="B65" s="2324"/>
      <c r="C65" s="565"/>
      <c r="D65" s="565" t="s">
        <v>2289</v>
      </c>
      <c r="E65" s="565"/>
      <c r="F65" s="565"/>
      <c r="G65" s="568" t="s">
        <v>2431</v>
      </c>
      <c r="H65" s="564"/>
    </row>
    <row r="66" spans="1:8" s="557" customFormat="1" ht="111" customHeight="1" x14ac:dyDescent="0.25">
      <c r="A66" s="2296" t="s">
        <v>2294</v>
      </c>
      <c r="B66" s="2297"/>
      <c r="C66" s="566"/>
      <c r="D66" s="565" t="s">
        <v>2295</v>
      </c>
      <c r="E66" s="566"/>
      <c r="F66" s="566"/>
      <c r="G66" s="565" t="s">
        <v>2296</v>
      </c>
      <c r="H66" s="564"/>
    </row>
    <row r="67" spans="1:8" s="557" customFormat="1" ht="49.5" customHeight="1" x14ac:dyDescent="0.25">
      <c r="A67" s="2296" t="s">
        <v>2297</v>
      </c>
      <c r="B67" s="2297"/>
      <c r="C67" s="566"/>
      <c r="D67" s="565" t="s">
        <v>2298</v>
      </c>
      <c r="E67" s="566"/>
      <c r="F67" s="566"/>
      <c r="G67" s="565" t="s">
        <v>2296</v>
      </c>
      <c r="H67" s="564"/>
    </row>
    <row r="68" spans="1:8" s="557" customFormat="1" ht="32.25" customHeight="1" x14ac:dyDescent="0.25">
      <c r="A68" s="2296" t="s">
        <v>2299</v>
      </c>
      <c r="B68" s="2297"/>
      <c r="C68" s="566"/>
      <c r="D68" s="565" t="s">
        <v>128</v>
      </c>
      <c r="E68" s="566"/>
      <c r="F68" s="566"/>
      <c r="G68" s="565" t="s">
        <v>2296</v>
      </c>
      <c r="H68" s="564"/>
    </row>
    <row r="69" spans="1:8" s="557" customFormat="1" ht="47.25" customHeight="1" x14ac:dyDescent="0.25">
      <c r="A69" s="2296" t="s">
        <v>2300</v>
      </c>
      <c r="B69" s="2297"/>
      <c r="C69" s="566"/>
      <c r="D69" s="565" t="s">
        <v>2301</v>
      </c>
      <c r="E69" s="566"/>
      <c r="F69" s="566"/>
      <c r="G69" s="565" t="s">
        <v>2296</v>
      </c>
      <c r="H69" s="564"/>
    </row>
    <row r="70" spans="1:8" s="557" customFormat="1" ht="31.5" x14ac:dyDescent="0.25">
      <c r="A70" s="2296" t="s">
        <v>2302</v>
      </c>
      <c r="B70" s="2297"/>
      <c r="C70" s="565"/>
      <c r="D70" s="565" t="s">
        <v>2303</v>
      </c>
      <c r="E70" s="565"/>
      <c r="F70" s="566"/>
      <c r="G70" s="565" t="s">
        <v>3735</v>
      </c>
      <c r="H70" s="564"/>
    </row>
    <row r="71" spans="1:8" s="557" customFormat="1" ht="31.5" x14ac:dyDescent="0.25">
      <c r="A71" s="2296" t="s">
        <v>2304</v>
      </c>
      <c r="B71" s="2297"/>
      <c r="C71" s="565"/>
      <c r="D71" s="565" t="s">
        <v>2303</v>
      </c>
      <c r="E71" s="565"/>
      <c r="F71" s="565"/>
      <c r="G71" s="565" t="s">
        <v>3736</v>
      </c>
      <c r="H71" s="564"/>
    </row>
    <row r="72" spans="1:8" s="557" customFormat="1" ht="31.5" customHeight="1" x14ac:dyDescent="0.25">
      <c r="A72" s="2296" t="s">
        <v>2305</v>
      </c>
      <c r="B72" s="2297"/>
      <c r="C72" s="569"/>
      <c r="D72" s="565" t="s">
        <v>2303</v>
      </c>
      <c r="E72" s="569"/>
      <c r="F72" s="566"/>
      <c r="G72" s="565" t="s">
        <v>3737</v>
      </c>
      <c r="H72" s="564"/>
    </row>
    <row r="73" spans="1:8" s="557" customFormat="1" ht="31.5" x14ac:dyDescent="0.25">
      <c r="A73" s="2321" t="s">
        <v>2306</v>
      </c>
      <c r="B73" s="2322"/>
      <c r="C73" s="566"/>
      <c r="D73" s="565" t="s">
        <v>2303</v>
      </c>
      <c r="E73" s="566"/>
      <c r="F73" s="566"/>
      <c r="G73" s="565" t="s">
        <v>3716</v>
      </c>
      <c r="H73" s="564"/>
    </row>
    <row r="74" spans="1:8" s="557" customFormat="1" ht="31.5" x14ac:dyDescent="0.25">
      <c r="A74" s="2329" t="s">
        <v>2307</v>
      </c>
      <c r="B74" s="2330"/>
      <c r="C74" s="566"/>
      <c r="D74" s="565" t="s">
        <v>2303</v>
      </c>
      <c r="E74" s="566"/>
      <c r="F74" s="570"/>
      <c r="G74" s="565" t="s">
        <v>3716</v>
      </c>
      <c r="H74" s="564"/>
    </row>
    <row r="75" spans="1:8" s="557" customFormat="1" ht="31.5" x14ac:dyDescent="0.25">
      <c r="A75" s="2329" t="s">
        <v>2308</v>
      </c>
      <c r="B75" s="2330"/>
      <c r="C75" s="565"/>
      <c r="D75" s="565" t="s">
        <v>2303</v>
      </c>
      <c r="E75" s="565"/>
      <c r="F75" s="565"/>
      <c r="G75" s="565" t="s">
        <v>3716</v>
      </c>
      <c r="H75" s="564"/>
    </row>
    <row r="76" spans="1:8" s="557" customFormat="1" ht="31.5" x14ac:dyDescent="0.25">
      <c r="A76" s="2319" t="s">
        <v>2309</v>
      </c>
      <c r="B76" s="2320"/>
      <c r="C76" s="565"/>
      <c r="D76" s="565" t="s">
        <v>2303</v>
      </c>
      <c r="E76" s="565"/>
      <c r="F76" s="565"/>
      <c r="G76" s="565" t="s">
        <v>3716</v>
      </c>
      <c r="H76" s="564"/>
    </row>
    <row r="77" spans="1:8" s="557" customFormat="1" ht="31.5" x14ac:dyDescent="0.25">
      <c r="A77" s="2319" t="s">
        <v>2310</v>
      </c>
      <c r="B77" s="2320"/>
      <c r="C77" s="565"/>
      <c r="D77" s="565" t="s">
        <v>2303</v>
      </c>
      <c r="E77" s="565"/>
      <c r="F77" s="565"/>
      <c r="G77" s="565" t="s">
        <v>3716</v>
      </c>
      <c r="H77" s="564"/>
    </row>
    <row r="78" spans="1:8" s="557" customFormat="1" ht="31.5" x14ac:dyDescent="0.25">
      <c r="A78" s="2319" t="s">
        <v>2311</v>
      </c>
      <c r="B78" s="2320"/>
      <c r="C78" s="565"/>
      <c r="D78" s="565" t="s">
        <v>2303</v>
      </c>
      <c r="E78" s="565"/>
      <c r="F78" s="565"/>
      <c r="G78" s="565" t="s">
        <v>3716</v>
      </c>
      <c r="H78" s="564"/>
    </row>
    <row r="79" spans="1:8" s="557" customFormat="1" ht="31.5" x14ac:dyDescent="0.25">
      <c r="A79" s="2319" t="s">
        <v>2312</v>
      </c>
      <c r="B79" s="2320"/>
      <c r="C79" s="565"/>
      <c r="D79" s="565" t="s">
        <v>2303</v>
      </c>
      <c r="E79" s="565"/>
      <c r="F79" s="565"/>
      <c r="G79" s="565" t="s">
        <v>3716</v>
      </c>
      <c r="H79" s="564"/>
    </row>
    <row r="80" spans="1:8" s="557" customFormat="1" ht="31.5" x14ac:dyDescent="0.25">
      <c r="A80" s="2319" t="s">
        <v>2313</v>
      </c>
      <c r="B80" s="2320"/>
      <c r="C80" s="565"/>
      <c r="D80" s="565" t="s">
        <v>2303</v>
      </c>
      <c r="E80" s="565"/>
      <c r="F80" s="565"/>
      <c r="G80" s="565" t="s">
        <v>3716</v>
      </c>
      <c r="H80" s="564"/>
    </row>
    <row r="81" spans="1:8" s="557" customFormat="1" ht="31.5" x14ac:dyDescent="0.25">
      <c r="A81" s="2325" t="s">
        <v>2314</v>
      </c>
      <c r="B81" s="2326"/>
      <c r="C81" s="565"/>
      <c r="D81" s="565" t="s">
        <v>2303</v>
      </c>
      <c r="E81" s="565"/>
      <c r="F81" s="565"/>
      <c r="G81" s="565" t="s">
        <v>3716</v>
      </c>
      <c r="H81" s="564"/>
    </row>
    <row r="82" spans="1:8" s="557" customFormat="1" ht="47.25" customHeight="1" x14ac:dyDescent="0.25">
      <c r="A82" s="2319" t="s">
        <v>2315</v>
      </c>
      <c r="B82" s="2320"/>
      <c r="C82" s="565"/>
      <c r="D82" s="565" t="s">
        <v>2303</v>
      </c>
      <c r="E82" s="565"/>
      <c r="F82" s="565"/>
      <c r="G82" s="565" t="s">
        <v>3716</v>
      </c>
      <c r="H82" s="564"/>
    </row>
    <row r="83" spans="1:8" s="557" customFormat="1" ht="45" customHeight="1" x14ac:dyDescent="0.25">
      <c r="A83" s="2319" t="s">
        <v>2288</v>
      </c>
      <c r="B83" s="2320"/>
      <c r="C83" s="565"/>
      <c r="D83" s="565" t="s">
        <v>2303</v>
      </c>
      <c r="E83" s="565"/>
      <c r="F83" s="565"/>
      <c r="G83" s="565" t="s">
        <v>3716</v>
      </c>
      <c r="H83" s="564"/>
    </row>
    <row r="84" spans="1:8" s="557" customFormat="1" ht="31.5" x14ac:dyDescent="0.25">
      <c r="A84" s="2327" t="s">
        <v>2316</v>
      </c>
      <c r="B84" s="2328"/>
      <c r="C84" s="565"/>
      <c r="D84" s="565" t="s">
        <v>2303</v>
      </c>
      <c r="E84" s="565"/>
      <c r="F84" s="565"/>
      <c r="G84" s="565" t="s">
        <v>3716</v>
      </c>
      <c r="H84" s="564"/>
    </row>
    <row r="85" spans="1:8" s="557" customFormat="1" ht="31.5" x14ac:dyDescent="0.25">
      <c r="A85" s="2327" t="s">
        <v>2317</v>
      </c>
      <c r="B85" s="2328"/>
      <c r="C85" s="565"/>
      <c r="D85" s="565" t="s">
        <v>2303</v>
      </c>
      <c r="E85" s="565"/>
      <c r="F85" s="565"/>
      <c r="G85" s="565" t="s">
        <v>3716</v>
      </c>
      <c r="H85" s="564"/>
    </row>
    <row r="86" spans="1:8" s="557" customFormat="1" ht="31.5" x14ac:dyDescent="0.25">
      <c r="A86" s="2327" t="s">
        <v>2318</v>
      </c>
      <c r="B86" s="2328"/>
      <c r="C86" s="565"/>
      <c r="D86" s="565" t="s">
        <v>2303</v>
      </c>
      <c r="E86" s="565"/>
      <c r="F86" s="565"/>
      <c r="G86" s="565" t="s">
        <v>3716</v>
      </c>
      <c r="H86" s="564"/>
    </row>
    <row r="87" spans="1:8" s="557" customFormat="1" ht="31.5" x14ac:dyDescent="0.25">
      <c r="A87" s="2331" t="s">
        <v>2319</v>
      </c>
      <c r="B87" s="2332"/>
      <c r="C87" s="569"/>
      <c r="D87" s="565" t="s">
        <v>2303</v>
      </c>
      <c r="E87" s="569"/>
      <c r="F87" s="566"/>
      <c r="G87" s="565" t="s">
        <v>3716</v>
      </c>
      <c r="H87" s="564"/>
    </row>
    <row r="88" spans="1:8" s="557" customFormat="1" ht="31.5" x14ac:dyDescent="0.25">
      <c r="A88" s="2331" t="s">
        <v>2320</v>
      </c>
      <c r="B88" s="2332"/>
      <c r="C88" s="566"/>
      <c r="D88" s="565" t="s">
        <v>2303</v>
      </c>
      <c r="E88" s="566"/>
      <c r="F88" s="566"/>
      <c r="G88" s="565" t="s">
        <v>3716</v>
      </c>
      <c r="H88" s="564"/>
    </row>
    <row r="89" spans="1:8" s="557" customFormat="1" ht="38.25" customHeight="1" x14ac:dyDescent="0.25">
      <c r="A89" s="2331" t="s">
        <v>2321</v>
      </c>
      <c r="B89" s="2332"/>
      <c r="C89" s="566"/>
      <c r="D89" s="565"/>
      <c r="E89" s="566"/>
      <c r="F89" s="566"/>
      <c r="G89" s="565"/>
      <c r="H89" s="564"/>
    </row>
    <row r="90" spans="1:8" s="572" customFormat="1" ht="21.75" customHeight="1" x14ac:dyDescent="0.25">
      <c r="A90" s="2312" t="s">
        <v>2322</v>
      </c>
      <c r="B90" s="2313"/>
      <c r="C90" s="565"/>
      <c r="D90" s="565"/>
      <c r="E90" s="565"/>
      <c r="F90" s="565"/>
      <c r="G90" s="565"/>
      <c r="H90" s="571"/>
    </row>
    <row r="91" spans="1:8" s="572" customFormat="1" ht="30.75" customHeight="1" x14ac:dyDescent="0.25">
      <c r="A91" s="2296" t="s">
        <v>2323</v>
      </c>
      <c r="B91" s="2297"/>
      <c r="C91" s="565"/>
      <c r="D91" s="565" t="s">
        <v>2324</v>
      </c>
      <c r="E91" s="565"/>
      <c r="F91" s="565"/>
      <c r="G91" s="565" t="s">
        <v>2325</v>
      </c>
      <c r="H91" s="571"/>
    </row>
    <row r="92" spans="1:8" s="572" customFormat="1" ht="66.75" customHeight="1" x14ac:dyDescent="0.25">
      <c r="A92" s="2319" t="s">
        <v>2326</v>
      </c>
      <c r="B92" s="2320"/>
      <c r="C92" s="573"/>
      <c r="D92" s="565" t="s">
        <v>2324</v>
      </c>
      <c r="E92" s="565"/>
      <c r="F92" s="565"/>
      <c r="G92" s="565" t="s">
        <v>2327</v>
      </c>
      <c r="H92" s="574"/>
    </row>
    <row r="93" spans="1:8" s="572" customFormat="1" ht="48.75" customHeight="1" x14ac:dyDescent="0.25">
      <c r="A93" s="2319" t="s">
        <v>2328</v>
      </c>
      <c r="B93" s="2320"/>
      <c r="C93" s="573"/>
      <c r="D93" s="565" t="s">
        <v>2324</v>
      </c>
      <c r="E93" s="565"/>
      <c r="F93" s="565"/>
      <c r="G93" s="565" t="s">
        <v>2329</v>
      </c>
      <c r="H93" s="574"/>
    </row>
    <row r="94" spans="1:8" s="572" customFormat="1" ht="64.5" customHeight="1" x14ac:dyDescent="0.25">
      <c r="A94" s="2319" t="s">
        <v>2330</v>
      </c>
      <c r="B94" s="2320"/>
      <c r="C94" s="573"/>
      <c r="D94" s="565" t="s">
        <v>2324</v>
      </c>
      <c r="E94" s="565"/>
      <c r="F94" s="565"/>
      <c r="G94" s="565" t="s">
        <v>2331</v>
      </c>
      <c r="H94" s="574"/>
    </row>
    <row r="95" spans="1:8" s="572" customFormat="1" ht="160.5" customHeight="1" x14ac:dyDescent="0.25">
      <c r="A95" s="2319" t="s">
        <v>2332</v>
      </c>
      <c r="B95" s="2320"/>
      <c r="C95" s="573"/>
      <c r="D95" s="565" t="s">
        <v>2324</v>
      </c>
      <c r="E95" s="573"/>
      <c r="F95" s="573"/>
      <c r="G95" s="565" t="s">
        <v>2333</v>
      </c>
      <c r="H95" s="574"/>
    </row>
    <row r="96" spans="1:8" s="572" customFormat="1" ht="112.5" customHeight="1" x14ac:dyDescent="0.25">
      <c r="A96" s="2319" t="s">
        <v>2334</v>
      </c>
      <c r="B96" s="2320"/>
      <c r="C96" s="573"/>
      <c r="D96" s="565" t="s">
        <v>2324</v>
      </c>
      <c r="E96" s="573"/>
      <c r="F96" s="573"/>
      <c r="G96" s="565" t="s">
        <v>2335</v>
      </c>
      <c r="H96" s="574"/>
    </row>
    <row r="97" spans="1:8" s="572" customFormat="1" ht="52.5" customHeight="1" x14ac:dyDescent="0.25">
      <c r="A97" s="2296" t="s">
        <v>2336</v>
      </c>
      <c r="B97" s="2297"/>
      <c r="C97" s="573"/>
      <c r="D97" s="565" t="s">
        <v>2324</v>
      </c>
      <c r="E97" s="573"/>
      <c r="F97" s="573"/>
      <c r="G97" s="573" t="s">
        <v>2337</v>
      </c>
      <c r="H97" s="574"/>
    </row>
    <row r="98" spans="1:8" s="572" customFormat="1" ht="31.5" x14ac:dyDescent="0.25">
      <c r="A98" s="2296" t="s">
        <v>2338</v>
      </c>
      <c r="B98" s="2297"/>
      <c r="C98" s="573"/>
      <c r="D98" s="565" t="s">
        <v>2324</v>
      </c>
      <c r="E98" s="573"/>
      <c r="F98" s="573"/>
      <c r="G98" s="573" t="s">
        <v>2339</v>
      </c>
      <c r="H98" s="574"/>
    </row>
    <row r="99" spans="1:8" s="572" customFormat="1" ht="31.5" x14ac:dyDescent="0.25">
      <c r="A99" s="2319" t="s">
        <v>2340</v>
      </c>
      <c r="B99" s="2320"/>
      <c r="C99" s="573"/>
      <c r="D99" s="565" t="s">
        <v>2324</v>
      </c>
      <c r="E99" s="573"/>
      <c r="F99" s="573"/>
      <c r="G99" s="573" t="s">
        <v>2341</v>
      </c>
      <c r="H99" s="574"/>
    </row>
    <row r="100" spans="1:8" s="572" customFormat="1" ht="31.5" customHeight="1" x14ac:dyDescent="0.25">
      <c r="A100" s="2319" t="s">
        <v>2342</v>
      </c>
      <c r="B100" s="2320"/>
      <c r="C100" s="573"/>
      <c r="D100" s="565" t="s">
        <v>2324</v>
      </c>
      <c r="E100" s="573"/>
      <c r="F100" s="573"/>
      <c r="G100" s="573" t="s">
        <v>2343</v>
      </c>
      <c r="H100" s="574"/>
    </row>
    <row r="101" spans="1:8" s="572" customFormat="1" ht="31.5" x14ac:dyDescent="0.25">
      <c r="A101" s="2319" t="s">
        <v>2344</v>
      </c>
      <c r="B101" s="2320"/>
      <c r="C101" s="573"/>
      <c r="D101" s="565" t="s">
        <v>2324</v>
      </c>
      <c r="E101" s="573"/>
      <c r="F101" s="573"/>
      <c r="G101" s="573" t="s">
        <v>2345</v>
      </c>
      <c r="H101" s="574"/>
    </row>
    <row r="102" spans="1:8" s="572" customFormat="1" ht="31.5" x14ac:dyDescent="0.25">
      <c r="A102" s="2319" t="s">
        <v>2346</v>
      </c>
      <c r="B102" s="2320"/>
      <c r="C102" s="573"/>
      <c r="D102" s="565" t="s">
        <v>2324</v>
      </c>
      <c r="E102" s="573"/>
      <c r="F102" s="573"/>
      <c r="G102" s="573" t="s">
        <v>2347</v>
      </c>
      <c r="H102" s="574"/>
    </row>
    <row r="103" spans="1:8" s="572" customFormat="1" ht="33.75" customHeight="1" x14ac:dyDescent="0.25">
      <c r="A103" s="2296" t="s">
        <v>2348</v>
      </c>
      <c r="B103" s="2297"/>
      <c r="C103" s="573"/>
      <c r="D103" s="565" t="s">
        <v>2324</v>
      </c>
      <c r="E103" s="573"/>
      <c r="F103" s="573"/>
      <c r="G103" s="573" t="s">
        <v>2349</v>
      </c>
      <c r="H103" s="574"/>
    </row>
    <row r="104" spans="1:8" s="572" customFormat="1" ht="31.5" x14ac:dyDescent="0.25">
      <c r="A104" s="2296" t="s">
        <v>2350</v>
      </c>
      <c r="B104" s="2297"/>
      <c r="C104" s="573"/>
      <c r="D104" s="565" t="s">
        <v>2324</v>
      </c>
      <c r="E104" s="573"/>
      <c r="F104" s="573"/>
      <c r="G104" s="573" t="s">
        <v>2351</v>
      </c>
      <c r="H104" s="574"/>
    </row>
    <row r="105" spans="1:8" s="557" customFormat="1" ht="49.5" customHeight="1" x14ac:dyDescent="0.25">
      <c r="A105" s="2333" t="s">
        <v>2352</v>
      </c>
      <c r="B105" s="2334"/>
      <c r="C105" s="575"/>
      <c r="D105" s="576" t="s">
        <v>2353</v>
      </c>
      <c r="E105" s="577"/>
      <c r="F105" s="577"/>
      <c r="G105" s="576" t="s">
        <v>3738</v>
      </c>
      <c r="H105" s="578"/>
    </row>
    <row r="106" spans="1:8" s="557" customFormat="1" ht="46.5" customHeight="1" x14ac:dyDescent="0.25">
      <c r="A106" s="2333" t="s">
        <v>2354</v>
      </c>
      <c r="B106" s="2334"/>
      <c r="C106" s="575"/>
      <c r="D106" s="576" t="s">
        <v>2353</v>
      </c>
      <c r="E106" s="577"/>
      <c r="F106" s="577"/>
      <c r="G106" s="576" t="s">
        <v>3739</v>
      </c>
      <c r="H106" s="578"/>
    </row>
    <row r="107" spans="1:8" s="557" customFormat="1" ht="8.25" customHeight="1" x14ac:dyDescent="0.25">
      <c r="A107" s="2335"/>
      <c r="B107" s="2336"/>
      <c r="C107" s="579"/>
      <c r="D107" s="579"/>
      <c r="E107" s="579"/>
      <c r="F107" s="579"/>
      <c r="G107" s="559"/>
      <c r="H107" s="580"/>
    </row>
  </sheetData>
  <mergeCells count="113">
    <mergeCell ref="A104:B104"/>
    <mergeCell ref="A105:B105"/>
    <mergeCell ref="A106:B106"/>
    <mergeCell ref="A107:B107"/>
    <mergeCell ref="A98:B98"/>
    <mergeCell ref="A99:B99"/>
    <mergeCell ref="A100:B100"/>
    <mergeCell ref="A101:B101"/>
    <mergeCell ref="A102:B102"/>
    <mergeCell ref="A103:B103"/>
    <mergeCell ref="A92:B92"/>
    <mergeCell ref="A93:B93"/>
    <mergeCell ref="A94:B94"/>
    <mergeCell ref="A95:B95"/>
    <mergeCell ref="A96:B96"/>
    <mergeCell ref="A97:B97"/>
    <mergeCell ref="A86:B86"/>
    <mergeCell ref="A87:B87"/>
    <mergeCell ref="A88:B88"/>
    <mergeCell ref="A89:B89"/>
    <mergeCell ref="A90:B90"/>
    <mergeCell ref="A91:B91"/>
    <mergeCell ref="A80:B80"/>
    <mergeCell ref="A81:B81"/>
    <mergeCell ref="A82:B82"/>
    <mergeCell ref="A83:B83"/>
    <mergeCell ref="A84:B84"/>
    <mergeCell ref="A85:B85"/>
    <mergeCell ref="A74:B74"/>
    <mergeCell ref="A75:B75"/>
    <mergeCell ref="A76:B76"/>
    <mergeCell ref="A77:B77"/>
    <mergeCell ref="A78:B78"/>
    <mergeCell ref="A79:B79"/>
    <mergeCell ref="A68:B68"/>
    <mergeCell ref="A69:B69"/>
    <mergeCell ref="A70:B70"/>
    <mergeCell ref="A71:B71"/>
    <mergeCell ref="A72:B72"/>
    <mergeCell ref="A73:B73"/>
    <mergeCell ref="A62:B62"/>
    <mergeCell ref="A63:B63"/>
    <mergeCell ref="A64:B64"/>
    <mergeCell ref="A65:B65"/>
    <mergeCell ref="A66:B66"/>
    <mergeCell ref="A67:B67"/>
    <mergeCell ref="A56:B56"/>
    <mergeCell ref="A57:B57"/>
    <mergeCell ref="A58:B58"/>
    <mergeCell ref="A59:B59"/>
    <mergeCell ref="A60:B60"/>
    <mergeCell ref="A61:B61"/>
    <mergeCell ref="A50:B50"/>
    <mergeCell ref="A51:B51"/>
    <mergeCell ref="A52:B52"/>
    <mergeCell ref="A53:B53"/>
    <mergeCell ref="A54:B54"/>
    <mergeCell ref="A55:B55"/>
    <mergeCell ref="A46:B46"/>
    <mergeCell ref="D46:D49"/>
    <mergeCell ref="G46:G49"/>
    <mergeCell ref="A47:B47"/>
    <mergeCell ref="A48:B48"/>
    <mergeCell ref="A49:B49"/>
    <mergeCell ref="A38:B38"/>
    <mergeCell ref="A39:B39"/>
    <mergeCell ref="A40:B40"/>
    <mergeCell ref="D40:D45"/>
    <mergeCell ref="G40:G45"/>
    <mergeCell ref="A41:B41"/>
    <mergeCell ref="A42:B42"/>
    <mergeCell ref="A43:B43"/>
    <mergeCell ref="A44:B44"/>
    <mergeCell ref="A45:B45"/>
    <mergeCell ref="A33:B33"/>
    <mergeCell ref="A34:B34"/>
    <mergeCell ref="A35:B35"/>
    <mergeCell ref="A36:B36"/>
    <mergeCell ref="A37:B37"/>
    <mergeCell ref="A26:B26"/>
    <mergeCell ref="A27:B27"/>
    <mergeCell ref="A28:B28"/>
    <mergeCell ref="A29:B29"/>
    <mergeCell ref="A30:B30"/>
    <mergeCell ref="A31:B31"/>
    <mergeCell ref="A24:B24"/>
    <mergeCell ref="A25:B25"/>
    <mergeCell ref="A14:B14"/>
    <mergeCell ref="A15:B15"/>
    <mergeCell ref="A16:B16"/>
    <mergeCell ref="A17:B17"/>
    <mergeCell ref="A18:B18"/>
    <mergeCell ref="A19:B19"/>
    <mergeCell ref="A32:B32"/>
    <mergeCell ref="A1:H1"/>
    <mergeCell ref="A2:H2"/>
    <mergeCell ref="C4:H4"/>
    <mergeCell ref="C5:H5"/>
    <mergeCell ref="A6:H6"/>
    <mergeCell ref="A20:B20"/>
    <mergeCell ref="A21:B21"/>
    <mergeCell ref="A22:B22"/>
    <mergeCell ref="A23:B23"/>
    <mergeCell ref="A8:H8"/>
    <mergeCell ref="A9:H9"/>
    <mergeCell ref="A11:B13"/>
    <mergeCell ref="C11:F11"/>
    <mergeCell ref="G11:G13"/>
    <mergeCell ref="H11:H13"/>
    <mergeCell ref="C12:D12"/>
    <mergeCell ref="E12:F12"/>
    <mergeCell ref="A4:B4"/>
    <mergeCell ref="A5:B5"/>
  </mergeCells>
  <printOptions horizontalCentered="1"/>
  <pageMargins left="0.19685039370078741" right="0.19685039370078741" top="0.39370078740157483" bottom="0.39370078740157483" header="0.31496062992125984" footer="0.31496062992125984"/>
  <pageSetup scale="6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A6" sqref="A6:H6"/>
    </sheetView>
  </sheetViews>
  <sheetFormatPr baseColWidth="10" defaultRowHeight="15" x14ac:dyDescent="0.25"/>
  <cols>
    <col min="1" max="1" width="59" style="616" customWidth="1"/>
    <col min="2" max="2" width="23.28515625" style="616" customWidth="1"/>
    <col min="3" max="3" width="4" style="616" customWidth="1"/>
    <col min="4" max="4" width="24.7109375" style="616" customWidth="1"/>
    <col min="5" max="5" width="4" style="616" customWidth="1"/>
    <col min="6" max="6" width="19.85546875" style="616" customWidth="1"/>
    <col min="7" max="7" width="16.5703125" style="551" customWidth="1"/>
    <col min="8" max="8" width="31.5703125" style="617" customWidth="1"/>
    <col min="9" max="256" width="10.85546875" style="553"/>
    <col min="257" max="257" width="59" style="553" customWidth="1"/>
    <col min="258" max="258" width="23.28515625" style="553" customWidth="1"/>
    <col min="259" max="259" width="4" style="553" customWidth="1"/>
    <col min="260" max="260" width="24.7109375" style="553" customWidth="1"/>
    <col min="261" max="261" width="4" style="553" customWidth="1"/>
    <col min="262" max="262" width="19.85546875" style="553" customWidth="1"/>
    <col min="263" max="263" width="16.5703125" style="553" customWidth="1"/>
    <col min="264" max="264" width="31.5703125" style="553" customWidth="1"/>
    <col min="265" max="512" width="10.85546875" style="553"/>
    <col min="513" max="513" width="59" style="553" customWidth="1"/>
    <col min="514" max="514" width="23.28515625" style="553" customWidth="1"/>
    <col min="515" max="515" width="4" style="553" customWidth="1"/>
    <col min="516" max="516" width="24.7109375" style="553" customWidth="1"/>
    <col min="517" max="517" width="4" style="553" customWidth="1"/>
    <col min="518" max="518" width="19.85546875" style="553" customWidth="1"/>
    <col min="519" max="519" width="16.5703125" style="553" customWidth="1"/>
    <col min="520" max="520" width="31.5703125" style="553" customWidth="1"/>
    <col min="521" max="768" width="10.85546875" style="553"/>
    <col min="769" max="769" width="59" style="553" customWidth="1"/>
    <col min="770" max="770" width="23.28515625" style="553" customWidth="1"/>
    <col min="771" max="771" width="4" style="553" customWidth="1"/>
    <col min="772" max="772" width="24.7109375" style="553" customWidth="1"/>
    <col min="773" max="773" width="4" style="553" customWidth="1"/>
    <col min="774" max="774" width="19.85546875" style="553" customWidth="1"/>
    <col min="775" max="775" width="16.5703125" style="553" customWidth="1"/>
    <col min="776" max="776" width="31.5703125" style="553" customWidth="1"/>
    <col min="777" max="1024" width="10.85546875" style="553"/>
    <col min="1025" max="1025" width="59" style="553" customWidth="1"/>
    <col min="1026" max="1026" width="23.28515625" style="553" customWidth="1"/>
    <col min="1027" max="1027" width="4" style="553" customWidth="1"/>
    <col min="1028" max="1028" width="24.7109375" style="553" customWidth="1"/>
    <col min="1029" max="1029" width="4" style="553" customWidth="1"/>
    <col min="1030" max="1030" width="19.85546875" style="553" customWidth="1"/>
    <col min="1031" max="1031" width="16.5703125" style="553" customWidth="1"/>
    <col min="1032" max="1032" width="31.5703125" style="553" customWidth="1"/>
    <col min="1033" max="1280" width="10.85546875" style="553"/>
    <col min="1281" max="1281" width="59" style="553" customWidth="1"/>
    <col min="1282" max="1282" width="23.28515625" style="553" customWidth="1"/>
    <col min="1283" max="1283" width="4" style="553" customWidth="1"/>
    <col min="1284" max="1284" width="24.7109375" style="553" customWidth="1"/>
    <col min="1285" max="1285" width="4" style="553" customWidth="1"/>
    <col min="1286" max="1286" width="19.85546875" style="553" customWidth="1"/>
    <col min="1287" max="1287" width="16.5703125" style="553" customWidth="1"/>
    <col min="1288" max="1288" width="31.5703125" style="553" customWidth="1"/>
    <col min="1289" max="1536" width="10.85546875" style="553"/>
    <col min="1537" max="1537" width="59" style="553" customWidth="1"/>
    <col min="1538" max="1538" width="23.28515625" style="553" customWidth="1"/>
    <col min="1539" max="1539" width="4" style="553" customWidth="1"/>
    <col min="1540" max="1540" width="24.7109375" style="553" customWidth="1"/>
    <col min="1541" max="1541" width="4" style="553" customWidth="1"/>
    <col min="1542" max="1542" width="19.85546875" style="553" customWidth="1"/>
    <col min="1543" max="1543" width="16.5703125" style="553" customWidth="1"/>
    <col min="1544" max="1544" width="31.5703125" style="553" customWidth="1"/>
    <col min="1545" max="1792" width="10.85546875" style="553"/>
    <col min="1793" max="1793" width="59" style="553" customWidth="1"/>
    <col min="1794" max="1794" width="23.28515625" style="553" customWidth="1"/>
    <col min="1795" max="1795" width="4" style="553" customWidth="1"/>
    <col min="1796" max="1796" width="24.7109375" style="553" customWidth="1"/>
    <col min="1797" max="1797" width="4" style="553" customWidth="1"/>
    <col min="1798" max="1798" width="19.85546875" style="553" customWidth="1"/>
    <col min="1799" max="1799" width="16.5703125" style="553" customWidth="1"/>
    <col min="1800" max="1800" width="31.5703125" style="553" customWidth="1"/>
    <col min="1801" max="2048" width="10.85546875" style="553"/>
    <col min="2049" max="2049" width="59" style="553" customWidth="1"/>
    <col min="2050" max="2050" width="23.28515625" style="553" customWidth="1"/>
    <col min="2051" max="2051" width="4" style="553" customWidth="1"/>
    <col min="2052" max="2052" width="24.7109375" style="553" customWidth="1"/>
    <col min="2053" max="2053" width="4" style="553" customWidth="1"/>
    <col min="2054" max="2054" width="19.85546875" style="553" customWidth="1"/>
    <col min="2055" max="2055" width="16.5703125" style="553" customWidth="1"/>
    <col min="2056" max="2056" width="31.5703125" style="553" customWidth="1"/>
    <col min="2057" max="2304" width="10.85546875" style="553"/>
    <col min="2305" max="2305" width="59" style="553" customWidth="1"/>
    <col min="2306" max="2306" width="23.28515625" style="553" customWidth="1"/>
    <col min="2307" max="2307" width="4" style="553" customWidth="1"/>
    <col min="2308" max="2308" width="24.7109375" style="553" customWidth="1"/>
    <col min="2309" max="2309" width="4" style="553" customWidth="1"/>
    <col min="2310" max="2310" width="19.85546875" style="553" customWidth="1"/>
    <col min="2311" max="2311" width="16.5703125" style="553" customWidth="1"/>
    <col min="2312" max="2312" width="31.5703125" style="553" customWidth="1"/>
    <col min="2313" max="2560" width="10.85546875" style="553"/>
    <col min="2561" max="2561" width="59" style="553" customWidth="1"/>
    <col min="2562" max="2562" width="23.28515625" style="553" customWidth="1"/>
    <col min="2563" max="2563" width="4" style="553" customWidth="1"/>
    <col min="2564" max="2564" width="24.7109375" style="553" customWidth="1"/>
    <col min="2565" max="2565" width="4" style="553" customWidth="1"/>
    <col min="2566" max="2566" width="19.85546875" style="553" customWidth="1"/>
    <col min="2567" max="2567" width="16.5703125" style="553" customWidth="1"/>
    <col min="2568" max="2568" width="31.5703125" style="553" customWidth="1"/>
    <col min="2569" max="2816" width="10.85546875" style="553"/>
    <col min="2817" max="2817" width="59" style="553" customWidth="1"/>
    <col min="2818" max="2818" width="23.28515625" style="553" customWidth="1"/>
    <col min="2819" max="2819" width="4" style="553" customWidth="1"/>
    <col min="2820" max="2820" width="24.7109375" style="553" customWidth="1"/>
    <col min="2821" max="2821" width="4" style="553" customWidth="1"/>
    <col min="2822" max="2822" width="19.85546875" style="553" customWidth="1"/>
    <col min="2823" max="2823" width="16.5703125" style="553" customWidth="1"/>
    <col min="2824" max="2824" width="31.5703125" style="553" customWidth="1"/>
    <col min="2825" max="3072" width="10.85546875" style="553"/>
    <col min="3073" max="3073" width="59" style="553" customWidth="1"/>
    <col min="3074" max="3074" width="23.28515625" style="553" customWidth="1"/>
    <col min="3075" max="3075" width="4" style="553" customWidth="1"/>
    <col min="3076" max="3076" width="24.7109375" style="553" customWidth="1"/>
    <col min="3077" max="3077" width="4" style="553" customWidth="1"/>
    <col min="3078" max="3078" width="19.85546875" style="553" customWidth="1"/>
    <col min="3079" max="3079" width="16.5703125" style="553" customWidth="1"/>
    <col min="3080" max="3080" width="31.5703125" style="553" customWidth="1"/>
    <col min="3081" max="3328" width="10.85546875" style="553"/>
    <col min="3329" max="3329" width="59" style="553" customWidth="1"/>
    <col min="3330" max="3330" width="23.28515625" style="553" customWidth="1"/>
    <col min="3331" max="3331" width="4" style="553" customWidth="1"/>
    <col min="3332" max="3332" width="24.7109375" style="553" customWidth="1"/>
    <col min="3333" max="3333" width="4" style="553" customWidth="1"/>
    <col min="3334" max="3334" width="19.85546875" style="553" customWidth="1"/>
    <col min="3335" max="3335" width="16.5703125" style="553" customWidth="1"/>
    <col min="3336" max="3336" width="31.5703125" style="553" customWidth="1"/>
    <col min="3337" max="3584" width="10.85546875" style="553"/>
    <col min="3585" max="3585" width="59" style="553" customWidth="1"/>
    <col min="3586" max="3586" width="23.28515625" style="553" customWidth="1"/>
    <col min="3587" max="3587" width="4" style="553" customWidth="1"/>
    <col min="3588" max="3588" width="24.7109375" style="553" customWidth="1"/>
    <col min="3589" max="3589" width="4" style="553" customWidth="1"/>
    <col min="3590" max="3590" width="19.85546875" style="553" customWidth="1"/>
    <col min="3591" max="3591" width="16.5703125" style="553" customWidth="1"/>
    <col min="3592" max="3592" width="31.5703125" style="553" customWidth="1"/>
    <col min="3593" max="3840" width="10.85546875" style="553"/>
    <col min="3841" max="3841" width="59" style="553" customWidth="1"/>
    <col min="3842" max="3842" width="23.28515625" style="553" customWidth="1"/>
    <col min="3843" max="3843" width="4" style="553" customWidth="1"/>
    <col min="3844" max="3844" width="24.7109375" style="553" customWidth="1"/>
    <col min="3845" max="3845" width="4" style="553" customWidth="1"/>
    <col min="3846" max="3846" width="19.85546875" style="553" customWidth="1"/>
    <col min="3847" max="3847" width="16.5703125" style="553" customWidth="1"/>
    <col min="3848" max="3848" width="31.5703125" style="553" customWidth="1"/>
    <col min="3849" max="4096" width="10.85546875" style="553"/>
    <col min="4097" max="4097" width="59" style="553" customWidth="1"/>
    <col min="4098" max="4098" width="23.28515625" style="553" customWidth="1"/>
    <col min="4099" max="4099" width="4" style="553" customWidth="1"/>
    <col min="4100" max="4100" width="24.7109375" style="553" customWidth="1"/>
    <col min="4101" max="4101" width="4" style="553" customWidth="1"/>
    <col min="4102" max="4102" width="19.85546875" style="553" customWidth="1"/>
    <col min="4103" max="4103" width="16.5703125" style="553" customWidth="1"/>
    <col min="4104" max="4104" width="31.5703125" style="553" customWidth="1"/>
    <col min="4105" max="4352" width="10.85546875" style="553"/>
    <col min="4353" max="4353" width="59" style="553" customWidth="1"/>
    <col min="4354" max="4354" width="23.28515625" style="553" customWidth="1"/>
    <col min="4355" max="4355" width="4" style="553" customWidth="1"/>
    <col min="4356" max="4356" width="24.7109375" style="553" customWidth="1"/>
    <col min="4357" max="4357" width="4" style="553" customWidth="1"/>
    <col min="4358" max="4358" width="19.85546875" style="553" customWidth="1"/>
    <col min="4359" max="4359" width="16.5703125" style="553" customWidth="1"/>
    <col min="4360" max="4360" width="31.5703125" style="553" customWidth="1"/>
    <col min="4361" max="4608" width="10.85546875" style="553"/>
    <col min="4609" max="4609" width="59" style="553" customWidth="1"/>
    <col min="4610" max="4610" width="23.28515625" style="553" customWidth="1"/>
    <col min="4611" max="4611" width="4" style="553" customWidth="1"/>
    <col min="4612" max="4612" width="24.7109375" style="553" customWidth="1"/>
    <col min="4613" max="4613" width="4" style="553" customWidth="1"/>
    <col min="4614" max="4614" width="19.85546875" style="553" customWidth="1"/>
    <col min="4615" max="4615" width="16.5703125" style="553" customWidth="1"/>
    <col min="4616" max="4616" width="31.5703125" style="553" customWidth="1"/>
    <col min="4617" max="4864" width="10.85546875" style="553"/>
    <col min="4865" max="4865" width="59" style="553" customWidth="1"/>
    <col min="4866" max="4866" width="23.28515625" style="553" customWidth="1"/>
    <col min="4867" max="4867" width="4" style="553" customWidth="1"/>
    <col min="4868" max="4868" width="24.7109375" style="553" customWidth="1"/>
    <col min="4869" max="4869" width="4" style="553" customWidth="1"/>
    <col min="4870" max="4870" width="19.85546875" style="553" customWidth="1"/>
    <col min="4871" max="4871" width="16.5703125" style="553" customWidth="1"/>
    <col min="4872" max="4872" width="31.5703125" style="553" customWidth="1"/>
    <col min="4873" max="5120" width="10.85546875" style="553"/>
    <col min="5121" max="5121" width="59" style="553" customWidth="1"/>
    <col min="5122" max="5122" width="23.28515625" style="553" customWidth="1"/>
    <col min="5123" max="5123" width="4" style="553" customWidth="1"/>
    <col min="5124" max="5124" width="24.7109375" style="553" customWidth="1"/>
    <col min="5125" max="5125" width="4" style="553" customWidth="1"/>
    <col min="5126" max="5126" width="19.85546875" style="553" customWidth="1"/>
    <col min="5127" max="5127" width="16.5703125" style="553" customWidth="1"/>
    <col min="5128" max="5128" width="31.5703125" style="553" customWidth="1"/>
    <col min="5129" max="5376" width="10.85546875" style="553"/>
    <col min="5377" max="5377" width="59" style="553" customWidth="1"/>
    <col min="5378" max="5378" width="23.28515625" style="553" customWidth="1"/>
    <col min="5379" max="5379" width="4" style="553" customWidth="1"/>
    <col min="5380" max="5380" width="24.7109375" style="553" customWidth="1"/>
    <col min="5381" max="5381" width="4" style="553" customWidth="1"/>
    <col min="5382" max="5382" width="19.85546875" style="553" customWidth="1"/>
    <col min="5383" max="5383" width="16.5703125" style="553" customWidth="1"/>
    <col min="5384" max="5384" width="31.5703125" style="553" customWidth="1"/>
    <col min="5385" max="5632" width="10.85546875" style="553"/>
    <col min="5633" max="5633" width="59" style="553" customWidth="1"/>
    <col min="5634" max="5634" width="23.28515625" style="553" customWidth="1"/>
    <col min="5635" max="5635" width="4" style="553" customWidth="1"/>
    <col min="5636" max="5636" width="24.7109375" style="553" customWidth="1"/>
    <col min="5637" max="5637" width="4" style="553" customWidth="1"/>
    <col min="5638" max="5638" width="19.85546875" style="553" customWidth="1"/>
    <col min="5639" max="5639" width="16.5703125" style="553" customWidth="1"/>
    <col min="5640" max="5640" width="31.5703125" style="553" customWidth="1"/>
    <col min="5641" max="5888" width="10.85546875" style="553"/>
    <col min="5889" max="5889" width="59" style="553" customWidth="1"/>
    <col min="5890" max="5890" width="23.28515625" style="553" customWidth="1"/>
    <col min="5891" max="5891" width="4" style="553" customWidth="1"/>
    <col min="5892" max="5892" width="24.7109375" style="553" customWidth="1"/>
    <col min="5893" max="5893" width="4" style="553" customWidth="1"/>
    <col min="5894" max="5894" width="19.85546875" style="553" customWidth="1"/>
    <col min="5895" max="5895" width="16.5703125" style="553" customWidth="1"/>
    <col min="5896" max="5896" width="31.5703125" style="553" customWidth="1"/>
    <col min="5897" max="6144" width="10.85546875" style="553"/>
    <col min="6145" max="6145" width="59" style="553" customWidth="1"/>
    <col min="6146" max="6146" width="23.28515625" style="553" customWidth="1"/>
    <col min="6147" max="6147" width="4" style="553" customWidth="1"/>
    <col min="6148" max="6148" width="24.7109375" style="553" customWidth="1"/>
    <col min="6149" max="6149" width="4" style="553" customWidth="1"/>
    <col min="6150" max="6150" width="19.85546875" style="553" customWidth="1"/>
    <col min="6151" max="6151" width="16.5703125" style="553" customWidth="1"/>
    <col min="6152" max="6152" width="31.5703125" style="553" customWidth="1"/>
    <col min="6153" max="6400" width="10.85546875" style="553"/>
    <col min="6401" max="6401" width="59" style="553" customWidth="1"/>
    <col min="6402" max="6402" width="23.28515625" style="553" customWidth="1"/>
    <col min="6403" max="6403" width="4" style="553" customWidth="1"/>
    <col min="6404" max="6404" width="24.7109375" style="553" customWidth="1"/>
    <col min="6405" max="6405" width="4" style="553" customWidth="1"/>
    <col min="6406" max="6406" width="19.85546875" style="553" customWidth="1"/>
    <col min="6407" max="6407" width="16.5703125" style="553" customWidth="1"/>
    <col min="6408" max="6408" width="31.5703125" style="553" customWidth="1"/>
    <col min="6409" max="6656" width="10.85546875" style="553"/>
    <col min="6657" max="6657" width="59" style="553" customWidth="1"/>
    <col min="6658" max="6658" width="23.28515625" style="553" customWidth="1"/>
    <col min="6659" max="6659" width="4" style="553" customWidth="1"/>
    <col min="6660" max="6660" width="24.7109375" style="553" customWidth="1"/>
    <col min="6661" max="6661" width="4" style="553" customWidth="1"/>
    <col min="6662" max="6662" width="19.85546875" style="553" customWidth="1"/>
    <col min="6663" max="6663" width="16.5703125" style="553" customWidth="1"/>
    <col min="6664" max="6664" width="31.5703125" style="553" customWidth="1"/>
    <col min="6665" max="6912" width="10.85546875" style="553"/>
    <col min="6913" max="6913" width="59" style="553" customWidth="1"/>
    <col min="6914" max="6914" width="23.28515625" style="553" customWidth="1"/>
    <col min="6915" max="6915" width="4" style="553" customWidth="1"/>
    <col min="6916" max="6916" width="24.7109375" style="553" customWidth="1"/>
    <col min="6917" max="6917" width="4" style="553" customWidth="1"/>
    <col min="6918" max="6918" width="19.85546875" style="553" customWidth="1"/>
    <col min="6919" max="6919" width="16.5703125" style="553" customWidth="1"/>
    <col min="6920" max="6920" width="31.5703125" style="553" customWidth="1"/>
    <col min="6921" max="7168" width="10.85546875" style="553"/>
    <col min="7169" max="7169" width="59" style="553" customWidth="1"/>
    <col min="7170" max="7170" width="23.28515625" style="553" customWidth="1"/>
    <col min="7171" max="7171" width="4" style="553" customWidth="1"/>
    <col min="7172" max="7172" width="24.7109375" style="553" customWidth="1"/>
    <col min="7173" max="7173" width="4" style="553" customWidth="1"/>
    <col min="7174" max="7174" width="19.85546875" style="553" customWidth="1"/>
    <col min="7175" max="7175" width="16.5703125" style="553" customWidth="1"/>
    <col min="7176" max="7176" width="31.5703125" style="553" customWidth="1"/>
    <col min="7177" max="7424" width="10.85546875" style="553"/>
    <col min="7425" max="7425" width="59" style="553" customWidth="1"/>
    <col min="7426" max="7426" width="23.28515625" style="553" customWidth="1"/>
    <col min="7427" max="7427" width="4" style="553" customWidth="1"/>
    <col min="7428" max="7428" width="24.7109375" style="553" customWidth="1"/>
    <col min="7429" max="7429" width="4" style="553" customWidth="1"/>
    <col min="7430" max="7430" width="19.85546875" style="553" customWidth="1"/>
    <col min="7431" max="7431" width="16.5703125" style="553" customWidth="1"/>
    <col min="7432" max="7432" width="31.5703125" style="553" customWidth="1"/>
    <col min="7433" max="7680" width="10.85546875" style="553"/>
    <col min="7681" max="7681" width="59" style="553" customWidth="1"/>
    <col min="7682" max="7682" width="23.28515625" style="553" customWidth="1"/>
    <col min="7683" max="7683" width="4" style="553" customWidth="1"/>
    <col min="7684" max="7684" width="24.7109375" style="553" customWidth="1"/>
    <col min="7685" max="7685" width="4" style="553" customWidth="1"/>
    <col min="7686" max="7686" width="19.85546875" style="553" customWidth="1"/>
    <col min="7687" max="7687" width="16.5703125" style="553" customWidth="1"/>
    <col min="7688" max="7688" width="31.5703125" style="553" customWidth="1"/>
    <col min="7689" max="7936" width="10.85546875" style="553"/>
    <col min="7937" max="7937" width="59" style="553" customWidth="1"/>
    <col min="7938" max="7938" width="23.28515625" style="553" customWidth="1"/>
    <col min="7939" max="7939" width="4" style="553" customWidth="1"/>
    <col min="7940" max="7940" width="24.7109375" style="553" customWidth="1"/>
    <col min="7941" max="7941" width="4" style="553" customWidth="1"/>
    <col min="7942" max="7942" width="19.85546875" style="553" customWidth="1"/>
    <col min="7943" max="7943" width="16.5703125" style="553" customWidth="1"/>
    <col min="7944" max="7944" width="31.5703125" style="553" customWidth="1"/>
    <col min="7945" max="8192" width="10.85546875" style="553"/>
    <col min="8193" max="8193" width="59" style="553" customWidth="1"/>
    <col min="8194" max="8194" width="23.28515625" style="553" customWidth="1"/>
    <col min="8195" max="8195" width="4" style="553" customWidth="1"/>
    <col min="8196" max="8196" width="24.7109375" style="553" customWidth="1"/>
    <col min="8197" max="8197" width="4" style="553" customWidth="1"/>
    <col min="8198" max="8198" width="19.85546875" style="553" customWidth="1"/>
    <col min="8199" max="8199" width="16.5703125" style="553" customWidth="1"/>
    <col min="8200" max="8200" width="31.5703125" style="553" customWidth="1"/>
    <col min="8201" max="8448" width="10.85546875" style="553"/>
    <col min="8449" max="8449" width="59" style="553" customWidth="1"/>
    <col min="8450" max="8450" width="23.28515625" style="553" customWidth="1"/>
    <col min="8451" max="8451" width="4" style="553" customWidth="1"/>
    <col min="8452" max="8452" width="24.7109375" style="553" customWidth="1"/>
    <col min="8453" max="8453" width="4" style="553" customWidth="1"/>
    <col min="8454" max="8454" width="19.85546875" style="553" customWidth="1"/>
    <col min="8455" max="8455" width="16.5703125" style="553" customWidth="1"/>
    <col min="8456" max="8456" width="31.5703125" style="553" customWidth="1"/>
    <col min="8457" max="8704" width="10.85546875" style="553"/>
    <col min="8705" max="8705" width="59" style="553" customWidth="1"/>
    <col min="8706" max="8706" width="23.28515625" style="553" customWidth="1"/>
    <col min="8707" max="8707" width="4" style="553" customWidth="1"/>
    <col min="8708" max="8708" width="24.7109375" style="553" customWidth="1"/>
    <col min="8709" max="8709" width="4" style="553" customWidth="1"/>
    <col min="8710" max="8710" width="19.85546875" style="553" customWidth="1"/>
    <col min="8711" max="8711" width="16.5703125" style="553" customWidth="1"/>
    <col min="8712" max="8712" width="31.5703125" style="553" customWidth="1"/>
    <col min="8713" max="8960" width="10.85546875" style="553"/>
    <col min="8961" max="8961" width="59" style="553" customWidth="1"/>
    <col min="8962" max="8962" width="23.28515625" style="553" customWidth="1"/>
    <col min="8963" max="8963" width="4" style="553" customWidth="1"/>
    <col min="8964" max="8964" width="24.7109375" style="553" customWidth="1"/>
    <col min="8965" max="8965" width="4" style="553" customWidth="1"/>
    <col min="8966" max="8966" width="19.85546875" style="553" customWidth="1"/>
    <col min="8967" max="8967" width="16.5703125" style="553" customWidth="1"/>
    <col min="8968" max="8968" width="31.5703125" style="553" customWidth="1"/>
    <col min="8969" max="9216" width="10.85546875" style="553"/>
    <col min="9217" max="9217" width="59" style="553" customWidth="1"/>
    <col min="9218" max="9218" width="23.28515625" style="553" customWidth="1"/>
    <col min="9219" max="9219" width="4" style="553" customWidth="1"/>
    <col min="9220" max="9220" width="24.7109375" style="553" customWidth="1"/>
    <col min="9221" max="9221" width="4" style="553" customWidth="1"/>
    <col min="9222" max="9222" width="19.85546875" style="553" customWidth="1"/>
    <col min="9223" max="9223" width="16.5703125" style="553" customWidth="1"/>
    <col min="9224" max="9224" width="31.5703125" style="553" customWidth="1"/>
    <col min="9225" max="9472" width="10.85546875" style="553"/>
    <col min="9473" max="9473" width="59" style="553" customWidth="1"/>
    <col min="9474" max="9474" width="23.28515625" style="553" customWidth="1"/>
    <col min="9475" max="9475" width="4" style="553" customWidth="1"/>
    <col min="9476" max="9476" width="24.7109375" style="553" customWidth="1"/>
    <col min="9477" max="9477" width="4" style="553" customWidth="1"/>
    <col min="9478" max="9478" width="19.85546875" style="553" customWidth="1"/>
    <col min="9479" max="9479" width="16.5703125" style="553" customWidth="1"/>
    <col min="9480" max="9480" width="31.5703125" style="553" customWidth="1"/>
    <col min="9481" max="9728" width="10.85546875" style="553"/>
    <col min="9729" max="9729" width="59" style="553" customWidth="1"/>
    <col min="9730" max="9730" width="23.28515625" style="553" customWidth="1"/>
    <col min="9731" max="9731" width="4" style="553" customWidth="1"/>
    <col min="9732" max="9732" width="24.7109375" style="553" customWidth="1"/>
    <col min="9733" max="9733" width="4" style="553" customWidth="1"/>
    <col min="9734" max="9734" width="19.85546875" style="553" customWidth="1"/>
    <col min="9735" max="9735" width="16.5703125" style="553" customWidth="1"/>
    <col min="9736" max="9736" width="31.5703125" style="553" customWidth="1"/>
    <col min="9737" max="9984" width="10.85546875" style="553"/>
    <col min="9985" max="9985" width="59" style="553" customWidth="1"/>
    <col min="9986" max="9986" width="23.28515625" style="553" customWidth="1"/>
    <col min="9987" max="9987" width="4" style="553" customWidth="1"/>
    <col min="9988" max="9988" width="24.7109375" style="553" customWidth="1"/>
    <col min="9989" max="9989" width="4" style="553" customWidth="1"/>
    <col min="9990" max="9990" width="19.85546875" style="553" customWidth="1"/>
    <col min="9991" max="9991" width="16.5703125" style="553" customWidth="1"/>
    <col min="9992" max="9992" width="31.5703125" style="553" customWidth="1"/>
    <col min="9993" max="10240" width="10.85546875" style="553"/>
    <col min="10241" max="10241" width="59" style="553" customWidth="1"/>
    <col min="10242" max="10242" width="23.28515625" style="553" customWidth="1"/>
    <col min="10243" max="10243" width="4" style="553" customWidth="1"/>
    <col min="10244" max="10244" width="24.7109375" style="553" customWidth="1"/>
    <col min="10245" max="10245" width="4" style="553" customWidth="1"/>
    <col min="10246" max="10246" width="19.85546875" style="553" customWidth="1"/>
    <col min="10247" max="10247" width="16.5703125" style="553" customWidth="1"/>
    <col min="10248" max="10248" width="31.5703125" style="553" customWidth="1"/>
    <col min="10249" max="10496" width="10.85546875" style="553"/>
    <col min="10497" max="10497" width="59" style="553" customWidth="1"/>
    <col min="10498" max="10498" width="23.28515625" style="553" customWidth="1"/>
    <col min="10499" max="10499" width="4" style="553" customWidth="1"/>
    <col min="10500" max="10500" width="24.7109375" style="553" customWidth="1"/>
    <col min="10501" max="10501" width="4" style="553" customWidth="1"/>
    <col min="10502" max="10502" width="19.85546875" style="553" customWidth="1"/>
    <col min="10503" max="10503" width="16.5703125" style="553" customWidth="1"/>
    <col min="10504" max="10504" width="31.5703125" style="553" customWidth="1"/>
    <col min="10505" max="10752" width="10.85546875" style="553"/>
    <col min="10753" max="10753" width="59" style="553" customWidth="1"/>
    <col min="10754" max="10754" width="23.28515625" style="553" customWidth="1"/>
    <col min="10755" max="10755" width="4" style="553" customWidth="1"/>
    <col min="10756" max="10756" width="24.7109375" style="553" customWidth="1"/>
    <col min="10757" max="10757" width="4" style="553" customWidth="1"/>
    <col min="10758" max="10758" width="19.85546875" style="553" customWidth="1"/>
    <col min="10759" max="10759" width="16.5703125" style="553" customWidth="1"/>
    <col min="10760" max="10760" width="31.5703125" style="553" customWidth="1"/>
    <col min="10761" max="11008" width="10.85546875" style="553"/>
    <col min="11009" max="11009" width="59" style="553" customWidth="1"/>
    <col min="11010" max="11010" width="23.28515625" style="553" customWidth="1"/>
    <col min="11011" max="11011" width="4" style="553" customWidth="1"/>
    <col min="11012" max="11012" width="24.7109375" style="553" customWidth="1"/>
    <col min="11013" max="11013" width="4" style="553" customWidth="1"/>
    <col min="11014" max="11014" width="19.85546875" style="553" customWidth="1"/>
    <col min="11015" max="11015" width="16.5703125" style="553" customWidth="1"/>
    <col min="11016" max="11016" width="31.5703125" style="553" customWidth="1"/>
    <col min="11017" max="11264" width="10.85546875" style="553"/>
    <col min="11265" max="11265" width="59" style="553" customWidth="1"/>
    <col min="11266" max="11266" width="23.28515625" style="553" customWidth="1"/>
    <col min="11267" max="11267" width="4" style="553" customWidth="1"/>
    <col min="11268" max="11268" width="24.7109375" style="553" customWidth="1"/>
    <col min="11269" max="11269" width="4" style="553" customWidth="1"/>
    <col min="11270" max="11270" width="19.85546875" style="553" customWidth="1"/>
    <col min="11271" max="11271" width="16.5703125" style="553" customWidth="1"/>
    <col min="11272" max="11272" width="31.5703125" style="553" customWidth="1"/>
    <col min="11273" max="11520" width="10.85546875" style="553"/>
    <col min="11521" max="11521" width="59" style="553" customWidth="1"/>
    <col min="11522" max="11522" width="23.28515625" style="553" customWidth="1"/>
    <col min="11523" max="11523" width="4" style="553" customWidth="1"/>
    <col min="11524" max="11524" width="24.7109375" style="553" customWidth="1"/>
    <col min="11525" max="11525" width="4" style="553" customWidth="1"/>
    <col min="11526" max="11526" width="19.85546875" style="553" customWidth="1"/>
    <col min="11527" max="11527" width="16.5703125" style="553" customWidth="1"/>
    <col min="11528" max="11528" width="31.5703125" style="553" customWidth="1"/>
    <col min="11529" max="11776" width="10.85546875" style="553"/>
    <col min="11777" max="11777" width="59" style="553" customWidth="1"/>
    <col min="11778" max="11778" width="23.28515625" style="553" customWidth="1"/>
    <col min="11779" max="11779" width="4" style="553" customWidth="1"/>
    <col min="11780" max="11780" width="24.7109375" style="553" customWidth="1"/>
    <col min="11781" max="11781" width="4" style="553" customWidth="1"/>
    <col min="11782" max="11782" width="19.85546875" style="553" customWidth="1"/>
    <col min="11783" max="11783" width="16.5703125" style="553" customWidth="1"/>
    <col min="11784" max="11784" width="31.5703125" style="553" customWidth="1"/>
    <col min="11785" max="12032" width="10.85546875" style="553"/>
    <col min="12033" max="12033" width="59" style="553" customWidth="1"/>
    <col min="12034" max="12034" width="23.28515625" style="553" customWidth="1"/>
    <col min="12035" max="12035" width="4" style="553" customWidth="1"/>
    <col min="12036" max="12036" width="24.7109375" style="553" customWidth="1"/>
    <col min="12037" max="12037" width="4" style="553" customWidth="1"/>
    <col min="12038" max="12038" width="19.85546875" style="553" customWidth="1"/>
    <col min="12039" max="12039" width="16.5703125" style="553" customWidth="1"/>
    <col min="12040" max="12040" width="31.5703125" style="553" customWidth="1"/>
    <col min="12041" max="12288" width="10.85546875" style="553"/>
    <col min="12289" max="12289" width="59" style="553" customWidth="1"/>
    <col min="12290" max="12290" width="23.28515625" style="553" customWidth="1"/>
    <col min="12291" max="12291" width="4" style="553" customWidth="1"/>
    <col min="12292" max="12292" width="24.7109375" style="553" customWidth="1"/>
    <col min="12293" max="12293" width="4" style="553" customWidth="1"/>
    <col min="12294" max="12294" width="19.85546875" style="553" customWidth="1"/>
    <col min="12295" max="12295" width="16.5703125" style="553" customWidth="1"/>
    <col min="12296" max="12296" width="31.5703125" style="553" customWidth="1"/>
    <col min="12297" max="12544" width="10.85546875" style="553"/>
    <col min="12545" max="12545" width="59" style="553" customWidth="1"/>
    <col min="12546" max="12546" width="23.28515625" style="553" customWidth="1"/>
    <col min="12547" max="12547" width="4" style="553" customWidth="1"/>
    <col min="12548" max="12548" width="24.7109375" style="553" customWidth="1"/>
    <col min="12549" max="12549" width="4" style="553" customWidth="1"/>
    <col min="12550" max="12550" width="19.85546875" style="553" customWidth="1"/>
    <col min="12551" max="12551" width="16.5703125" style="553" customWidth="1"/>
    <col min="12552" max="12552" width="31.5703125" style="553" customWidth="1"/>
    <col min="12553" max="12800" width="10.85546875" style="553"/>
    <col min="12801" max="12801" width="59" style="553" customWidth="1"/>
    <col min="12802" max="12802" width="23.28515625" style="553" customWidth="1"/>
    <col min="12803" max="12803" width="4" style="553" customWidth="1"/>
    <col min="12804" max="12804" width="24.7109375" style="553" customWidth="1"/>
    <col min="12805" max="12805" width="4" style="553" customWidth="1"/>
    <col min="12806" max="12806" width="19.85546875" style="553" customWidth="1"/>
    <col min="12807" max="12807" width="16.5703125" style="553" customWidth="1"/>
    <col min="12808" max="12808" width="31.5703125" style="553" customWidth="1"/>
    <col min="12809" max="13056" width="10.85546875" style="553"/>
    <col min="13057" max="13057" width="59" style="553" customWidth="1"/>
    <col min="13058" max="13058" width="23.28515625" style="553" customWidth="1"/>
    <col min="13059" max="13059" width="4" style="553" customWidth="1"/>
    <col min="13060" max="13060" width="24.7109375" style="553" customWidth="1"/>
    <col min="13061" max="13061" width="4" style="553" customWidth="1"/>
    <col min="13062" max="13062" width="19.85546875" style="553" customWidth="1"/>
    <col min="13063" max="13063" width="16.5703125" style="553" customWidth="1"/>
    <col min="13064" max="13064" width="31.5703125" style="553" customWidth="1"/>
    <col min="13065" max="13312" width="10.85546875" style="553"/>
    <col min="13313" max="13313" width="59" style="553" customWidth="1"/>
    <col min="13314" max="13314" width="23.28515625" style="553" customWidth="1"/>
    <col min="13315" max="13315" width="4" style="553" customWidth="1"/>
    <col min="13316" max="13316" width="24.7109375" style="553" customWidth="1"/>
    <col min="13317" max="13317" width="4" style="553" customWidth="1"/>
    <col min="13318" max="13318" width="19.85546875" style="553" customWidth="1"/>
    <col min="13319" max="13319" width="16.5703125" style="553" customWidth="1"/>
    <col min="13320" max="13320" width="31.5703125" style="553" customWidth="1"/>
    <col min="13321" max="13568" width="10.85546875" style="553"/>
    <col min="13569" max="13569" width="59" style="553" customWidth="1"/>
    <col min="13570" max="13570" width="23.28515625" style="553" customWidth="1"/>
    <col min="13571" max="13571" width="4" style="553" customWidth="1"/>
    <col min="13572" max="13572" width="24.7109375" style="553" customWidth="1"/>
    <col min="13573" max="13573" width="4" style="553" customWidth="1"/>
    <col min="13574" max="13574" width="19.85546875" style="553" customWidth="1"/>
    <col min="13575" max="13575" width="16.5703125" style="553" customWidth="1"/>
    <col min="13576" max="13576" width="31.5703125" style="553" customWidth="1"/>
    <col min="13577" max="13824" width="10.85546875" style="553"/>
    <col min="13825" max="13825" width="59" style="553" customWidth="1"/>
    <col min="13826" max="13826" width="23.28515625" style="553" customWidth="1"/>
    <col min="13827" max="13827" width="4" style="553" customWidth="1"/>
    <col min="13828" max="13828" width="24.7109375" style="553" customWidth="1"/>
    <col min="13829" max="13829" width="4" style="553" customWidth="1"/>
    <col min="13830" max="13830" width="19.85546875" style="553" customWidth="1"/>
    <col min="13831" max="13831" width="16.5703125" style="553" customWidth="1"/>
    <col min="13832" max="13832" width="31.5703125" style="553" customWidth="1"/>
    <col min="13833" max="14080" width="10.85546875" style="553"/>
    <col min="14081" max="14081" width="59" style="553" customWidth="1"/>
    <col min="14082" max="14082" width="23.28515625" style="553" customWidth="1"/>
    <col min="14083" max="14083" width="4" style="553" customWidth="1"/>
    <col min="14084" max="14084" width="24.7109375" style="553" customWidth="1"/>
    <col min="14085" max="14085" width="4" style="553" customWidth="1"/>
    <col min="14086" max="14086" width="19.85546875" style="553" customWidth="1"/>
    <col min="14087" max="14087" width="16.5703125" style="553" customWidth="1"/>
    <col min="14088" max="14088" width="31.5703125" style="553" customWidth="1"/>
    <col min="14089" max="14336" width="10.85546875" style="553"/>
    <col min="14337" max="14337" width="59" style="553" customWidth="1"/>
    <col min="14338" max="14338" width="23.28515625" style="553" customWidth="1"/>
    <col min="14339" max="14339" width="4" style="553" customWidth="1"/>
    <col min="14340" max="14340" width="24.7109375" style="553" customWidth="1"/>
    <col min="14341" max="14341" width="4" style="553" customWidth="1"/>
    <col min="14342" max="14342" width="19.85546875" style="553" customWidth="1"/>
    <col min="14343" max="14343" width="16.5703125" style="553" customWidth="1"/>
    <col min="14344" max="14344" width="31.5703125" style="553" customWidth="1"/>
    <col min="14345" max="14592" width="10.85546875" style="553"/>
    <col min="14593" max="14593" width="59" style="553" customWidth="1"/>
    <col min="14594" max="14594" width="23.28515625" style="553" customWidth="1"/>
    <col min="14595" max="14595" width="4" style="553" customWidth="1"/>
    <col min="14596" max="14596" width="24.7109375" style="553" customWidth="1"/>
    <col min="14597" max="14597" width="4" style="553" customWidth="1"/>
    <col min="14598" max="14598" width="19.85546875" style="553" customWidth="1"/>
    <col min="14599" max="14599" width="16.5703125" style="553" customWidth="1"/>
    <col min="14600" max="14600" width="31.5703125" style="553" customWidth="1"/>
    <col min="14601" max="14848" width="10.85546875" style="553"/>
    <col min="14849" max="14849" width="59" style="553" customWidth="1"/>
    <col min="14850" max="14850" width="23.28515625" style="553" customWidth="1"/>
    <col min="14851" max="14851" width="4" style="553" customWidth="1"/>
    <col min="14852" max="14852" width="24.7109375" style="553" customWidth="1"/>
    <col min="14853" max="14853" width="4" style="553" customWidth="1"/>
    <col min="14854" max="14854" width="19.85546875" style="553" customWidth="1"/>
    <col min="14855" max="14855" width="16.5703125" style="553" customWidth="1"/>
    <col min="14856" max="14856" width="31.5703125" style="553" customWidth="1"/>
    <col min="14857" max="15104" width="10.85546875" style="553"/>
    <col min="15105" max="15105" width="59" style="553" customWidth="1"/>
    <col min="15106" max="15106" width="23.28515625" style="553" customWidth="1"/>
    <col min="15107" max="15107" width="4" style="553" customWidth="1"/>
    <col min="15108" max="15108" width="24.7109375" style="553" customWidth="1"/>
    <col min="15109" max="15109" width="4" style="553" customWidth="1"/>
    <col min="15110" max="15110" width="19.85546875" style="553" customWidth="1"/>
    <col min="15111" max="15111" width="16.5703125" style="553" customWidth="1"/>
    <col min="15112" max="15112" width="31.5703125" style="553" customWidth="1"/>
    <col min="15113" max="15360" width="10.85546875" style="553"/>
    <col min="15361" max="15361" width="59" style="553" customWidth="1"/>
    <col min="15362" max="15362" width="23.28515625" style="553" customWidth="1"/>
    <col min="15363" max="15363" width="4" style="553" customWidth="1"/>
    <col min="15364" max="15364" width="24.7109375" style="553" customWidth="1"/>
    <col min="15365" max="15365" width="4" style="553" customWidth="1"/>
    <col min="15366" max="15366" width="19.85546875" style="553" customWidth="1"/>
    <col min="15367" max="15367" width="16.5703125" style="553" customWidth="1"/>
    <col min="15368" max="15368" width="31.5703125" style="553" customWidth="1"/>
    <col min="15369" max="15616" width="10.85546875" style="553"/>
    <col min="15617" max="15617" width="59" style="553" customWidth="1"/>
    <col min="15618" max="15618" width="23.28515625" style="553" customWidth="1"/>
    <col min="15619" max="15619" width="4" style="553" customWidth="1"/>
    <col min="15620" max="15620" width="24.7109375" style="553" customWidth="1"/>
    <col min="15621" max="15621" width="4" style="553" customWidth="1"/>
    <col min="15622" max="15622" width="19.85546875" style="553" customWidth="1"/>
    <col min="15623" max="15623" width="16.5703125" style="553" customWidth="1"/>
    <col min="15624" max="15624" width="31.5703125" style="553" customWidth="1"/>
    <col min="15625" max="15872" width="10.85546875" style="553"/>
    <col min="15873" max="15873" width="59" style="553" customWidth="1"/>
    <col min="15874" max="15874" width="23.28515625" style="553" customWidth="1"/>
    <col min="15875" max="15875" width="4" style="553" customWidth="1"/>
    <col min="15876" max="15876" width="24.7109375" style="553" customWidth="1"/>
    <col min="15877" max="15877" width="4" style="553" customWidth="1"/>
    <col min="15878" max="15878" width="19.85546875" style="553" customWidth="1"/>
    <col min="15879" max="15879" width="16.5703125" style="553" customWidth="1"/>
    <col min="15880" max="15880" width="31.5703125" style="553" customWidth="1"/>
    <col min="15881" max="16128" width="10.85546875" style="553"/>
    <col min="16129" max="16129" width="59" style="553" customWidth="1"/>
    <col min="16130" max="16130" width="23.28515625" style="553" customWidth="1"/>
    <col min="16131" max="16131" width="4" style="553" customWidth="1"/>
    <col min="16132" max="16132" width="24.7109375" style="553" customWidth="1"/>
    <col min="16133" max="16133" width="4" style="553" customWidth="1"/>
    <col min="16134" max="16134" width="19.85546875" style="553" customWidth="1"/>
    <col min="16135" max="16135" width="16.5703125" style="553" customWidth="1"/>
    <col min="16136" max="16136" width="31.5703125" style="553" customWidth="1"/>
    <col min="16137" max="16384" width="10.85546875" style="553"/>
  </cols>
  <sheetData>
    <row r="1" spans="1:8" customFormat="1" ht="18" customHeight="1" x14ac:dyDescent="0.2">
      <c r="A1" s="1469" t="str">
        <f>"Anexo "&amp;C5</f>
        <v>Anexo CG – 1.1.1</v>
      </c>
      <c r="B1" s="1469"/>
      <c r="C1" s="1469"/>
      <c r="D1" s="1469"/>
      <c r="E1" s="1469"/>
      <c r="F1" s="1469"/>
      <c r="G1" s="1469"/>
      <c r="H1" s="1469"/>
    </row>
    <row r="2" spans="1:8" customFormat="1" ht="18" customHeight="1" x14ac:dyDescent="0.2">
      <c r="A2" s="1469" t="str">
        <f>"del Acta de Entrega Recepción del Municipio de "&amp;'ACTA INDIVIDUAL'!A2</f>
        <v>del Acta de Entrega Recepción del Municipio de Montemorelos, N.L.</v>
      </c>
      <c r="B2" s="1469"/>
      <c r="C2" s="1469"/>
      <c r="D2" s="1469"/>
      <c r="E2" s="1469"/>
      <c r="F2" s="1469"/>
      <c r="G2" s="1469"/>
      <c r="H2" s="1469"/>
    </row>
    <row r="3" spans="1:8" customFormat="1" ht="13.5" thickBot="1" x14ac:dyDescent="0.25"/>
    <row r="4" spans="1:8" customFormat="1" ht="30.75" customHeight="1" thickTop="1" x14ac:dyDescent="0.2">
      <c r="A4" s="1471" t="s">
        <v>95</v>
      </c>
      <c r="B4" s="1472"/>
      <c r="C4" s="1472" t="s">
        <v>3207</v>
      </c>
      <c r="D4" s="1472"/>
      <c r="E4" s="1472"/>
      <c r="F4" s="1472"/>
      <c r="G4" s="1472"/>
      <c r="H4" s="1473"/>
    </row>
    <row r="5" spans="1:8" customFormat="1" ht="22.5" customHeight="1" x14ac:dyDescent="0.2">
      <c r="A5" s="1474" t="s">
        <v>97</v>
      </c>
      <c r="B5" s="1519"/>
      <c r="C5" s="1519" t="s">
        <v>3042</v>
      </c>
      <c r="D5" s="1519"/>
      <c r="E5" s="1519"/>
      <c r="F5" s="1519"/>
      <c r="G5" s="1519"/>
      <c r="H5" s="1476"/>
    </row>
    <row r="6" spans="1:8" customFormat="1" ht="30.75" customHeight="1" thickBot="1" x14ac:dyDescent="0.25">
      <c r="A6" s="1774" t="s">
        <v>4343</v>
      </c>
      <c r="B6" s="1775"/>
      <c r="C6" s="1775"/>
      <c r="D6" s="1775"/>
      <c r="E6" s="1775"/>
      <c r="F6" s="1775"/>
      <c r="G6" s="1775"/>
      <c r="H6" s="1776"/>
    </row>
    <row r="7" spans="1:8" ht="15.75" thickTop="1" x14ac:dyDescent="0.25"/>
    <row r="8" spans="1:8" ht="25.5" customHeight="1" x14ac:dyDescent="0.25">
      <c r="A8" s="2337" t="s">
        <v>2423</v>
      </c>
      <c r="B8" s="2337"/>
      <c r="C8" s="2337"/>
      <c r="D8" s="2337"/>
      <c r="E8" s="2337"/>
      <c r="F8" s="2337"/>
      <c r="G8" s="2337"/>
      <c r="H8" s="2337"/>
    </row>
    <row r="9" spans="1:8" ht="15.75" x14ac:dyDescent="0.25">
      <c r="A9" s="2338" t="s">
        <v>2212</v>
      </c>
      <c r="B9" s="2338"/>
      <c r="C9" s="2338"/>
      <c r="D9" s="2338"/>
      <c r="E9" s="2338"/>
      <c r="F9" s="2338"/>
      <c r="G9" s="2338"/>
      <c r="H9" s="2338"/>
    </row>
    <row r="10" spans="1:8" x14ac:dyDescent="0.25">
      <c r="A10" s="598"/>
      <c r="B10" s="598"/>
      <c r="C10" s="598"/>
      <c r="D10" s="598"/>
      <c r="E10" s="598"/>
      <c r="F10" s="598"/>
      <c r="G10" s="555"/>
      <c r="H10" s="599"/>
    </row>
    <row r="11" spans="1:8" ht="15.75" x14ac:dyDescent="0.25">
      <c r="A11" s="2339" t="s">
        <v>2424</v>
      </c>
      <c r="B11" s="2340"/>
      <c r="C11" s="2345" t="s">
        <v>2214</v>
      </c>
      <c r="D11" s="2345"/>
      <c r="E11" s="2345"/>
      <c r="F11" s="2345"/>
      <c r="G11" s="2346" t="s">
        <v>2425</v>
      </c>
      <c r="H11" s="2349" t="s">
        <v>158</v>
      </c>
    </row>
    <row r="12" spans="1:8" ht="15.75" x14ac:dyDescent="0.25">
      <c r="A12" s="2341"/>
      <c r="B12" s="2342"/>
      <c r="C12" s="2352" t="s">
        <v>32</v>
      </c>
      <c r="D12" s="2352"/>
      <c r="E12" s="2352" t="s">
        <v>33</v>
      </c>
      <c r="F12" s="2352"/>
      <c r="G12" s="2347"/>
      <c r="H12" s="2350"/>
    </row>
    <row r="13" spans="1:8" ht="33" customHeight="1" x14ac:dyDescent="0.25">
      <c r="A13" s="2343"/>
      <c r="B13" s="2344"/>
      <c r="C13" s="600"/>
      <c r="D13" s="601" t="s">
        <v>2216</v>
      </c>
      <c r="E13" s="600"/>
      <c r="F13" s="601" t="s">
        <v>2217</v>
      </c>
      <c r="G13" s="2348"/>
      <c r="H13" s="2351"/>
    </row>
    <row r="14" spans="1:8" ht="45" customHeight="1" x14ac:dyDescent="0.25">
      <c r="A14" s="2359" t="s">
        <v>2426</v>
      </c>
      <c r="B14" s="2360"/>
      <c r="C14" s="602"/>
      <c r="D14" s="603" t="s">
        <v>2427</v>
      </c>
      <c r="E14" s="602"/>
      <c r="F14" s="603"/>
      <c r="G14" s="582"/>
      <c r="H14" s="604"/>
    </row>
    <row r="15" spans="1:8" x14ac:dyDescent="0.25">
      <c r="A15" s="2361" t="s">
        <v>2428</v>
      </c>
      <c r="B15" s="2362"/>
      <c r="C15" s="605"/>
      <c r="D15" s="605" t="s">
        <v>2429</v>
      </c>
      <c r="E15" s="605"/>
      <c r="F15" s="605"/>
      <c r="G15" s="606"/>
      <c r="H15" s="607"/>
    </row>
    <row r="16" spans="1:8" ht="15.75" x14ac:dyDescent="0.25">
      <c r="A16" s="2363" t="s">
        <v>2307</v>
      </c>
      <c r="B16" s="2364"/>
      <c r="C16" s="608"/>
      <c r="D16" s="609"/>
      <c r="E16" s="608"/>
      <c r="F16" s="610"/>
      <c r="G16" s="609"/>
      <c r="H16" s="611"/>
    </row>
    <row r="17" spans="1:8" ht="15.75" x14ac:dyDescent="0.25">
      <c r="A17" s="2365" t="s">
        <v>2308</v>
      </c>
      <c r="B17" s="2366"/>
      <c r="C17" s="609"/>
      <c r="D17" s="609"/>
      <c r="E17" s="609"/>
      <c r="F17" s="609"/>
      <c r="G17" s="609"/>
      <c r="H17" s="611"/>
    </row>
    <row r="18" spans="1:8" ht="31.5" x14ac:dyDescent="0.25">
      <c r="A18" s="2353" t="s">
        <v>2430</v>
      </c>
      <c r="B18" s="2354"/>
      <c r="C18" s="609"/>
      <c r="D18" s="609" t="s">
        <v>371</v>
      </c>
      <c r="E18" s="609"/>
      <c r="F18" s="609"/>
      <c r="G18" s="609" t="s">
        <v>2431</v>
      </c>
      <c r="H18" s="611"/>
    </row>
    <row r="19" spans="1:8" ht="15.75" x14ac:dyDescent="0.25">
      <c r="A19" s="2353" t="s">
        <v>2432</v>
      </c>
      <c r="B19" s="2354"/>
      <c r="C19" s="609"/>
      <c r="D19" s="609" t="s">
        <v>434</v>
      </c>
      <c r="E19" s="609"/>
      <c r="F19" s="609"/>
      <c r="G19" s="609" t="s">
        <v>2431</v>
      </c>
      <c r="H19" s="611"/>
    </row>
    <row r="20" spans="1:8" ht="15.75" x14ac:dyDescent="0.25">
      <c r="A20" s="2365" t="s">
        <v>2314</v>
      </c>
      <c r="B20" s="2366"/>
      <c r="C20" s="609"/>
      <c r="D20" s="609"/>
      <c r="E20" s="609"/>
      <c r="F20" s="609"/>
      <c r="G20" s="609"/>
      <c r="H20" s="611"/>
    </row>
    <row r="21" spans="1:8" ht="18" customHeight="1" x14ac:dyDescent="0.25">
      <c r="A21" s="2353" t="s">
        <v>2433</v>
      </c>
      <c r="B21" s="2354"/>
      <c r="C21" s="609"/>
      <c r="D21" s="2355" t="s">
        <v>2434</v>
      </c>
      <c r="E21" s="609"/>
      <c r="F21" s="609"/>
      <c r="G21" s="2355" t="s">
        <v>2431</v>
      </c>
      <c r="H21" s="611"/>
    </row>
    <row r="22" spans="1:8" ht="15.75" x14ac:dyDescent="0.25">
      <c r="A22" s="2357" t="s">
        <v>2435</v>
      </c>
      <c r="B22" s="2358"/>
      <c r="C22" s="609"/>
      <c r="D22" s="2356"/>
      <c r="E22" s="609"/>
      <c r="F22" s="609"/>
      <c r="G22" s="2356"/>
      <c r="H22" s="611"/>
    </row>
    <row r="23" spans="1:8" ht="36.75" customHeight="1" x14ac:dyDescent="0.25">
      <c r="A23" s="2353" t="s">
        <v>2436</v>
      </c>
      <c r="B23" s="2354"/>
      <c r="C23" s="609"/>
      <c r="D23" s="2355" t="s">
        <v>2437</v>
      </c>
      <c r="E23" s="609"/>
      <c r="F23" s="609"/>
      <c r="G23" s="2355" t="s">
        <v>2431</v>
      </c>
      <c r="H23" s="611"/>
    </row>
    <row r="24" spans="1:8" ht="15.75" x14ac:dyDescent="0.25">
      <c r="A24" s="2357" t="s">
        <v>2438</v>
      </c>
      <c r="B24" s="2358"/>
      <c r="C24" s="609"/>
      <c r="D24" s="2356"/>
      <c r="E24" s="609"/>
      <c r="F24" s="609"/>
      <c r="G24" s="2356"/>
      <c r="H24" s="611"/>
    </row>
    <row r="25" spans="1:8" ht="18.75" customHeight="1" x14ac:dyDescent="0.25">
      <c r="A25" s="2353" t="s">
        <v>2439</v>
      </c>
      <c r="B25" s="2354"/>
      <c r="C25" s="609"/>
      <c r="D25" s="2355" t="s">
        <v>2440</v>
      </c>
      <c r="E25" s="609"/>
      <c r="F25" s="609"/>
      <c r="G25" s="2355" t="s">
        <v>3717</v>
      </c>
      <c r="H25" s="611"/>
    </row>
    <row r="26" spans="1:8" ht="15.75" x14ac:dyDescent="0.25">
      <c r="A26" s="2357" t="s">
        <v>2441</v>
      </c>
      <c r="B26" s="2358"/>
      <c r="C26" s="609"/>
      <c r="D26" s="2356"/>
      <c r="E26" s="609"/>
      <c r="F26" s="609"/>
      <c r="G26" s="2356"/>
      <c r="H26" s="611"/>
    </row>
    <row r="27" spans="1:8" ht="18.75" customHeight="1" x14ac:dyDescent="0.25">
      <c r="A27" s="2353" t="s">
        <v>2442</v>
      </c>
      <c r="B27" s="2354"/>
      <c r="C27" s="609"/>
      <c r="D27" s="2355" t="s">
        <v>2443</v>
      </c>
      <c r="E27" s="609"/>
      <c r="F27" s="609"/>
      <c r="G27" s="2355" t="s">
        <v>3718</v>
      </c>
      <c r="H27" s="611"/>
    </row>
    <row r="28" spans="1:8" ht="15.75" x14ac:dyDescent="0.25">
      <c r="A28" s="2357" t="s">
        <v>2444</v>
      </c>
      <c r="B28" s="2358"/>
      <c r="C28" s="609"/>
      <c r="D28" s="2371"/>
      <c r="E28" s="609"/>
      <c r="F28" s="609"/>
      <c r="G28" s="2371"/>
      <c r="H28" s="611"/>
    </row>
    <row r="29" spans="1:8" ht="15.75" x14ac:dyDescent="0.25">
      <c r="A29" s="2357" t="s">
        <v>2445</v>
      </c>
      <c r="B29" s="2358"/>
      <c r="C29" s="609"/>
      <c r="D29" s="2356"/>
      <c r="E29" s="609"/>
      <c r="F29" s="609"/>
      <c r="G29" s="2356"/>
      <c r="H29" s="611"/>
    </row>
    <row r="30" spans="1:8" ht="15.75" x14ac:dyDescent="0.25">
      <c r="A30" s="2367"/>
      <c r="B30" s="2368"/>
      <c r="C30" s="609"/>
      <c r="D30" s="609"/>
      <c r="E30" s="609"/>
      <c r="F30" s="609"/>
      <c r="G30" s="565"/>
      <c r="H30" s="612"/>
    </row>
    <row r="31" spans="1:8" x14ac:dyDescent="0.25">
      <c r="A31" s="2369"/>
      <c r="B31" s="2370"/>
      <c r="C31" s="613"/>
      <c r="D31" s="613"/>
      <c r="E31" s="613"/>
      <c r="F31" s="613"/>
      <c r="G31" s="614"/>
      <c r="H31" s="615"/>
    </row>
  </sheetData>
  <mergeCells count="41">
    <mergeCell ref="A30:B30"/>
    <mergeCell ref="A31:B31"/>
    <mergeCell ref="A25:B25"/>
    <mergeCell ref="D25:D26"/>
    <mergeCell ref="G25:G26"/>
    <mergeCell ref="A26:B26"/>
    <mergeCell ref="A27:B27"/>
    <mergeCell ref="D27:D29"/>
    <mergeCell ref="G27:G29"/>
    <mergeCell ref="A28:B28"/>
    <mergeCell ref="A29:B29"/>
    <mergeCell ref="A23:B23"/>
    <mergeCell ref="D23:D24"/>
    <mergeCell ref="G23:G24"/>
    <mergeCell ref="A24:B24"/>
    <mergeCell ref="A14:B14"/>
    <mergeCell ref="A15:B15"/>
    <mergeCell ref="A16:B16"/>
    <mergeCell ref="A17:B17"/>
    <mergeCell ref="A18:B18"/>
    <mergeCell ref="A19:B19"/>
    <mergeCell ref="A20:B20"/>
    <mergeCell ref="A21:B21"/>
    <mergeCell ref="D21:D22"/>
    <mergeCell ref="G21:G22"/>
    <mergeCell ref="A22:B22"/>
    <mergeCell ref="A8:H8"/>
    <mergeCell ref="A9:H9"/>
    <mergeCell ref="A11:B13"/>
    <mergeCell ref="C11:F11"/>
    <mergeCell ref="G11:G13"/>
    <mergeCell ref="H11:H13"/>
    <mergeCell ref="C12:D12"/>
    <mergeCell ref="E12:F12"/>
    <mergeCell ref="A6:H6"/>
    <mergeCell ref="A1:H1"/>
    <mergeCell ref="A2:H2"/>
    <mergeCell ref="A4:B4"/>
    <mergeCell ref="C4:H4"/>
    <mergeCell ref="A5:B5"/>
    <mergeCell ref="C5:H5"/>
  </mergeCells>
  <pageMargins left="0.70866141732283472" right="0.70866141732283472" top="0.74803149606299213" bottom="0.74803149606299213" header="0.31496062992125984" footer="0.31496062992125984"/>
  <pageSetup scale="6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zoomScale="90" zoomScaleNormal="90" workbookViewId="0">
      <selection activeCell="A6" sqref="A6:H6"/>
    </sheetView>
  </sheetViews>
  <sheetFormatPr baseColWidth="10" defaultRowHeight="15" x14ac:dyDescent="0.25"/>
  <cols>
    <col min="1" max="1" width="59" style="550" customWidth="1"/>
    <col min="2" max="2" width="24.85546875" style="550" customWidth="1"/>
    <col min="3" max="3" width="4" style="550" customWidth="1"/>
    <col min="4" max="4" width="32.85546875" style="550" customWidth="1"/>
    <col min="5" max="5" width="4" style="550" customWidth="1"/>
    <col min="6" max="6" width="18.7109375" style="550" customWidth="1"/>
    <col min="7" max="7" width="24.28515625" style="551" customWidth="1"/>
    <col min="8" max="8" width="25.5703125" style="552" customWidth="1"/>
    <col min="9" max="256" width="10.85546875" style="553"/>
    <col min="257" max="257" width="59" style="553" customWidth="1"/>
    <col min="258" max="258" width="24.85546875" style="553" customWidth="1"/>
    <col min="259" max="259" width="4" style="553" customWidth="1"/>
    <col min="260" max="260" width="32.85546875" style="553" customWidth="1"/>
    <col min="261" max="261" width="4" style="553" customWidth="1"/>
    <col min="262" max="262" width="18.7109375" style="553" customWidth="1"/>
    <col min="263" max="263" width="24.28515625" style="553" customWidth="1"/>
    <col min="264" max="264" width="25.5703125" style="553" customWidth="1"/>
    <col min="265" max="512" width="10.85546875" style="553"/>
    <col min="513" max="513" width="59" style="553" customWidth="1"/>
    <col min="514" max="514" width="24.85546875" style="553" customWidth="1"/>
    <col min="515" max="515" width="4" style="553" customWidth="1"/>
    <col min="516" max="516" width="32.85546875" style="553" customWidth="1"/>
    <col min="517" max="517" width="4" style="553" customWidth="1"/>
    <col min="518" max="518" width="18.7109375" style="553" customWidth="1"/>
    <col min="519" max="519" width="24.28515625" style="553" customWidth="1"/>
    <col min="520" max="520" width="25.5703125" style="553" customWidth="1"/>
    <col min="521" max="768" width="10.85546875" style="553"/>
    <col min="769" max="769" width="59" style="553" customWidth="1"/>
    <col min="770" max="770" width="24.85546875" style="553" customWidth="1"/>
    <col min="771" max="771" width="4" style="553" customWidth="1"/>
    <col min="772" max="772" width="32.85546875" style="553" customWidth="1"/>
    <col min="773" max="773" width="4" style="553" customWidth="1"/>
    <col min="774" max="774" width="18.7109375" style="553" customWidth="1"/>
    <col min="775" max="775" width="24.28515625" style="553" customWidth="1"/>
    <col min="776" max="776" width="25.5703125" style="553" customWidth="1"/>
    <col min="777" max="1024" width="10.85546875" style="553"/>
    <col min="1025" max="1025" width="59" style="553" customWidth="1"/>
    <col min="1026" max="1026" width="24.85546875" style="553" customWidth="1"/>
    <col min="1027" max="1027" width="4" style="553" customWidth="1"/>
    <col min="1028" max="1028" width="32.85546875" style="553" customWidth="1"/>
    <col min="1029" max="1029" width="4" style="553" customWidth="1"/>
    <col min="1030" max="1030" width="18.7109375" style="553" customWidth="1"/>
    <col min="1031" max="1031" width="24.28515625" style="553" customWidth="1"/>
    <col min="1032" max="1032" width="25.5703125" style="553" customWidth="1"/>
    <col min="1033" max="1280" width="10.85546875" style="553"/>
    <col min="1281" max="1281" width="59" style="553" customWidth="1"/>
    <col min="1282" max="1282" width="24.85546875" style="553" customWidth="1"/>
    <col min="1283" max="1283" width="4" style="553" customWidth="1"/>
    <col min="1284" max="1284" width="32.85546875" style="553" customWidth="1"/>
    <col min="1285" max="1285" width="4" style="553" customWidth="1"/>
    <col min="1286" max="1286" width="18.7109375" style="553" customWidth="1"/>
    <col min="1287" max="1287" width="24.28515625" style="553" customWidth="1"/>
    <col min="1288" max="1288" width="25.5703125" style="553" customWidth="1"/>
    <col min="1289" max="1536" width="10.85546875" style="553"/>
    <col min="1537" max="1537" width="59" style="553" customWidth="1"/>
    <col min="1538" max="1538" width="24.85546875" style="553" customWidth="1"/>
    <col min="1539" max="1539" width="4" style="553" customWidth="1"/>
    <col min="1540" max="1540" width="32.85546875" style="553" customWidth="1"/>
    <col min="1541" max="1541" width="4" style="553" customWidth="1"/>
    <col min="1542" max="1542" width="18.7109375" style="553" customWidth="1"/>
    <col min="1543" max="1543" width="24.28515625" style="553" customWidth="1"/>
    <col min="1544" max="1544" width="25.5703125" style="553" customWidth="1"/>
    <col min="1545" max="1792" width="10.85546875" style="553"/>
    <col min="1793" max="1793" width="59" style="553" customWidth="1"/>
    <col min="1794" max="1794" width="24.85546875" style="553" customWidth="1"/>
    <col min="1795" max="1795" width="4" style="553" customWidth="1"/>
    <col min="1796" max="1796" width="32.85546875" style="553" customWidth="1"/>
    <col min="1797" max="1797" width="4" style="553" customWidth="1"/>
    <col min="1798" max="1798" width="18.7109375" style="553" customWidth="1"/>
    <col min="1799" max="1799" width="24.28515625" style="553" customWidth="1"/>
    <col min="1800" max="1800" width="25.5703125" style="553" customWidth="1"/>
    <col min="1801" max="2048" width="10.85546875" style="553"/>
    <col min="2049" max="2049" width="59" style="553" customWidth="1"/>
    <col min="2050" max="2050" width="24.85546875" style="553" customWidth="1"/>
    <col min="2051" max="2051" width="4" style="553" customWidth="1"/>
    <col min="2052" max="2052" width="32.85546875" style="553" customWidth="1"/>
    <col min="2053" max="2053" width="4" style="553" customWidth="1"/>
    <col min="2054" max="2054" width="18.7109375" style="553" customWidth="1"/>
    <col min="2055" max="2055" width="24.28515625" style="553" customWidth="1"/>
    <col min="2056" max="2056" width="25.5703125" style="553" customWidth="1"/>
    <col min="2057" max="2304" width="10.85546875" style="553"/>
    <col min="2305" max="2305" width="59" style="553" customWidth="1"/>
    <col min="2306" max="2306" width="24.85546875" style="553" customWidth="1"/>
    <col min="2307" max="2307" width="4" style="553" customWidth="1"/>
    <col min="2308" max="2308" width="32.85546875" style="553" customWidth="1"/>
    <col min="2309" max="2309" width="4" style="553" customWidth="1"/>
    <col min="2310" max="2310" width="18.7109375" style="553" customWidth="1"/>
    <col min="2311" max="2311" width="24.28515625" style="553" customWidth="1"/>
    <col min="2312" max="2312" width="25.5703125" style="553" customWidth="1"/>
    <col min="2313" max="2560" width="10.85546875" style="553"/>
    <col min="2561" max="2561" width="59" style="553" customWidth="1"/>
    <col min="2562" max="2562" width="24.85546875" style="553" customWidth="1"/>
    <col min="2563" max="2563" width="4" style="553" customWidth="1"/>
    <col min="2564" max="2564" width="32.85546875" style="553" customWidth="1"/>
    <col min="2565" max="2565" width="4" style="553" customWidth="1"/>
    <col min="2566" max="2566" width="18.7109375" style="553" customWidth="1"/>
    <col min="2567" max="2567" width="24.28515625" style="553" customWidth="1"/>
    <col min="2568" max="2568" width="25.5703125" style="553" customWidth="1"/>
    <col min="2569" max="2816" width="10.85546875" style="553"/>
    <col min="2817" max="2817" width="59" style="553" customWidth="1"/>
    <col min="2818" max="2818" width="24.85546875" style="553" customWidth="1"/>
    <col min="2819" max="2819" width="4" style="553" customWidth="1"/>
    <col min="2820" max="2820" width="32.85546875" style="553" customWidth="1"/>
    <col min="2821" max="2821" width="4" style="553" customWidth="1"/>
    <col min="2822" max="2822" width="18.7109375" style="553" customWidth="1"/>
    <col min="2823" max="2823" width="24.28515625" style="553" customWidth="1"/>
    <col min="2824" max="2824" width="25.5703125" style="553" customWidth="1"/>
    <col min="2825" max="3072" width="10.85546875" style="553"/>
    <col min="3073" max="3073" width="59" style="553" customWidth="1"/>
    <col min="3074" max="3074" width="24.85546875" style="553" customWidth="1"/>
    <col min="3075" max="3075" width="4" style="553" customWidth="1"/>
    <col min="3076" max="3076" width="32.85546875" style="553" customWidth="1"/>
    <col min="3077" max="3077" width="4" style="553" customWidth="1"/>
    <col min="3078" max="3078" width="18.7109375" style="553" customWidth="1"/>
    <col min="3079" max="3079" width="24.28515625" style="553" customWidth="1"/>
    <col min="3080" max="3080" width="25.5703125" style="553" customWidth="1"/>
    <col min="3081" max="3328" width="10.85546875" style="553"/>
    <col min="3329" max="3329" width="59" style="553" customWidth="1"/>
    <col min="3330" max="3330" width="24.85546875" style="553" customWidth="1"/>
    <col min="3331" max="3331" width="4" style="553" customWidth="1"/>
    <col min="3332" max="3332" width="32.85546875" style="553" customWidth="1"/>
    <col min="3333" max="3333" width="4" style="553" customWidth="1"/>
    <col min="3334" max="3334" width="18.7109375" style="553" customWidth="1"/>
    <col min="3335" max="3335" width="24.28515625" style="553" customWidth="1"/>
    <col min="3336" max="3336" width="25.5703125" style="553" customWidth="1"/>
    <col min="3337" max="3584" width="10.85546875" style="553"/>
    <col min="3585" max="3585" width="59" style="553" customWidth="1"/>
    <col min="3586" max="3586" width="24.85546875" style="553" customWidth="1"/>
    <col min="3587" max="3587" width="4" style="553" customWidth="1"/>
    <col min="3588" max="3588" width="32.85546875" style="553" customWidth="1"/>
    <col min="3589" max="3589" width="4" style="553" customWidth="1"/>
    <col min="3590" max="3590" width="18.7109375" style="553" customWidth="1"/>
    <col min="3591" max="3591" width="24.28515625" style="553" customWidth="1"/>
    <col min="3592" max="3592" width="25.5703125" style="553" customWidth="1"/>
    <col min="3593" max="3840" width="10.85546875" style="553"/>
    <col min="3841" max="3841" width="59" style="553" customWidth="1"/>
    <col min="3842" max="3842" width="24.85546875" style="553" customWidth="1"/>
    <col min="3843" max="3843" width="4" style="553" customWidth="1"/>
    <col min="3844" max="3844" width="32.85546875" style="553" customWidth="1"/>
    <col min="3845" max="3845" width="4" style="553" customWidth="1"/>
    <col min="3846" max="3846" width="18.7109375" style="553" customWidth="1"/>
    <col min="3847" max="3847" width="24.28515625" style="553" customWidth="1"/>
    <col min="3848" max="3848" width="25.5703125" style="553" customWidth="1"/>
    <col min="3849" max="4096" width="10.85546875" style="553"/>
    <col min="4097" max="4097" width="59" style="553" customWidth="1"/>
    <col min="4098" max="4098" width="24.85546875" style="553" customWidth="1"/>
    <col min="4099" max="4099" width="4" style="553" customWidth="1"/>
    <col min="4100" max="4100" width="32.85546875" style="553" customWidth="1"/>
    <col min="4101" max="4101" width="4" style="553" customWidth="1"/>
    <col min="4102" max="4102" width="18.7109375" style="553" customWidth="1"/>
    <col min="4103" max="4103" width="24.28515625" style="553" customWidth="1"/>
    <col min="4104" max="4104" width="25.5703125" style="553" customWidth="1"/>
    <col min="4105" max="4352" width="10.85546875" style="553"/>
    <col min="4353" max="4353" width="59" style="553" customWidth="1"/>
    <col min="4354" max="4354" width="24.85546875" style="553" customWidth="1"/>
    <col min="4355" max="4355" width="4" style="553" customWidth="1"/>
    <col min="4356" max="4356" width="32.85546875" style="553" customWidth="1"/>
    <col min="4357" max="4357" width="4" style="553" customWidth="1"/>
    <col min="4358" max="4358" width="18.7109375" style="553" customWidth="1"/>
    <col min="4359" max="4359" width="24.28515625" style="553" customWidth="1"/>
    <col min="4360" max="4360" width="25.5703125" style="553" customWidth="1"/>
    <col min="4361" max="4608" width="10.85546875" style="553"/>
    <col min="4609" max="4609" width="59" style="553" customWidth="1"/>
    <col min="4610" max="4610" width="24.85546875" style="553" customWidth="1"/>
    <col min="4611" max="4611" width="4" style="553" customWidth="1"/>
    <col min="4612" max="4612" width="32.85546875" style="553" customWidth="1"/>
    <col min="4613" max="4613" width="4" style="553" customWidth="1"/>
    <col min="4614" max="4614" width="18.7109375" style="553" customWidth="1"/>
    <col min="4615" max="4615" width="24.28515625" style="553" customWidth="1"/>
    <col min="4616" max="4616" width="25.5703125" style="553" customWidth="1"/>
    <col min="4617" max="4864" width="10.85546875" style="553"/>
    <col min="4865" max="4865" width="59" style="553" customWidth="1"/>
    <col min="4866" max="4866" width="24.85546875" style="553" customWidth="1"/>
    <col min="4867" max="4867" width="4" style="553" customWidth="1"/>
    <col min="4868" max="4868" width="32.85546875" style="553" customWidth="1"/>
    <col min="4869" max="4869" width="4" style="553" customWidth="1"/>
    <col min="4870" max="4870" width="18.7109375" style="553" customWidth="1"/>
    <col min="4871" max="4871" width="24.28515625" style="553" customWidth="1"/>
    <col min="4872" max="4872" width="25.5703125" style="553" customWidth="1"/>
    <col min="4873" max="5120" width="10.85546875" style="553"/>
    <col min="5121" max="5121" width="59" style="553" customWidth="1"/>
    <col min="5122" max="5122" width="24.85546875" style="553" customWidth="1"/>
    <col min="5123" max="5123" width="4" style="553" customWidth="1"/>
    <col min="5124" max="5124" width="32.85546875" style="553" customWidth="1"/>
    <col min="5125" max="5125" width="4" style="553" customWidth="1"/>
    <col min="5126" max="5126" width="18.7109375" style="553" customWidth="1"/>
    <col min="5127" max="5127" width="24.28515625" style="553" customWidth="1"/>
    <col min="5128" max="5128" width="25.5703125" style="553" customWidth="1"/>
    <col min="5129" max="5376" width="10.85546875" style="553"/>
    <col min="5377" max="5377" width="59" style="553" customWidth="1"/>
    <col min="5378" max="5378" width="24.85546875" style="553" customWidth="1"/>
    <col min="5379" max="5379" width="4" style="553" customWidth="1"/>
    <col min="5380" max="5380" width="32.85546875" style="553" customWidth="1"/>
    <col min="5381" max="5381" width="4" style="553" customWidth="1"/>
    <col min="5382" max="5382" width="18.7109375" style="553" customWidth="1"/>
    <col min="5383" max="5383" width="24.28515625" style="553" customWidth="1"/>
    <col min="5384" max="5384" width="25.5703125" style="553" customWidth="1"/>
    <col min="5385" max="5632" width="10.85546875" style="553"/>
    <col min="5633" max="5633" width="59" style="553" customWidth="1"/>
    <col min="5634" max="5634" width="24.85546875" style="553" customWidth="1"/>
    <col min="5635" max="5635" width="4" style="553" customWidth="1"/>
    <col min="5636" max="5636" width="32.85546875" style="553" customWidth="1"/>
    <col min="5637" max="5637" width="4" style="553" customWidth="1"/>
    <col min="5638" max="5638" width="18.7109375" style="553" customWidth="1"/>
    <col min="5639" max="5639" width="24.28515625" style="553" customWidth="1"/>
    <col min="5640" max="5640" width="25.5703125" style="553" customWidth="1"/>
    <col min="5641" max="5888" width="10.85546875" style="553"/>
    <col min="5889" max="5889" width="59" style="553" customWidth="1"/>
    <col min="5890" max="5890" width="24.85546875" style="553" customWidth="1"/>
    <col min="5891" max="5891" width="4" style="553" customWidth="1"/>
    <col min="5892" max="5892" width="32.85546875" style="553" customWidth="1"/>
    <col min="5893" max="5893" width="4" style="553" customWidth="1"/>
    <col min="5894" max="5894" width="18.7109375" style="553" customWidth="1"/>
    <col min="5895" max="5895" width="24.28515625" style="553" customWidth="1"/>
    <col min="5896" max="5896" width="25.5703125" style="553" customWidth="1"/>
    <col min="5897" max="6144" width="10.85546875" style="553"/>
    <col min="6145" max="6145" width="59" style="553" customWidth="1"/>
    <col min="6146" max="6146" width="24.85546875" style="553" customWidth="1"/>
    <col min="6147" max="6147" width="4" style="553" customWidth="1"/>
    <col min="6148" max="6148" width="32.85546875" style="553" customWidth="1"/>
    <col min="6149" max="6149" width="4" style="553" customWidth="1"/>
    <col min="6150" max="6150" width="18.7109375" style="553" customWidth="1"/>
    <col min="6151" max="6151" width="24.28515625" style="553" customWidth="1"/>
    <col min="6152" max="6152" width="25.5703125" style="553" customWidth="1"/>
    <col min="6153" max="6400" width="10.85546875" style="553"/>
    <col min="6401" max="6401" width="59" style="553" customWidth="1"/>
    <col min="6402" max="6402" width="24.85546875" style="553" customWidth="1"/>
    <col min="6403" max="6403" width="4" style="553" customWidth="1"/>
    <col min="6404" max="6404" width="32.85546875" style="553" customWidth="1"/>
    <col min="6405" max="6405" width="4" style="553" customWidth="1"/>
    <col min="6406" max="6406" width="18.7109375" style="553" customWidth="1"/>
    <col min="6407" max="6407" width="24.28515625" style="553" customWidth="1"/>
    <col min="6408" max="6408" width="25.5703125" style="553" customWidth="1"/>
    <col min="6409" max="6656" width="10.85546875" style="553"/>
    <col min="6657" max="6657" width="59" style="553" customWidth="1"/>
    <col min="6658" max="6658" width="24.85546875" style="553" customWidth="1"/>
    <col min="6659" max="6659" width="4" style="553" customWidth="1"/>
    <col min="6660" max="6660" width="32.85546875" style="553" customWidth="1"/>
    <col min="6661" max="6661" width="4" style="553" customWidth="1"/>
    <col min="6662" max="6662" width="18.7109375" style="553" customWidth="1"/>
    <col min="6663" max="6663" width="24.28515625" style="553" customWidth="1"/>
    <col min="6664" max="6664" width="25.5703125" style="553" customWidth="1"/>
    <col min="6665" max="6912" width="10.85546875" style="553"/>
    <col min="6913" max="6913" width="59" style="553" customWidth="1"/>
    <col min="6914" max="6914" width="24.85546875" style="553" customWidth="1"/>
    <col min="6915" max="6915" width="4" style="553" customWidth="1"/>
    <col min="6916" max="6916" width="32.85546875" style="553" customWidth="1"/>
    <col min="6917" max="6917" width="4" style="553" customWidth="1"/>
    <col min="6918" max="6918" width="18.7109375" style="553" customWidth="1"/>
    <col min="6919" max="6919" width="24.28515625" style="553" customWidth="1"/>
    <col min="6920" max="6920" width="25.5703125" style="553" customWidth="1"/>
    <col min="6921" max="7168" width="10.85546875" style="553"/>
    <col min="7169" max="7169" width="59" style="553" customWidth="1"/>
    <col min="7170" max="7170" width="24.85546875" style="553" customWidth="1"/>
    <col min="7171" max="7171" width="4" style="553" customWidth="1"/>
    <col min="7172" max="7172" width="32.85546875" style="553" customWidth="1"/>
    <col min="7173" max="7173" width="4" style="553" customWidth="1"/>
    <col min="7174" max="7174" width="18.7109375" style="553" customWidth="1"/>
    <col min="7175" max="7175" width="24.28515625" style="553" customWidth="1"/>
    <col min="7176" max="7176" width="25.5703125" style="553" customWidth="1"/>
    <col min="7177" max="7424" width="10.85546875" style="553"/>
    <col min="7425" max="7425" width="59" style="553" customWidth="1"/>
    <col min="7426" max="7426" width="24.85546875" style="553" customWidth="1"/>
    <col min="7427" max="7427" width="4" style="553" customWidth="1"/>
    <col min="7428" max="7428" width="32.85546875" style="553" customWidth="1"/>
    <col min="7429" max="7429" width="4" style="553" customWidth="1"/>
    <col min="7430" max="7430" width="18.7109375" style="553" customWidth="1"/>
    <col min="7431" max="7431" width="24.28515625" style="553" customWidth="1"/>
    <col min="7432" max="7432" width="25.5703125" style="553" customWidth="1"/>
    <col min="7433" max="7680" width="10.85546875" style="553"/>
    <col min="7681" max="7681" width="59" style="553" customWidth="1"/>
    <col min="7682" max="7682" width="24.85546875" style="553" customWidth="1"/>
    <col min="7683" max="7683" width="4" style="553" customWidth="1"/>
    <col min="7684" max="7684" width="32.85546875" style="553" customWidth="1"/>
    <col min="7685" max="7685" width="4" style="553" customWidth="1"/>
    <col min="7686" max="7686" width="18.7109375" style="553" customWidth="1"/>
    <col min="7687" max="7687" width="24.28515625" style="553" customWidth="1"/>
    <col min="7688" max="7688" width="25.5703125" style="553" customWidth="1"/>
    <col min="7689" max="7936" width="10.85546875" style="553"/>
    <col min="7937" max="7937" width="59" style="553" customWidth="1"/>
    <col min="7938" max="7938" width="24.85546875" style="553" customWidth="1"/>
    <col min="7939" max="7939" width="4" style="553" customWidth="1"/>
    <col min="7940" max="7940" width="32.85546875" style="553" customWidth="1"/>
    <col min="7941" max="7941" width="4" style="553" customWidth="1"/>
    <col min="7942" max="7942" width="18.7109375" style="553" customWidth="1"/>
    <col min="7943" max="7943" width="24.28515625" style="553" customWidth="1"/>
    <col min="7944" max="7944" width="25.5703125" style="553" customWidth="1"/>
    <col min="7945" max="8192" width="10.85546875" style="553"/>
    <col min="8193" max="8193" width="59" style="553" customWidth="1"/>
    <col min="8194" max="8194" width="24.85546875" style="553" customWidth="1"/>
    <col min="8195" max="8195" width="4" style="553" customWidth="1"/>
    <col min="8196" max="8196" width="32.85546875" style="553" customWidth="1"/>
    <col min="8197" max="8197" width="4" style="553" customWidth="1"/>
    <col min="8198" max="8198" width="18.7109375" style="553" customWidth="1"/>
    <col min="8199" max="8199" width="24.28515625" style="553" customWidth="1"/>
    <col min="8200" max="8200" width="25.5703125" style="553" customWidth="1"/>
    <col min="8201" max="8448" width="10.85546875" style="553"/>
    <col min="8449" max="8449" width="59" style="553" customWidth="1"/>
    <col min="8450" max="8450" width="24.85546875" style="553" customWidth="1"/>
    <col min="8451" max="8451" width="4" style="553" customWidth="1"/>
    <col min="8452" max="8452" width="32.85546875" style="553" customWidth="1"/>
    <col min="8453" max="8453" width="4" style="553" customWidth="1"/>
    <col min="8454" max="8454" width="18.7109375" style="553" customWidth="1"/>
    <col min="8455" max="8455" width="24.28515625" style="553" customWidth="1"/>
    <col min="8456" max="8456" width="25.5703125" style="553" customWidth="1"/>
    <col min="8457" max="8704" width="10.85546875" style="553"/>
    <col min="8705" max="8705" width="59" style="553" customWidth="1"/>
    <col min="8706" max="8706" width="24.85546875" style="553" customWidth="1"/>
    <col min="8707" max="8707" width="4" style="553" customWidth="1"/>
    <col min="8708" max="8708" width="32.85546875" style="553" customWidth="1"/>
    <col min="8709" max="8709" width="4" style="553" customWidth="1"/>
    <col min="8710" max="8710" width="18.7109375" style="553" customWidth="1"/>
    <col min="8711" max="8711" width="24.28515625" style="553" customWidth="1"/>
    <col min="8712" max="8712" width="25.5703125" style="553" customWidth="1"/>
    <col min="8713" max="8960" width="10.85546875" style="553"/>
    <col min="8961" max="8961" width="59" style="553" customWidth="1"/>
    <col min="8962" max="8962" width="24.85546875" style="553" customWidth="1"/>
    <col min="8963" max="8963" width="4" style="553" customWidth="1"/>
    <col min="8964" max="8964" width="32.85546875" style="553" customWidth="1"/>
    <col min="8965" max="8965" width="4" style="553" customWidth="1"/>
    <col min="8966" max="8966" width="18.7109375" style="553" customWidth="1"/>
    <col min="8967" max="8967" width="24.28515625" style="553" customWidth="1"/>
    <col min="8968" max="8968" width="25.5703125" style="553" customWidth="1"/>
    <col min="8969" max="9216" width="10.85546875" style="553"/>
    <col min="9217" max="9217" width="59" style="553" customWidth="1"/>
    <col min="9218" max="9218" width="24.85546875" style="553" customWidth="1"/>
    <col min="9219" max="9219" width="4" style="553" customWidth="1"/>
    <col min="9220" max="9220" width="32.85546875" style="553" customWidth="1"/>
    <col min="9221" max="9221" width="4" style="553" customWidth="1"/>
    <col min="9222" max="9222" width="18.7109375" style="553" customWidth="1"/>
    <col min="9223" max="9223" width="24.28515625" style="553" customWidth="1"/>
    <col min="9224" max="9224" width="25.5703125" style="553" customWidth="1"/>
    <col min="9225" max="9472" width="10.85546875" style="553"/>
    <col min="9473" max="9473" width="59" style="553" customWidth="1"/>
    <col min="9474" max="9474" width="24.85546875" style="553" customWidth="1"/>
    <col min="9475" max="9475" width="4" style="553" customWidth="1"/>
    <col min="9476" max="9476" width="32.85546875" style="553" customWidth="1"/>
    <col min="9477" max="9477" width="4" style="553" customWidth="1"/>
    <col min="9478" max="9478" width="18.7109375" style="553" customWidth="1"/>
    <col min="9479" max="9479" width="24.28515625" style="553" customWidth="1"/>
    <col min="9480" max="9480" width="25.5703125" style="553" customWidth="1"/>
    <col min="9481" max="9728" width="10.85546875" style="553"/>
    <col min="9729" max="9729" width="59" style="553" customWidth="1"/>
    <col min="9730" max="9730" width="24.85546875" style="553" customWidth="1"/>
    <col min="9731" max="9731" width="4" style="553" customWidth="1"/>
    <col min="9732" max="9732" width="32.85546875" style="553" customWidth="1"/>
    <col min="9733" max="9733" width="4" style="553" customWidth="1"/>
    <col min="9734" max="9734" width="18.7109375" style="553" customWidth="1"/>
    <col min="9735" max="9735" width="24.28515625" style="553" customWidth="1"/>
    <col min="9736" max="9736" width="25.5703125" style="553" customWidth="1"/>
    <col min="9737" max="9984" width="10.85546875" style="553"/>
    <col min="9985" max="9985" width="59" style="553" customWidth="1"/>
    <col min="9986" max="9986" width="24.85546875" style="553" customWidth="1"/>
    <col min="9987" max="9987" width="4" style="553" customWidth="1"/>
    <col min="9988" max="9988" width="32.85546875" style="553" customWidth="1"/>
    <col min="9989" max="9989" width="4" style="553" customWidth="1"/>
    <col min="9990" max="9990" width="18.7109375" style="553" customWidth="1"/>
    <col min="9991" max="9991" width="24.28515625" style="553" customWidth="1"/>
    <col min="9992" max="9992" width="25.5703125" style="553" customWidth="1"/>
    <col min="9993" max="10240" width="10.85546875" style="553"/>
    <col min="10241" max="10241" width="59" style="553" customWidth="1"/>
    <col min="10242" max="10242" width="24.85546875" style="553" customWidth="1"/>
    <col min="10243" max="10243" width="4" style="553" customWidth="1"/>
    <col min="10244" max="10244" width="32.85546875" style="553" customWidth="1"/>
    <col min="10245" max="10245" width="4" style="553" customWidth="1"/>
    <col min="10246" max="10246" width="18.7109375" style="553" customWidth="1"/>
    <col min="10247" max="10247" width="24.28515625" style="553" customWidth="1"/>
    <col min="10248" max="10248" width="25.5703125" style="553" customWidth="1"/>
    <col min="10249" max="10496" width="10.85546875" style="553"/>
    <col min="10497" max="10497" width="59" style="553" customWidth="1"/>
    <col min="10498" max="10498" width="24.85546875" style="553" customWidth="1"/>
    <col min="10499" max="10499" width="4" style="553" customWidth="1"/>
    <col min="10500" max="10500" width="32.85546875" style="553" customWidth="1"/>
    <col min="10501" max="10501" width="4" style="553" customWidth="1"/>
    <col min="10502" max="10502" width="18.7109375" style="553" customWidth="1"/>
    <col min="10503" max="10503" width="24.28515625" style="553" customWidth="1"/>
    <col min="10504" max="10504" width="25.5703125" style="553" customWidth="1"/>
    <col min="10505" max="10752" width="10.85546875" style="553"/>
    <col min="10753" max="10753" width="59" style="553" customWidth="1"/>
    <col min="10754" max="10754" width="24.85546875" style="553" customWidth="1"/>
    <col min="10755" max="10755" width="4" style="553" customWidth="1"/>
    <col min="10756" max="10756" width="32.85546875" style="553" customWidth="1"/>
    <col min="10757" max="10757" width="4" style="553" customWidth="1"/>
    <col min="10758" max="10758" width="18.7109375" style="553" customWidth="1"/>
    <col min="10759" max="10759" width="24.28515625" style="553" customWidth="1"/>
    <col min="10760" max="10760" width="25.5703125" style="553" customWidth="1"/>
    <col min="10761" max="11008" width="10.85546875" style="553"/>
    <col min="11009" max="11009" width="59" style="553" customWidth="1"/>
    <col min="11010" max="11010" width="24.85546875" style="553" customWidth="1"/>
    <col min="11011" max="11011" width="4" style="553" customWidth="1"/>
    <col min="11012" max="11012" width="32.85546875" style="553" customWidth="1"/>
    <col min="11013" max="11013" width="4" style="553" customWidth="1"/>
    <col min="11014" max="11014" width="18.7109375" style="553" customWidth="1"/>
    <col min="11015" max="11015" width="24.28515625" style="553" customWidth="1"/>
    <col min="11016" max="11016" width="25.5703125" style="553" customWidth="1"/>
    <col min="11017" max="11264" width="10.85546875" style="553"/>
    <col min="11265" max="11265" width="59" style="553" customWidth="1"/>
    <col min="11266" max="11266" width="24.85546875" style="553" customWidth="1"/>
    <col min="11267" max="11267" width="4" style="553" customWidth="1"/>
    <col min="11268" max="11268" width="32.85546875" style="553" customWidth="1"/>
    <col min="11269" max="11269" width="4" style="553" customWidth="1"/>
    <col min="11270" max="11270" width="18.7109375" style="553" customWidth="1"/>
    <col min="11271" max="11271" width="24.28515625" style="553" customWidth="1"/>
    <col min="11272" max="11272" width="25.5703125" style="553" customWidth="1"/>
    <col min="11273" max="11520" width="10.85546875" style="553"/>
    <col min="11521" max="11521" width="59" style="553" customWidth="1"/>
    <col min="11522" max="11522" width="24.85546875" style="553" customWidth="1"/>
    <col min="11523" max="11523" width="4" style="553" customWidth="1"/>
    <col min="11524" max="11524" width="32.85546875" style="553" customWidth="1"/>
    <col min="11525" max="11525" width="4" style="553" customWidth="1"/>
    <col min="11526" max="11526" width="18.7109375" style="553" customWidth="1"/>
    <col min="11527" max="11527" width="24.28515625" style="553" customWidth="1"/>
    <col min="11528" max="11528" width="25.5703125" style="553" customWidth="1"/>
    <col min="11529" max="11776" width="10.85546875" style="553"/>
    <col min="11777" max="11777" width="59" style="553" customWidth="1"/>
    <col min="11778" max="11778" width="24.85546875" style="553" customWidth="1"/>
    <col min="11779" max="11779" width="4" style="553" customWidth="1"/>
    <col min="11780" max="11780" width="32.85546875" style="553" customWidth="1"/>
    <col min="11781" max="11781" width="4" style="553" customWidth="1"/>
    <col min="11782" max="11782" width="18.7109375" style="553" customWidth="1"/>
    <col min="11783" max="11783" width="24.28515625" style="553" customWidth="1"/>
    <col min="11784" max="11784" width="25.5703125" style="553" customWidth="1"/>
    <col min="11785" max="12032" width="10.85546875" style="553"/>
    <col min="12033" max="12033" width="59" style="553" customWidth="1"/>
    <col min="12034" max="12034" width="24.85546875" style="553" customWidth="1"/>
    <col min="12035" max="12035" width="4" style="553" customWidth="1"/>
    <col min="12036" max="12036" width="32.85546875" style="553" customWidth="1"/>
    <col min="12037" max="12037" width="4" style="553" customWidth="1"/>
    <col min="12038" max="12038" width="18.7109375" style="553" customWidth="1"/>
    <col min="12039" max="12039" width="24.28515625" style="553" customWidth="1"/>
    <col min="12040" max="12040" width="25.5703125" style="553" customWidth="1"/>
    <col min="12041" max="12288" width="10.85546875" style="553"/>
    <col min="12289" max="12289" width="59" style="553" customWidth="1"/>
    <col min="12290" max="12290" width="24.85546875" style="553" customWidth="1"/>
    <col min="12291" max="12291" width="4" style="553" customWidth="1"/>
    <col min="12292" max="12292" width="32.85546875" style="553" customWidth="1"/>
    <col min="12293" max="12293" width="4" style="553" customWidth="1"/>
    <col min="12294" max="12294" width="18.7109375" style="553" customWidth="1"/>
    <col min="12295" max="12295" width="24.28515625" style="553" customWidth="1"/>
    <col min="12296" max="12296" width="25.5703125" style="553" customWidth="1"/>
    <col min="12297" max="12544" width="10.85546875" style="553"/>
    <col min="12545" max="12545" width="59" style="553" customWidth="1"/>
    <col min="12546" max="12546" width="24.85546875" style="553" customWidth="1"/>
    <col min="12547" max="12547" width="4" style="553" customWidth="1"/>
    <col min="12548" max="12548" width="32.85546875" style="553" customWidth="1"/>
    <col min="12549" max="12549" width="4" style="553" customWidth="1"/>
    <col min="12550" max="12550" width="18.7109375" style="553" customWidth="1"/>
    <col min="12551" max="12551" width="24.28515625" style="553" customWidth="1"/>
    <col min="12552" max="12552" width="25.5703125" style="553" customWidth="1"/>
    <col min="12553" max="12800" width="10.85546875" style="553"/>
    <col min="12801" max="12801" width="59" style="553" customWidth="1"/>
    <col min="12802" max="12802" width="24.85546875" style="553" customWidth="1"/>
    <col min="12803" max="12803" width="4" style="553" customWidth="1"/>
    <col min="12804" max="12804" width="32.85546875" style="553" customWidth="1"/>
    <col min="12805" max="12805" width="4" style="553" customWidth="1"/>
    <col min="12806" max="12806" width="18.7109375" style="553" customWidth="1"/>
    <col min="12807" max="12807" width="24.28515625" style="553" customWidth="1"/>
    <col min="12808" max="12808" width="25.5703125" style="553" customWidth="1"/>
    <col min="12809" max="13056" width="10.85546875" style="553"/>
    <col min="13057" max="13057" width="59" style="553" customWidth="1"/>
    <col min="13058" max="13058" width="24.85546875" style="553" customWidth="1"/>
    <col min="13059" max="13059" width="4" style="553" customWidth="1"/>
    <col min="13060" max="13060" width="32.85546875" style="553" customWidth="1"/>
    <col min="13061" max="13061" width="4" style="553" customWidth="1"/>
    <col min="13062" max="13062" width="18.7109375" style="553" customWidth="1"/>
    <col min="13063" max="13063" width="24.28515625" style="553" customWidth="1"/>
    <col min="13064" max="13064" width="25.5703125" style="553" customWidth="1"/>
    <col min="13065" max="13312" width="10.85546875" style="553"/>
    <col min="13313" max="13313" width="59" style="553" customWidth="1"/>
    <col min="13314" max="13314" width="24.85546875" style="553" customWidth="1"/>
    <col min="13315" max="13315" width="4" style="553" customWidth="1"/>
    <col min="13316" max="13316" width="32.85546875" style="553" customWidth="1"/>
    <col min="13317" max="13317" width="4" style="553" customWidth="1"/>
    <col min="13318" max="13318" width="18.7109375" style="553" customWidth="1"/>
    <col min="13319" max="13319" width="24.28515625" style="553" customWidth="1"/>
    <col min="13320" max="13320" width="25.5703125" style="553" customWidth="1"/>
    <col min="13321" max="13568" width="10.85546875" style="553"/>
    <col min="13569" max="13569" width="59" style="553" customWidth="1"/>
    <col min="13570" max="13570" width="24.85546875" style="553" customWidth="1"/>
    <col min="13571" max="13571" width="4" style="553" customWidth="1"/>
    <col min="13572" max="13572" width="32.85546875" style="553" customWidth="1"/>
    <col min="13573" max="13573" width="4" style="553" customWidth="1"/>
    <col min="13574" max="13574" width="18.7109375" style="553" customWidth="1"/>
    <col min="13575" max="13575" width="24.28515625" style="553" customWidth="1"/>
    <col min="13576" max="13576" width="25.5703125" style="553" customWidth="1"/>
    <col min="13577" max="13824" width="10.85546875" style="553"/>
    <col min="13825" max="13825" width="59" style="553" customWidth="1"/>
    <col min="13826" max="13826" width="24.85546875" style="553" customWidth="1"/>
    <col min="13827" max="13827" width="4" style="553" customWidth="1"/>
    <col min="13828" max="13828" width="32.85546875" style="553" customWidth="1"/>
    <col min="13829" max="13829" width="4" style="553" customWidth="1"/>
    <col min="13830" max="13830" width="18.7109375" style="553" customWidth="1"/>
    <col min="13831" max="13831" width="24.28515625" style="553" customWidth="1"/>
    <col min="13832" max="13832" width="25.5703125" style="553" customWidth="1"/>
    <col min="13833" max="14080" width="10.85546875" style="553"/>
    <col min="14081" max="14081" width="59" style="553" customWidth="1"/>
    <col min="14082" max="14082" width="24.85546875" style="553" customWidth="1"/>
    <col min="14083" max="14083" width="4" style="553" customWidth="1"/>
    <col min="14084" max="14084" width="32.85546875" style="553" customWidth="1"/>
    <col min="14085" max="14085" width="4" style="553" customWidth="1"/>
    <col min="14086" max="14086" width="18.7109375" style="553" customWidth="1"/>
    <col min="14087" max="14087" width="24.28515625" style="553" customWidth="1"/>
    <col min="14088" max="14088" width="25.5703125" style="553" customWidth="1"/>
    <col min="14089" max="14336" width="10.85546875" style="553"/>
    <col min="14337" max="14337" width="59" style="553" customWidth="1"/>
    <col min="14338" max="14338" width="24.85546875" style="553" customWidth="1"/>
    <col min="14339" max="14339" width="4" style="553" customWidth="1"/>
    <col min="14340" max="14340" width="32.85546875" style="553" customWidth="1"/>
    <col min="14341" max="14341" width="4" style="553" customWidth="1"/>
    <col min="14342" max="14342" width="18.7109375" style="553" customWidth="1"/>
    <col min="14343" max="14343" width="24.28515625" style="553" customWidth="1"/>
    <col min="14344" max="14344" width="25.5703125" style="553" customWidth="1"/>
    <col min="14345" max="14592" width="10.85546875" style="553"/>
    <col min="14593" max="14593" width="59" style="553" customWidth="1"/>
    <col min="14594" max="14594" width="24.85546875" style="553" customWidth="1"/>
    <col min="14595" max="14595" width="4" style="553" customWidth="1"/>
    <col min="14596" max="14596" width="32.85546875" style="553" customWidth="1"/>
    <col min="14597" max="14597" width="4" style="553" customWidth="1"/>
    <col min="14598" max="14598" width="18.7109375" style="553" customWidth="1"/>
    <col min="14599" max="14599" width="24.28515625" style="553" customWidth="1"/>
    <col min="14600" max="14600" width="25.5703125" style="553" customWidth="1"/>
    <col min="14601" max="14848" width="10.85546875" style="553"/>
    <col min="14849" max="14849" width="59" style="553" customWidth="1"/>
    <col min="14850" max="14850" width="24.85546875" style="553" customWidth="1"/>
    <col min="14851" max="14851" width="4" style="553" customWidth="1"/>
    <col min="14852" max="14852" width="32.85546875" style="553" customWidth="1"/>
    <col min="14853" max="14853" width="4" style="553" customWidth="1"/>
    <col min="14854" max="14854" width="18.7109375" style="553" customWidth="1"/>
    <col min="14855" max="14855" width="24.28515625" style="553" customWidth="1"/>
    <col min="14856" max="14856" width="25.5703125" style="553" customWidth="1"/>
    <col min="14857" max="15104" width="10.85546875" style="553"/>
    <col min="15105" max="15105" width="59" style="553" customWidth="1"/>
    <col min="15106" max="15106" width="24.85546875" style="553" customWidth="1"/>
    <col min="15107" max="15107" width="4" style="553" customWidth="1"/>
    <col min="15108" max="15108" width="32.85546875" style="553" customWidth="1"/>
    <col min="15109" max="15109" width="4" style="553" customWidth="1"/>
    <col min="15110" max="15110" width="18.7109375" style="553" customWidth="1"/>
    <col min="15111" max="15111" width="24.28515625" style="553" customWidth="1"/>
    <col min="15112" max="15112" width="25.5703125" style="553" customWidth="1"/>
    <col min="15113" max="15360" width="10.85546875" style="553"/>
    <col min="15361" max="15361" width="59" style="553" customWidth="1"/>
    <col min="15362" max="15362" width="24.85546875" style="553" customWidth="1"/>
    <col min="15363" max="15363" width="4" style="553" customWidth="1"/>
    <col min="15364" max="15364" width="32.85546875" style="553" customWidth="1"/>
    <col min="15365" max="15365" width="4" style="553" customWidth="1"/>
    <col min="15366" max="15366" width="18.7109375" style="553" customWidth="1"/>
    <col min="15367" max="15367" width="24.28515625" style="553" customWidth="1"/>
    <col min="15368" max="15368" width="25.5703125" style="553" customWidth="1"/>
    <col min="15369" max="15616" width="10.85546875" style="553"/>
    <col min="15617" max="15617" width="59" style="553" customWidth="1"/>
    <col min="15618" max="15618" width="24.85546875" style="553" customWidth="1"/>
    <col min="15619" max="15619" width="4" style="553" customWidth="1"/>
    <col min="15620" max="15620" width="32.85546875" style="553" customWidth="1"/>
    <col min="15621" max="15621" width="4" style="553" customWidth="1"/>
    <col min="15622" max="15622" width="18.7109375" style="553" customWidth="1"/>
    <col min="15623" max="15623" width="24.28515625" style="553" customWidth="1"/>
    <col min="15624" max="15624" width="25.5703125" style="553" customWidth="1"/>
    <col min="15625" max="15872" width="10.85546875" style="553"/>
    <col min="15873" max="15873" width="59" style="553" customWidth="1"/>
    <col min="15874" max="15874" width="24.85546875" style="553" customWidth="1"/>
    <col min="15875" max="15875" width="4" style="553" customWidth="1"/>
    <col min="15876" max="15876" width="32.85546875" style="553" customWidth="1"/>
    <col min="15877" max="15877" width="4" style="553" customWidth="1"/>
    <col min="15878" max="15878" width="18.7109375" style="553" customWidth="1"/>
    <col min="15879" max="15879" width="24.28515625" style="553" customWidth="1"/>
    <col min="15880" max="15880" width="25.5703125" style="553" customWidth="1"/>
    <col min="15881" max="16128" width="10.85546875" style="553"/>
    <col min="16129" max="16129" width="59" style="553" customWidth="1"/>
    <col min="16130" max="16130" width="24.85546875" style="553" customWidth="1"/>
    <col min="16131" max="16131" width="4" style="553" customWidth="1"/>
    <col min="16132" max="16132" width="32.85546875" style="553" customWidth="1"/>
    <col min="16133" max="16133" width="4" style="553" customWidth="1"/>
    <col min="16134" max="16134" width="18.7109375" style="553" customWidth="1"/>
    <col min="16135" max="16135" width="24.28515625" style="553" customWidth="1"/>
    <col min="16136" max="16136" width="25.5703125" style="553" customWidth="1"/>
    <col min="16137" max="16384" width="10.85546875" style="553"/>
  </cols>
  <sheetData>
    <row r="1" spans="1:8" customFormat="1" ht="18" customHeight="1" x14ac:dyDescent="0.2">
      <c r="A1" s="1469" t="str">
        <f>"Anexo "&amp;C5</f>
        <v>Anexo CG – 1.2</v>
      </c>
      <c r="B1" s="1469"/>
      <c r="C1" s="1469"/>
      <c r="D1" s="1469"/>
      <c r="E1" s="1469"/>
      <c r="F1" s="1469"/>
      <c r="G1" s="1469"/>
      <c r="H1" s="1469"/>
    </row>
    <row r="2" spans="1:8" customFormat="1" ht="18" customHeight="1" x14ac:dyDescent="0.2">
      <c r="A2" s="1469" t="str">
        <f>"del Acta de Entrega Recepción del Municipio de "&amp;'ACTA INDIVIDUAL'!A2</f>
        <v>del Acta de Entrega Recepción del Municipio de Montemorelos, N.L.</v>
      </c>
      <c r="B2" s="1469"/>
      <c r="C2" s="1469"/>
      <c r="D2" s="1469"/>
      <c r="E2" s="1469"/>
      <c r="F2" s="1469"/>
      <c r="G2" s="1469"/>
      <c r="H2" s="1469"/>
    </row>
    <row r="3" spans="1:8" customFormat="1" ht="13.5" thickBot="1" x14ac:dyDescent="0.25"/>
    <row r="4" spans="1:8" customFormat="1" ht="30.75" customHeight="1" thickTop="1" x14ac:dyDescent="0.2">
      <c r="A4" s="1471" t="s">
        <v>95</v>
      </c>
      <c r="B4" s="1472"/>
      <c r="C4" s="1472" t="s">
        <v>3040</v>
      </c>
      <c r="D4" s="1472"/>
      <c r="E4" s="1472"/>
      <c r="F4" s="1472"/>
      <c r="G4" s="1472"/>
      <c r="H4" s="1473"/>
    </row>
    <row r="5" spans="1:8" customFormat="1" ht="22.5" customHeight="1" x14ac:dyDescent="0.2">
      <c r="A5" s="1474" t="s">
        <v>97</v>
      </c>
      <c r="B5" s="1519"/>
      <c r="C5" s="1519" t="s">
        <v>3039</v>
      </c>
      <c r="D5" s="1519"/>
      <c r="E5" s="1519"/>
      <c r="F5" s="1519"/>
      <c r="G5" s="1519"/>
      <c r="H5" s="1476"/>
    </row>
    <row r="6" spans="1:8" customFormat="1" ht="27.6" customHeight="1" thickBot="1" x14ac:dyDescent="0.25">
      <c r="A6" s="1774" t="s">
        <v>4344</v>
      </c>
      <c r="B6" s="1775"/>
      <c r="C6" s="1775"/>
      <c r="D6" s="1775"/>
      <c r="E6" s="1775"/>
      <c r="F6" s="1775"/>
      <c r="G6" s="1775"/>
      <c r="H6" s="1776"/>
    </row>
    <row r="7" spans="1:8" ht="15.75" thickTop="1" x14ac:dyDescent="0.25"/>
    <row r="8" spans="1:8" ht="21" customHeight="1" x14ac:dyDescent="0.25">
      <c r="A8" s="2372" t="s">
        <v>2211</v>
      </c>
      <c r="B8" s="2372"/>
      <c r="C8" s="2372"/>
      <c r="D8" s="2372"/>
      <c r="E8" s="2372"/>
      <c r="F8" s="2372"/>
      <c r="G8" s="2372"/>
      <c r="H8" s="2372"/>
    </row>
    <row r="9" spans="1:8" ht="15" customHeight="1" x14ac:dyDescent="0.25">
      <c r="A9" s="2373" t="s">
        <v>2212</v>
      </c>
      <c r="B9" s="2373"/>
      <c r="C9" s="2373"/>
      <c r="D9" s="2373"/>
      <c r="E9" s="2373"/>
      <c r="F9" s="2373"/>
      <c r="G9" s="2373"/>
      <c r="H9" s="2373"/>
    </row>
    <row r="10" spans="1:8" s="581" customFormat="1" ht="15" customHeight="1" x14ac:dyDescent="0.25">
      <c r="A10" s="2374" t="s">
        <v>2355</v>
      </c>
      <c r="B10" s="2375"/>
      <c r="C10" s="2380" t="s">
        <v>2214</v>
      </c>
      <c r="D10" s="2381"/>
      <c r="E10" s="2381"/>
      <c r="F10" s="2382"/>
      <c r="G10" s="2383" t="s">
        <v>2215</v>
      </c>
      <c r="H10" s="2386" t="s">
        <v>158</v>
      </c>
    </row>
    <row r="11" spans="1:8" s="581" customFormat="1" ht="15.75" customHeight="1" x14ac:dyDescent="0.25">
      <c r="A11" s="2376"/>
      <c r="B11" s="2377"/>
      <c r="C11" s="2389" t="s">
        <v>32</v>
      </c>
      <c r="D11" s="2390"/>
      <c r="E11" s="2389" t="s">
        <v>33</v>
      </c>
      <c r="F11" s="2390"/>
      <c r="G11" s="2384"/>
      <c r="H11" s="2387"/>
    </row>
    <row r="12" spans="1:8" s="581" customFormat="1" ht="35.25" customHeight="1" x14ac:dyDescent="0.25">
      <c r="A12" s="2378"/>
      <c r="B12" s="2379"/>
      <c r="C12" s="558"/>
      <c r="D12" s="559" t="s">
        <v>2216</v>
      </c>
      <c r="E12" s="558"/>
      <c r="F12" s="559" t="s">
        <v>2217</v>
      </c>
      <c r="G12" s="2385"/>
      <c r="H12" s="2388"/>
    </row>
    <row r="13" spans="1:8" s="581" customFormat="1" ht="32.25" customHeight="1" x14ac:dyDescent="0.25">
      <c r="A13" s="2312" t="s">
        <v>2356</v>
      </c>
      <c r="B13" s="2313"/>
      <c r="C13" s="566"/>
      <c r="D13" s="566"/>
      <c r="E13" s="566"/>
      <c r="F13" s="566"/>
      <c r="G13" s="565"/>
      <c r="H13" s="564"/>
    </row>
    <row r="14" spans="1:8" s="583" customFormat="1" ht="15.75" customHeight="1" x14ac:dyDescent="0.25">
      <c r="A14" s="2296" t="s">
        <v>2357</v>
      </c>
      <c r="B14" s="2297"/>
      <c r="C14" s="566"/>
      <c r="D14" s="565" t="s">
        <v>2358</v>
      </c>
      <c r="E14" s="566"/>
      <c r="F14" s="566"/>
      <c r="G14" s="565" t="s">
        <v>3712</v>
      </c>
      <c r="H14" s="564"/>
    </row>
    <row r="15" spans="1:8" s="583" customFormat="1" ht="43.5" customHeight="1" x14ac:dyDescent="0.25">
      <c r="A15" s="2296" t="s">
        <v>2359</v>
      </c>
      <c r="B15" s="2297"/>
      <c r="C15" s="566"/>
      <c r="D15" s="565" t="s">
        <v>2360</v>
      </c>
      <c r="E15" s="566"/>
      <c r="F15" s="566"/>
      <c r="G15" s="565" t="s">
        <v>3713</v>
      </c>
      <c r="H15" s="564"/>
    </row>
    <row r="16" spans="1:8" s="581" customFormat="1" ht="32.25" customHeight="1" x14ac:dyDescent="0.25">
      <c r="A16" s="2312" t="s">
        <v>2361</v>
      </c>
      <c r="B16" s="2313"/>
      <c r="C16" s="566"/>
      <c r="D16" s="566"/>
      <c r="E16" s="566"/>
      <c r="F16" s="566"/>
      <c r="G16" s="565"/>
      <c r="H16" s="564"/>
    </row>
    <row r="17" spans="1:8" s="583" customFormat="1" ht="63" x14ac:dyDescent="0.25">
      <c r="A17" s="2296" t="s">
        <v>2362</v>
      </c>
      <c r="B17" s="2297"/>
      <c r="C17" s="566"/>
      <c r="D17" s="565" t="s">
        <v>2363</v>
      </c>
      <c r="E17" s="566"/>
      <c r="F17" s="566"/>
      <c r="G17" s="565" t="s">
        <v>3714</v>
      </c>
      <c r="H17" s="564"/>
    </row>
    <row r="18" spans="1:8" s="583" customFormat="1" ht="65.45" customHeight="1" x14ac:dyDescent="0.25">
      <c r="A18" s="2296" t="s">
        <v>2364</v>
      </c>
      <c r="B18" s="2297"/>
      <c r="C18" s="566"/>
      <c r="D18" s="584" t="s">
        <v>2365</v>
      </c>
      <c r="E18" s="566"/>
      <c r="F18" s="566"/>
      <c r="G18" s="565" t="s">
        <v>3714</v>
      </c>
      <c r="H18" s="564"/>
    </row>
    <row r="19" spans="1:8" s="586" customFormat="1" ht="32.25" customHeight="1" x14ac:dyDescent="0.25">
      <c r="A19" s="2312" t="s">
        <v>2366</v>
      </c>
      <c r="B19" s="2313"/>
      <c r="C19" s="585"/>
      <c r="D19" s="585"/>
      <c r="E19" s="585"/>
      <c r="F19" s="585"/>
      <c r="G19" s="563"/>
      <c r="H19" s="564"/>
    </row>
    <row r="20" spans="1:8" s="583" customFormat="1" ht="62.25" customHeight="1" x14ac:dyDescent="0.25">
      <c r="A20" s="2296" t="s">
        <v>2367</v>
      </c>
      <c r="B20" s="2297"/>
      <c r="C20" s="566"/>
      <c r="D20" s="565" t="s">
        <v>2324</v>
      </c>
      <c r="E20" s="566"/>
      <c r="F20" s="566"/>
      <c r="G20" s="565" t="s">
        <v>3715</v>
      </c>
      <c r="H20" s="564"/>
    </row>
    <row r="21" spans="1:8" s="586" customFormat="1" ht="32.25" customHeight="1" x14ac:dyDescent="0.25">
      <c r="A21" s="2312" t="s">
        <v>2368</v>
      </c>
      <c r="B21" s="2313"/>
      <c r="C21" s="585"/>
      <c r="D21" s="585"/>
      <c r="E21" s="585"/>
      <c r="F21" s="585"/>
      <c r="G21" s="563"/>
      <c r="H21" s="564"/>
    </row>
    <row r="22" spans="1:8" s="557" customFormat="1" ht="31.5" x14ac:dyDescent="0.25">
      <c r="A22" s="2296" t="s">
        <v>2369</v>
      </c>
      <c r="B22" s="2297"/>
      <c r="C22" s="566"/>
      <c r="D22" s="565" t="s">
        <v>2303</v>
      </c>
      <c r="E22" s="566"/>
      <c r="F22" s="566"/>
      <c r="G22" s="565" t="s">
        <v>3716</v>
      </c>
      <c r="H22" s="587"/>
    </row>
    <row r="23" spans="1:8" s="557" customFormat="1" ht="31.5" x14ac:dyDescent="0.25">
      <c r="A23" s="2329" t="s">
        <v>2307</v>
      </c>
      <c r="B23" s="2330"/>
      <c r="C23" s="566"/>
      <c r="D23" s="565" t="s">
        <v>2303</v>
      </c>
      <c r="E23" s="566"/>
      <c r="F23" s="570"/>
      <c r="G23" s="565" t="s">
        <v>3716</v>
      </c>
      <c r="H23" s="587"/>
    </row>
    <row r="24" spans="1:8" s="557" customFormat="1" ht="31.5" x14ac:dyDescent="0.25">
      <c r="A24" s="2391" t="s">
        <v>2370</v>
      </c>
      <c r="B24" s="2392"/>
      <c r="C24" s="565"/>
      <c r="D24" s="565" t="s">
        <v>2303</v>
      </c>
      <c r="E24" s="566"/>
      <c r="F24" s="570"/>
      <c r="G24" s="565" t="s">
        <v>3716</v>
      </c>
      <c r="H24" s="587"/>
    </row>
    <row r="25" spans="1:8" s="557" customFormat="1" ht="31.5" x14ac:dyDescent="0.25">
      <c r="A25" s="2393" t="s">
        <v>2371</v>
      </c>
      <c r="B25" s="2394"/>
      <c r="C25" s="565"/>
      <c r="D25" s="565" t="s">
        <v>2303</v>
      </c>
      <c r="E25" s="566"/>
      <c r="F25" s="570"/>
      <c r="G25" s="565" t="s">
        <v>3716</v>
      </c>
      <c r="H25" s="587"/>
    </row>
    <row r="26" spans="1:8" s="557" customFormat="1" ht="31.5" x14ac:dyDescent="0.25">
      <c r="A26" s="2327" t="s">
        <v>2372</v>
      </c>
      <c r="B26" s="2328"/>
      <c r="C26" s="565"/>
      <c r="D26" s="565" t="s">
        <v>2303</v>
      </c>
      <c r="E26" s="566"/>
      <c r="F26" s="570"/>
      <c r="G26" s="565" t="s">
        <v>3716</v>
      </c>
      <c r="H26" s="587"/>
    </row>
    <row r="27" spans="1:8" s="557" customFormat="1" ht="31.5" x14ac:dyDescent="0.25">
      <c r="A27" s="2329" t="s">
        <v>2373</v>
      </c>
      <c r="B27" s="2330"/>
      <c r="C27" s="565"/>
      <c r="D27" s="565" t="s">
        <v>2303</v>
      </c>
      <c r="E27" s="565"/>
      <c r="F27" s="565"/>
      <c r="G27" s="565" t="s">
        <v>3716</v>
      </c>
      <c r="H27" s="587"/>
    </row>
    <row r="28" spans="1:8" s="557" customFormat="1" ht="31.5" x14ac:dyDescent="0.25">
      <c r="A28" s="2319" t="s">
        <v>2374</v>
      </c>
      <c r="B28" s="2320"/>
      <c r="C28" s="565"/>
      <c r="D28" s="565" t="s">
        <v>2303</v>
      </c>
      <c r="E28" s="565"/>
      <c r="F28" s="565"/>
      <c r="G28" s="565" t="s">
        <v>3716</v>
      </c>
      <c r="H28" s="587"/>
    </row>
    <row r="29" spans="1:8" s="557" customFormat="1" ht="31.5" x14ac:dyDescent="0.25">
      <c r="A29" s="2319" t="s">
        <v>2375</v>
      </c>
      <c r="B29" s="2320"/>
      <c r="C29" s="565"/>
      <c r="D29" s="565" t="s">
        <v>2303</v>
      </c>
      <c r="E29" s="565"/>
      <c r="F29" s="565"/>
      <c r="G29" s="565" t="s">
        <v>3716</v>
      </c>
      <c r="H29" s="587"/>
    </row>
    <row r="30" spans="1:8" s="557" customFormat="1" ht="31.5" x14ac:dyDescent="0.25">
      <c r="A30" s="2319" t="s">
        <v>2376</v>
      </c>
      <c r="B30" s="2320"/>
      <c r="C30" s="565"/>
      <c r="D30" s="565" t="s">
        <v>2303</v>
      </c>
      <c r="E30" s="565"/>
      <c r="F30" s="565"/>
      <c r="G30" s="565" t="s">
        <v>3716</v>
      </c>
      <c r="H30" s="587"/>
    </row>
    <row r="31" spans="1:8" ht="9" customHeight="1" x14ac:dyDescent="0.25">
      <c r="A31" s="588"/>
      <c r="B31" s="589"/>
      <c r="C31" s="589"/>
      <c r="D31" s="589"/>
      <c r="E31" s="589"/>
      <c r="F31" s="589"/>
      <c r="G31" s="590"/>
      <c r="H31" s="591"/>
    </row>
  </sheetData>
  <mergeCells count="33">
    <mergeCell ref="A29:B29"/>
    <mergeCell ref="A30:B30"/>
    <mergeCell ref="A23:B23"/>
    <mergeCell ref="A24:B24"/>
    <mergeCell ref="A25:B25"/>
    <mergeCell ref="A26:B26"/>
    <mergeCell ref="A27:B27"/>
    <mergeCell ref="A28:B28"/>
    <mergeCell ref="A22:B22"/>
    <mergeCell ref="A13:B13"/>
    <mergeCell ref="A14:B14"/>
    <mergeCell ref="A15:B15"/>
    <mergeCell ref="A16:B16"/>
    <mergeCell ref="A17:B17"/>
    <mergeCell ref="A18:B18"/>
    <mergeCell ref="A19:B19"/>
    <mergeCell ref="A20:B20"/>
    <mergeCell ref="A21:B21"/>
    <mergeCell ref="A8:H8"/>
    <mergeCell ref="A9:H9"/>
    <mergeCell ref="A10:B12"/>
    <mergeCell ref="C10:F10"/>
    <mergeCell ref="G10:G12"/>
    <mergeCell ref="H10:H12"/>
    <mergeCell ref="C11:D11"/>
    <mergeCell ref="E11:F11"/>
    <mergeCell ref="A6:H6"/>
    <mergeCell ref="A1:H1"/>
    <mergeCell ref="A2:H2"/>
    <mergeCell ref="A4:B4"/>
    <mergeCell ref="C4:H4"/>
    <mergeCell ref="A5:B5"/>
    <mergeCell ref="C5:H5"/>
  </mergeCells>
  <printOptions horizontalCentered="1"/>
  <pageMargins left="0.39370078740157483" right="0.19685039370078741" top="0.39370078740157483" bottom="0.39370078740157483" header="0.31496062992125984" footer="0.31496062992125984"/>
  <pageSetup scale="6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zoomScale="90" zoomScaleNormal="90" workbookViewId="0">
      <selection activeCell="A4" sqref="A4:B4"/>
    </sheetView>
  </sheetViews>
  <sheetFormatPr baseColWidth="10" defaultRowHeight="15" x14ac:dyDescent="0.25"/>
  <cols>
    <col min="1" max="1" width="59" style="550" customWidth="1"/>
    <col min="2" max="2" width="23.28515625" style="550" customWidth="1"/>
    <col min="3" max="3" width="4" style="550" customWidth="1"/>
    <col min="4" max="4" width="24.7109375" style="550" customWidth="1"/>
    <col min="5" max="5" width="4" style="550" customWidth="1"/>
    <col min="6" max="6" width="20.7109375" style="550" customWidth="1"/>
    <col min="7" max="7" width="21.42578125" style="551" customWidth="1"/>
    <col min="8" max="8" width="28.7109375" style="552" customWidth="1"/>
    <col min="9" max="256" width="10.85546875" style="553"/>
    <col min="257" max="257" width="59" style="553" customWidth="1"/>
    <col min="258" max="258" width="23.28515625" style="553" customWidth="1"/>
    <col min="259" max="259" width="4" style="553" customWidth="1"/>
    <col min="260" max="260" width="24.7109375" style="553" customWidth="1"/>
    <col min="261" max="261" width="4" style="553" customWidth="1"/>
    <col min="262" max="262" width="20.7109375" style="553" customWidth="1"/>
    <col min="263" max="263" width="21.42578125" style="553" customWidth="1"/>
    <col min="264" max="264" width="28.7109375" style="553" customWidth="1"/>
    <col min="265" max="512" width="10.85546875" style="553"/>
    <col min="513" max="513" width="59" style="553" customWidth="1"/>
    <col min="514" max="514" width="23.28515625" style="553" customWidth="1"/>
    <col min="515" max="515" width="4" style="553" customWidth="1"/>
    <col min="516" max="516" width="24.7109375" style="553" customWidth="1"/>
    <col min="517" max="517" width="4" style="553" customWidth="1"/>
    <col min="518" max="518" width="20.7109375" style="553" customWidth="1"/>
    <col min="519" max="519" width="21.42578125" style="553" customWidth="1"/>
    <col min="520" max="520" width="28.7109375" style="553" customWidth="1"/>
    <col min="521" max="768" width="10.85546875" style="553"/>
    <col min="769" max="769" width="59" style="553" customWidth="1"/>
    <col min="770" max="770" width="23.28515625" style="553" customWidth="1"/>
    <col min="771" max="771" width="4" style="553" customWidth="1"/>
    <col min="772" max="772" width="24.7109375" style="553" customWidth="1"/>
    <col min="773" max="773" width="4" style="553" customWidth="1"/>
    <col min="774" max="774" width="20.7109375" style="553" customWidth="1"/>
    <col min="775" max="775" width="21.42578125" style="553" customWidth="1"/>
    <col min="776" max="776" width="28.7109375" style="553" customWidth="1"/>
    <col min="777" max="1024" width="10.85546875" style="553"/>
    <col min="1025" max="1025" width="59" style="553" customWidth="1"/>
    <col min="1026" max="1026" width="23.28515625" style="553" customWidth="1"/>
    <col min="1027" max="1027" width="4" style="553" customWidth="1"/>
    <col min="1028" max="1028" width="24.7109375" style="553" customWidth="1"/>
    <col min="1029" max="1029" width="4" style="553" customWidth="1"/>
    <col min="1030" max="1030" width="20.7109375" style="553" customWidth="1"/>
    <col min="1031" max="1031" width="21.42578125" style="553" customWidth="1"/>
    <col min="1032" max="1032" width="28.7109375" style="553" customWidth="1"/>
    <col min="1033" max="1280" width="10.85546875" style="553"/>
    <col min="1281" max="1281" width="59" style="553" customWidth="1"/>
    <col min="1282" max="1282" width="23.28515625" style="553" customWidth="1"/>
    <col min="1283" max="1283" width="4" style="553" customWidth="1"/>
    <col min="1284" max="1284" width="24.7109375" style="553" customWidth="1"/>
    <col min="1285" max="1285" width="4" style="553" customWidth="1"/>
    <col min="1286" max="1286" width="20.7109375" style="553" customWidth="1"/>
    <col min="1287" max="1287" width="21.42578125" style="553" customWidth="1"/>
    <col min="1288" max="1288" width="28.7109375" style="553" customWidth="1"/>
    <col min="1289" max="1536" width="10.85546875" style="553"/>
    <col min="1537" max="1537" width="59" style="553" customWidth="1"/>
    <col min="1538" max="1538" width="23.28515625" style="553" customWidth="1"/>
    <col min="1539" max="1539" width="4" style="553" customWidth="1"/>
    <col min="1540" max="1540" width="24.7109375" style="553" customWidth="1"/>
    <col min="1541" max="1541" width="4" style="553" customWidth="1"/>
    <col min="1542" max="1542" width="20.7109375" style="553" customWidth="1"/>
    <col min="1543" max="1543" width="21.42578125" style="553" customWidth="1"/>
    <col min="1544" max="1544" width="28.7109375" style="553" customWidth="1"/>
    <col min="1545" max="1792" width="10.85546875" style="553"/>
    <col min="1793" max="1793" width="59" style="553" customWidth="1"/>
    <col min="1794" max="1794" width="23.28515625" style="553" customWidth="1"/>
    <col min="1795" max="1795" width="4" style="553" customWidth="1"/>
    <col min="1796" max="1796" width="24.7109375" style="553" customWidth="1"/>
    <col min="1797" max="1797" width="4" style="553" customWidth="1"/>
    <col min="1798" max="1798" width="20.7109375" style="553" customWidth="1"/>
    <col min="1799" max="1799" width="21.42578125" style="553" customWidth="1"/>
    <col min="1800" max="1800" width="28.7109375" style="553" customWidth="1"/>
    <col min="1801" max="2048" width="10.85546875" style="553"/>
    <col min="2049" max="2049" width="59" style="553" customWidth="1"/>
    <col min="2050" max="2050" width="23.28515625" style="553" customWidth="1"/>
    <col min="2051" max="2051" width="4" style="553" customWidth="1"/>
    <col min="2052" max="2052" width="24.7109375" style="553" customWidth="1"/>
    <col min="2053" max="2053" width="4" style="553" customWidth="1"/>
    <col min="2054" max="2054" width="20.7109375" style="553" customWidth="1"/>
    <col min="2055" max="2055" width="21.42578125" style="553" customWidth="1"/>
    <col min="2056" max="2056" width="28.7109375" style="553" customWidth="1"/>
    <col min="2057" max="2304" width="10.85546875" style="553"/>
    <col min="2305" max="2305" width="59" style="553" customWidth="1"/>
    <col min="2306" max="2306" width="23.28515625" style="553" customWidth="1"/>
    <col min="2307" max="2307" width="4" style="553" customWidth="1"/>
    <col min="2308" max="2308" width="24.7109375" style="553" customWidth="1"/>
    <col min="2309" max="2309" width="4" style="553" customWidth="1"/>
    <col min="2310" max="2310" width="20.7109375" style="553" customWidth="1"/>
    <col min="2311" max="2311" width="21.42578125" style="553" customWidth="1"/>
    <col min="2312" max="2312" width="28.7109375" style="553" customWidth="1"/>
    <col min="2313" max="2560" width="10.85546875" style="553"/>
    <col min="2561" max="2561" width="59" style="553" customWidth="1"/>
    <col min="2562" max="2562" width="23.28515625" style="553" customWidth="1"/>
    <col min="2563" max="2563" width="4" style="553" customWidth="1"/>
    <col min="2564" max="2564" width="24.7109375" style="553" customWidth="1"/>
    <col min="2565" max="2565" width="4" style="553" customWidth="1"/>
    <col min="2566" max="2566" width="20.7109375" style="553" customWidth="1"/>
    <col min="2567" max="2567" width="21.42578125" style="553" customWidth="1"/>
    <col min="2568" max="2568" width="28.7109375" style="553" customWidth="1"/>
    <col min="2569" max="2816" width="10.85546875" style="553"/>
    <col min="2817" max="2817" width="59" style="553" customWidth="1"/>
    <col min="2818" max="2818" width="23.28515625" style="553" customWidth="1"/>
    <col min="2819" max="2819" width="4" style="553" customWidth="1"/>
    <col min="2820" max="2820" width="24.7109375" style="553" customWidth="1"/>
    <col min="2821" max="2821" width="4" style="553" customWidth="1"/>
    <col min="2822" max="2822" width="20.7109375" style="553" customWidth="1"/>
    <col min="2823" max="2823" width="21.42578125" style="553" customWidth="1"/>
    <col min="2824" max="2824" width="28.7109375" style="553" customWidth="1"/>
    <col min="2825" max="3072" width="10.85546875" style="553"/>
    <col min="3073" max="3073" width="59" style="553" customWidth="1"/>
    <col min="3074" max="3074" width="23.28515625" style="553" customWidth="1"/>
    <col min="3075" max="3075" width="4" style="553" customWidth="1"/>
    <col min="3076" max="3076" width="24.7109375" style="553" customWidth="1"/>
    <col min="3077" max="3077" width="4" style="553" customWidth="1"/>
    <col min="3078" max="3078" width="20.7109375" style="553" customWidth="1"/>
    <col min="3079" max="3079" width="21.42578125" style="553" customWidth="1"/>
    <col min="3080" max="3080" width="28.7109375" style="553" customWidth="1"/>
    <col min="3081" max="3328" width="10.85546875" style="553"/>
    <col min="3329" max="3329" width="59" style="553" customWidth="1"/>
    <col min="3330" max="3330" width="23.28515625" style="553" customWidth="1"/>
    <col min="3331" max="3331" width="4" style="553" customWidth="1"/>
    <col min="3332" max="3332" width="24.7109375" style="553" customWidth="1"/>
    <col min="3333" max="3333" width="4" style="553" customWidth="1"/>
    <col min="3334" max="3334" width="20.7109375" style="553" customWidth="1"/>
    <col min="3335" max="3335" width="21.42578125" style="553" customWidth="1"/>
    <col min="3336" max="3336" width="28.7109375" style="553" customWidth="1"/>
    <col min="3337" max="3584" width="10.85546875" style="553"/>
    <col min="3585" max="3585" width="59" style="553" customWidth="1"/>
    <col min="3586" max="3586" width="23.28515625" style="553" customWidth="1"/>
    <col min="3587" max="3587" width="4" style="553" customWidth="1"/>
    <col min="3588" max="3588" width="24.7109375" style="553" customWidth="1"/>
    <col min="3589" max="3589" width="4" style="553" customWidth="1"/>
    <col min="3590" max="3590" width="20.7109375" style="553" customWidth="1"/>
    <col min="3591" max="3591" width="21.42578125" style="553" customWidth="1"/>
    <col min="3592" max="3592" width="28.7109375" style="553" customWidth="1"/>
    <col min="3593" max="3840" width="10.85546875" style="553"/>
    <col min="3841" max="3841" width="59" style="553" customWidth="1"/>
    <col min="3842" max="3842" width="23.28515625" style="553" customWidth="1"/>
    <col min="3843" max="3843" width="4" style="553" customWidth="1"/>
    <col min="3844" max="3844" width="24.7109375" style="553" customWidth="1"/>
    <col min="3845" max="3845" width="4" style="553" customWidth="1"/>
    <col min="3846" max="3846" width="20.7109375" style="553" customWidth="1"/>
    <col min="3847" max="3847" width="21.42578125" style="553" customWidth="1"/>
    <col min="3848" max="3848" width="28.7109375" style="553" customWidth="1"/>
    <col min="3849" max="4096" width="10.85546875" style="553"/>
    <col min="4097" max="4097" width="59" style="553" customWidth="1"/>
    <col min="4098" max="4098" width="23.28515625" style="553" customWidth="1"/>
    <col min="4099" max="4099" width="4" style="553" customWidth="1"/>
    <col min="4100" max="4100" width="24.7109375" style="553" customWidth="1"/>
    <col min="4101" max="4101" width="4" style="553" customWidth="1"/>
    <col min="4102" max="4102" width="20.7109375" style="553" customWidth="1"/>
    <col min="4103" max="4103" width="21.42578125" style="553" customWidth="1"/>
    <col min="4104" max="4104" width="28.7109375" style="553" customWidth="1"/>
    <col min="4105" max="4352" width="10.85546875" style="553"/>
    <col min="4353" max="4353" width="59" style="553" customWidth="1"/>
    <col min="4354" max="4354" width="23.28515625" style="553" customWidth="1"/>
    <col min="4355" max="4355" width="4" style="553" customWidth="1"/>
    <col min="4356" max="4356" width="24.7109375" style="553" customWidth="1"/>
    <col min="4357" max="4357" width="4" style="553" customWidth="1"/>
    <col min="4358" max="4358" width="20.7109375" style="553" customWidth="1"/>
    <col min="4359" max="4359" width="21.42578125" style="553" customWidth="1"/>
    <col min="4360" max="4360" width="28.7109375" style="553" customWidth="1"/>
    <col min="4361" max="4608" width="10.85546875" style="553"/>
    <col min="4609" max="4609" width="59" style="553" customWidth="1"/>
    <col min="4610" max="4610" width="23.28515625" style="553" customWidth="1"/>
    <col min="4611" max="4611" width="4" style="553" customWidth="1"/>
    <col min="4612" max="4612" width="24.7109375" style="553" customWidth="1"/>
    <col min="4613" max="4613" width="4" style="553" customWidth="1"/>
    <col min="4614" max="4614" width="20.7109375" style="553" customWidth="1"/>
    <col min="4615" max="4615" width="21.42578125" style="553" customWidth="1"/>
    <col min="4616" max="4616" width="28.7109375" style="553" customWidth="1"/>
    <col min="4617" max="4864" width="10.85546875" style="553"/>
    <col min="4865" max="4865" width="59" style="553" customWidth="1"/>
    <col min="4866" max="4866" width="23.28515625" style="553" customWidth="1"/>
    <col min="4867" max="4867" width="4" style="553" customWidth="1"/>
    <col min="4868" max="4868" width="24.7109375" style="553" customWidth="1"/>
    <col min="4869" max="4869" width="4" style="553" customWidth="1"/>
    <col min="4870" max="4870" width="20.7109375" style="553" customWidth="1"/>
    <col min="4871" max="4871" width="21.42578125" style="553" customWidth="1"/>
    <col min="4872" max="4872" width="28.7109375" style="553" customWidth="1"/>
    <col min="4873" max="5120" width="10.85546875" style="553"/>
    <col min="5121" max="5121" width="59" style="553" customWidth="1"/>
    <col min="5122" max="5122" width="23.28515625" style="553" customWidth="1"/>
    <col min="5123" max="5123" width="4" style="553" customWidth="1"/>
    <col min="5124" max="5124" width="24.7109375" style="553" customWidth="1"/>
    <col min="5125" max="5125" width="4" style="553" customWidth="1"/>
    <col min="5126" max="5126" width="20.7109375" style="553" customWidth="1"/>
    <col min="5127" max="5127" width="21.42578125" style="553" customWidth="1"/>
    <col min="5128" max="5128" width="28.7109375" style="553" customWidth="1"/>
    <col min="5129" max="5376" width="10.85546875" style="553"/>
    <col min="5377" max="5377" width="59" style="553" customWidth="1"/>
    <col min="5378" max="5378" width="23.28515625" style="553" customWidth="1"/>
    <col min="5379" max="5379" width="4" style="553" customWidth="1"/>
    <col min="5380" max="5380" width="24.7109375" style="553" customWidth="1"/>
    <col min="5381" max="5381" width="4" style="553" customWidth="1"/>
    <col min="5382" max="5382" width="20.7109375" style="553" customWidth="1"/>
    <col min="5383" max="5383" width="21.42578125" style="553" customWidth="1"/>
    <col min="5384" max="5384" width="28.7109375" style="553" customWidth="1"/>
    <col min="5385" max="5632" width="10.85546875" style="553"/>
    <col min="5633" max="5633" width="59" style="553" customWidth="1"/>
    <col min="5634" max="5634" width="23.28515625" style="553" customWidth="1"/>
    <col min="5635" max="5635" width="4" style="553" customWidth="1"/>
    <col min="5636" max="5636" width="24.7109375" style="553" customWidth="1"/>
    <col min="5637" max="5637" width="4" style="553" customWidth="1"/>
    <col min="5638" max="5638" width="20.7109375" style="553" customWidth="1"/>
    <col min="5639" max="5639" width="21.42578125" style="553" customWidth="1"/>
    <col min="5640" max="5640" width="28.7109375" style="553" customWidth="1"/>
    <col min="5641" max="5888" width="10.85546875" style="553"/>
    <col min="5889" max="5889" width="59" style="553" customWidth="1"/>
    <col min="5890" max="5890" width="23.28515625" style="553" customWidth="1"/>
    <col min="5891" max="5891" width="4" style="553" customWidth="1"/>
    <col min="5892" max="5892" width="24.7109375" style="553" customWidth="1"/>
    <col min="5893" max="5893" width="4" style="553" customWidth="1"/>
    <col min="5894" max="5894" width="20.7109375" style="553" customWidth="1"/>
    <col min="5895" max="5895" width="21.42578125" style="553" customWidth="1"/>
    <col min="5896" max="5896" width="28.7109375" style="553" customWidth="1"/>
    <col min="5897" max="6144" width="10.85546875" style="553"/>
    <col min="6145" max="6145" width="59" style="553" customWidth="1"/>
    <col min="6146" max="6146" width="23.28515625" style="553" customWidth="1"/>
    <col min="6147" max="6147" width="4" style="553" customWidth="1"/>
    <col min="6148" max="6148" width="24.7109375" style="553" customWidth="1"/>
    <col min="6149" max="6149" width="4" style="553" customWidth="1"/>
    <col min="6150" max="6150" width="20.7109375" style="553" customWidth="1"/>
    <col min="6151" max="6151" width="21.42578125" style="553" customWidth="1"/>
    <col min="6152" max="6152" width="28.7109375" style="553" customWidth="1"/>
    <col min="6153" max="6400" width="10.85546875" style="553"/>
    <col min="6401" max="6401" width="59" style="553" customWidth="1"/>
    <col min="6402" max="6402" width="23.28515625" style="553" customWidth="1"/>
    <col min="6403" max="6403" width="4" style="553" customWidth="1"/>
    <col min="6404" max="6404" width="24.7109375" style="553" customWidth="1"/>
    <col min="6405" max="6405" width="4" style="553" customWidth="1"/>
    <col min="6406" max="6406" width="20.7109375" style="553" customWidth="1"/>
    <col min="6407" max="6407" width="21.42578125" style="553" customWidth="1"/>
    <col min="6408" max="6408" width="28.7109375" style="553" customWidth="1"/>
    <col min="6409" max="6656" width="10.85546875" style="553"/>
    <col min="6657" max="6657" width="59" style="553" customWidth="1"/>
    <col min="6658" max="6658" width="23.28515625" style="553" customWidth="1"/>
    <col min="6659" max="6659" width="4" style="553" customWidth="1"/>
    <col min="6660" max="6660" width="24.7109375" style="553" customWidth="1"/>
    <col min="6661" max="6661" width="4" style="553" customWidth="1"/>
    <col min="6662" max="6662" width="20.7109375" style="553" customWidth="1"/>
    <col min="6663" max="6663" width="21.42578125" style="553" customWidth="1"/>
    <col min="6664" max="6664" width="28.7109375" style="553" customWidth="1"/>
    <col min="6665" max="6912" width="10.85546875" style="553"/>
    <col min="6913" max="6913" width="59" style="553" customWidth="1"/>
    <col min="6914" max="6914" width="23.28515625" style="553" customWidth="1"/>
    <col min="6915" max="6915" width="4" style="553" customWidth="1"/>
    <col min="6916" max="6916" width="24.7109375" style="553" customWidth="1"/>
    <col min="6917" max="6917" width="4" style="553" customWidth="1"/>
    <col min="6918" max="6918" width="20.7109375" style="553" customWidth="1"/>
    <col min="6919" max="6919" width="21.42578125" style="553" customWidth="1"/>
    <col min="6920" max="6920" width="28.7109375" style="553" customWidth="1"/>
    <col min="6921" max="7168" width="10.85546875" style="553"/>
    <col min="7169" max="7169" width="59" style="553" customWidth="1"/>
    <col min="7170" max="7170" width="23.28515625" style="553" customWidth="1"/>
    <col min="7171" max="7171" width="4" style="553" customWidth="1"/>
    <col min="7172" max="7172" width="24.7109375" style="553" customWidth="1"/>
    <col min="7173" max="7173" width="4" style="553" customWidth="1"/>
    <col min="7174" max="7174" width="20.7109375" style="553" customWidth="1"/>
    <col min="7175" max="7175" width="21.42578125" style="553" customWidth="1"/>
    <col min="7176" max="7176" width="28.7109375" style="553" customWidth="1"/>
    <col min="7177" max="7424" width="10.85546875" style="553"/>
    <col min="7425" max="7425" width="59" style="553" customWidth="1"/>
    <col min="7426" max="7426" width="23.28515625" style="553" customWidth="1"/>
    <col min="7427" max="7427" width="4" style="553" customWidth="1"/>
    <col min="7428" max="7428" width="24.7109375" style="553" customWidth="1"/>
    <col min="7429" max="7429" width="4" style="553" customWidth="1"/>
    <col min="7430" max="7430" width="20.7109375" style="553" customWidth="1"/>
    <col min="7431" max="7431" width="21.42578125" style="553" customWidth="1"/>
    <col min="7432" max="7432" width="28.7109375" style="553" customWidth="1"/>
    <col min="7433" max="7680" width="10.85546875" style="553"/>
    <col min="7681" max="7681" width="59" style="553" customWidth="1"/>
    <col min="7682" max="7682" width="23.28515625" style="553" customWidth="1"/>
    <col min="7683" max="7683" width="4" style="553" customWidth="1"/>
    <col min="7684" max="7684" width="24.7109375" style="553" customWidth="1"/>
    <col min="7685" max="7685" width="4" style="553" customWidth="1"/>
    <col min="7686" max="7686" width="20.7109375" style="553" customWidth="1"/>
    <col min="7687" max="7687" width="21.42578125" style="553" customWidth="1"/>
    <col min="7688" max="7688" width="28.7109375" style="553" customWidth="1"/>
    <col min="7689" max="7936" width="10.85546875" style="553"/>
    <col min="7937" max="7937" width="59" style="553" customWidth="1"/>
    <col min="7938" max="7938" width="23.28515625" style="553" customWidth="1"/>
    <col min="7939" max="7939" width="4" style="553" customWidth="1"/>
    <col min="7940" max="7940" width="24.7109375" style="553" customWidth="1"/>
    <col min="7941" max="7941" width="4" style="553" customWidth="1"/>
    <col min="7942" max="7942" width="20.7109375" style="553" customWidth="1"/>
    <col min="7943" max="7943" width="21.42578125" style="553" customWidth="1"/>
    <col min="7944" max="7944" width="28.7109375" style="553" customWidth="1"/>
    <col min="7945" max="8192" width="10.85546875" style="553"/>
    <col min="8193" max="8193" width="59" style="553" customWidth="1"/>
    <col min="8194" max="8194" width="23.28515625" style="553" customWidth="1"/>
    <col min="8195" max="8195" width="4" style="553" customWidth="1"/>
    <col min="8196" max="8196" width="24.7109375" style="553" customWidth="1"/>
    <col min="8197" max="8197" width="4" style="553" customWidth="1"/>
    <col min="8198" max="8198" width="20.7109375" style="553" customWidth="1"/>
    <col min="8199" max="8199" width="21.42578125" style="553" customWidth="1"/>
    <col min="8200" max="8200" width="28.7109375" style="553" customWidth="1"/>
    <col min="8201" max="8448" width="10.85546875" style="553"/>
    <col min="8449" max="8449" width="59" style="553" customWidth="1"/>
    <col min="8450" max="8450" width="23.28515625" style="553" customWidth="1"/>
    <col min="8451" max="8451" width="4" style="553" customWidth="1"/>
    <col min="8452" max="8452" width="24.7109375" style="553" customWidth="1"/>
    <col min="8453" max="8453" width="4" style="553" customWidth="1"/>
    <col min="8454" max="8454" width="20.7109375" style="553" customWidth="1"/>
    <col min="8455" max="8455" width="21.42578125" style="553" customWidth="1"/>
    <col min="8456" max="8456" width="28.7109375" style="553" customWidth="1"/>
    <col min="8457" max="8704" width="10.85546875" style="553"/>
    <col min="8705" max="8705" width="59" style="553" customWidth="1"/>
    <col min="8706" max="8706" width="23.28515625" style="553" customWidth="1"/>
    <col min="8707" max="8707" width="4" style="553" customWidth="1"/>
    <col min="8708" max="8708" width="24.7109375" style="553" customWidth="1"/>
    <col min="8709" max="8709" width="4" style="553" customWidth="1"/>
    <col min="8710" max="8710" width="20.7109375" style="553" customWidth="1"/>
    <col min="8711" max="8711" width="21.42578125" style="553" customWidth="1"/>
    <col min="8712" max="8712" width="28.7109375" style="553" customWidth="1"/>
    <col min="8713" max="8960" width="10.85546875" style="553"/>
    <col min="8961" max="8961" width="59" style="553" customWidth="1"/>
    <col min="8962" max="8962" width="23.28515625" style="553" customWidth="1"/>
    <col min="8963" max="8963" width="4" style="553" customWidth="1"/>
    <col min="8964" max="8964" width="24.7109375" style="553" customWidth="1"/>
    <col min="8965" max="8965" width="4" style="553" customWidth="1"/>
    <col min="8966" max="8966" width="20.7109375" style="553" customWidth="1"/>
    <col min="8967" max="8967" width="21.42578125" style="553" customWidth="1"/>
    <col min="8968" max="8968" width="28.7109375" style="553" customWidth="1"/>
    <col min="8969" max="9216" width="10.85546875" style="553"/>
    <col min="9217" max="9217" width="59" style="553" customWidth="1"/>
    <col min="9218" max="9218" width="23.28515625" style="553" customWidth="1"/>
    <col min="9219" max="9219" width="4" style="553" customWidth="1"/>
    <col min="9220" max="9220" width="24.7109375" style="553" customWidth="1"/>
    <col min="9221" max="9221" width="4" style="553" customWidth="1"/>
    <col min="9222" max="9222" width="20.7109375" style="553" customWidth="1"/>
    <col min="9223" max="9223" width="21.42578125" style="553" customWidth="1"/>
    <col min="9224" max="9224" width="28.7109375" style="553" customWidth="1"/>
    <col min="9225" max="9472" width="10.85546875" style="553"/>
    <col min="9473" max="9473" width="59" style="553" customWidth="1"/>
    <col min="9474" max="9474" width="23.28515625" style="553" customWidth="1"/>
    <col min="9475" max="9475" width="4" style="553" customWidth="1"/>
    <col min="9476" max="9476" width="24.7109375" style="553" customWidth="1"/>
    <col min="9477" max="9477" width="4" style="553" customWidth="1"/>
    <col min="9478" max="9478" width="20.7109375" style="553" customWidth="1"/>
    <col min="9479" max="9479" width="21.42578125" style="553" customWidth="1"/>
    <col min="9480" max="9480" width="28.7109375" style="553" customWidth="1"/>
    <col min="9481" max="9728" width="10.85546875" style="553"/>
    <col min="9729" max="9729" width="59" style="553" customWidth="1"/>
    <col min="9730" max="9730" width="23.28515625" style="553" customWidth="1"/>
    <col min="9731" max="9731" width="4" style="553" customWidth="1"/>
    <col min="9732" max="9732" width="24.7109375" style="553" customWidth="1"/>
    <col min="9733" max="9733" width="4" style="553" customWidth="1"/>
    <col min="9734" max="9734" width="20.7109375" style="553" customWidth="1"/>
    <col min="9735" max="9735" width="21.42578125" style="553" customWidth="1"/>
    <col min="9736" max="9736" width="28.7109375" style="553" customWidth="1"/>
    <col min="9737" max="9984" width="10.85546875" style="553"/>
    <col min="9985" max="9985" width="59" style="553" customWidth="1"/>
    <col min="9986" max="9986" width="23.28515625" style="553" customWidth="1"/>
    <col min="9987" max="9987" width="4" style="553" customWidth="1"/>
    <col min="9988" max="9988" width="24.7109375" style="553" customWidth="1"/>
    <col min="9989" max="9989" width="4" style="553" customWidth="1"/>
    <col min="9990" max="9990" width="20.7109375" style="553" customWidth="1"/>
    <col min="9991" max="9991" width="21.42578125" style="553" customWidth="1"/>
    <col min="9992" max="9992" width="28.7109375" style="553" customWidth="1"/>
    <col min="9993" max="10240" width="10.85546875" style="553"/>
    <col min="10241" max="10241" width="59" style="553" customWidth="1"/>
    <col min="10242" max="10242" width="23.28515625" style="553" customWidth="1"/>
    <col min="10243" max="10243" width="4" style="553" customWidth="1"/>
    <col min="10244" max="10244" width="24.7109375" style="553" customWidth="1"/>
    <col min="10245" max="10245" width="4" style="553" customWidth="1"/>
    <col min="10246" max="10246" width="20.7109375" style="553" customWidth="1"/>
    <col min="10247" max="10247" width="21.42578125" style="553" customWidth="1"/>
    <col min="10248" max="10248" width="28.7109375" style="553" customWidth="1"/>
    <col min="10249" max="10496" width="10.85546875" style="553"/>
    <col min="10497" max="10497" width="59" style="553" customWidth="1"/>
    <col min="10498" max="10498" width="23.28515625" style="553" customWidth="1"/>
    <col min="10499" max="10499" width="4" style="553" customWidth="1"/>
    <col min="10500" max="10500" width="24.7109375" style="553" customWidth="1"/>
    <col min="10501" max="10501" width="4" style="553" customWidth="1"/>
    <col min="10502" max="10502" width="20.7109375" style="553" customWidth="1"/>
    <col min="10503" max="10503" width="21.42578125" style="553" customWidth="1"/>
    <col min="10504" max="10504" width="28.7109375" style="553" customWidth="1"/>
    <col min="10505" max="10752" width="10.85546875" style="553"/>
    <col min="10753" max="10753" width="59" style="553" customWidth="1"/>
    <col min="10754" max="10754" width="23.28515625" style="553" customWidth="1"/>
    <col min="10755" max="10755" width="4" style="553" customWidth="1"/>
    <col min="10756" max="10756" width="24.7109375" style="553" customWidth="1"/>
    <col min="10757" max="10757" width="4" style="553" customWidth="1"/>
    <col min="10758" max="10758" width="20.7109375" style="553" customWidth="1"/>
    <col min="10759" max="10759" width="21.42578125" style="553" customWidth="1"/>
    <col min="10760" max="10760" width="28.7109375" style="553" customWidth="1"/>
    <col min="10761" max="11008" width="10.85546875" style="553"/>
    <col min="11009" max="11009" width="59" style="553" customWidth="1"/>
    <col min="11010" max="11010" width="23.28515625" style="553" customWidth="1"/>
    <col min="11011" max="11011" width="4" style="553" customWidth="1"/>
    <col min="11012" max="11012" width="24.7109375" style="553" customWidth="1"/>
    <col min="11013" max="11013" width="4" style="553" customWidth="1"/>
    <col min="11014" max="11014" width="20.7109375" style="553" customWidth="1"/>
    <col min="11015" max="11015" width="21.42578125" style="553" customWidth="1"/>
    <col min="11016" max="11016" width="28.7109375" style="553" customWidth="1"/>
    <col min="11017" max="11264" width="10.85546875" style="553"/>
    <col min="11265" max="11265" width="59" style="553" customWidth="1"/>
    <col min="11266" max="11266" width="23.28515625" style="553" customWidth="1"/>
    <col min="11267" max="11267" width="4" style="553" customWidth="1"/>
    <col min="11268" max="11268" width="24.7109375" style="553" customWidth="1"/>
    <col min="11269" max="11269" width="4" style="553" customWidth="1"/>
    <col min="11270" max="11270" width="20.7109375" style="553" customWidth="1"/>
    <col min="11271" max="11271" width="21.42578125" style="553" customWidth="1"/>
    <col min="11272" max="11272" width="28.7109375" style="553" customWidth="1"/>
    <col min="11273" max="11520" width="10.85546875" style="553"/>
    <col min="11521" max="11521" width="59" style="553" customWidth="1"/>
    <col min="11522" max="11522" width="23.28515625" style="553" customWidth="1"/>
    <col min="11523" max="11523" width="4" style="553" customWidth="1"/>
    <col min="11524" max="11524" width="24.7109375" style="553" customWidth="1"/>
    <col min="11525" max="11525" width="4" style="553" customWidth="1"/>
    <col min="11526" max="11526" width="20.7109375" style="553" customWidth="1"/>
    <col min="11527" max="11527" width="21.42578125" style="553" customWidth="1"/>
    <col min="11528" max="11528" width="28.7109375" style="553" customWidth="1"/>
    <col min="11529" max="11776" width="10.85546875" style="553"/>
    <col min="11777" max="11777" width="59" style="553" customWidth="1"/>
    <col min="11778" max="11778" width="23.28515625" style="553" customWidth="1"/>
    <col min="11779" max="11779" width="4" style="553" customWidth="1"/>
    <col min="11780" max="11780" width="24.7109375" style="553" customWidth="1"/>
    <col min="11781" max="11781" width="4" style="553" customWidth="1"/>
    <col min="11782" max="11782" width="20.7109375" style="553" customWidth="1"/>
    <col min="11783" max="11783" width="21.42578125" style="553" customWidth="1"/>
    <col min="11784" max="11784" width="28.7109375" style="553" customWidth="1"/>
    <col min="11785" max="12032" width="10.85546875" style="553"/>
    <col min="12033" max="12033" width="59" style="553" customWidth="1"/>
    <col min="12034" max="12034" width="23.28515625" style="553" customWidth="1"/>
    <col min="12035" max="12035" width="4" style="553" customWidth="1"/>
    <col min="12036" max="12036" width="24.7109375" style="553" customWidth="1"/>
    <col min="12037" max="12037" width="4" style="553" customWidth="1"/>
    <col min="12038" max="12038" width="20.7109375" style="553" customWidth="1"/>
    <col min="12039" max="12039" width="21.42578125" style="553" customWidth="1"/>
    <col min="12040" max="12040" width="28.7109375" style="553" customWidth="1"/>
    <col min="12041" max="12288" width="10.85546875" style="553"/>
    <col min="12289" max="12289" width="59" style="553" customWidth="1"/>
    <col min="12290" max="12290" width="23.28515625" style="553" customWidth="1"/>
    <col min="12291" max="12291" width="4" style="553" customWidth="1"/>
    <col min="12292" max="12292" width="24.7109375" style="553" customWidth="1"/>
    <col min="12293" max="12293" width="4" style="553" customWidth="1"/>
    <col min="12294" max="12294" width="20.7109375" style="553" customWidth="1"/>
    <col min="12295" max="12295" width="21.42578125" style="553" customWidth="1"/>
    <col min="12296" max="12296" width="28.7109375" style="553" customWidth="1"/>
    <col min="12297" max="12544" width="10.85546875" style="553"/>
    <col min="12545" max="12545" width="59" style="553" customWidth="1"/>
    <col min="12546" max="12546" width="23.28515625" style="553" customWidth="1"/>
    <col min="12547" max="12547" width="4" style="553" customWidth="1"/>
    <col min="12548" max="12548" width="24.7109375" style="553" customWidth="1"/>
    <col min="12549" max="12549" width="4" style="553" customWidth="1"/>
    <col min="12550" max="12550" width="20.7109375" style="553" customWidth="1"/>
    <col min="12551" max="12551" width="21.42578125" style="553" customWidth="1"/>
    <col min="12552" max="12552" width="28.7109375" style="553" customWidth="1"/>
    <col min="12553" max="12800" width="10.85546875" style="553"/>
    <col min="12801" max="12801" width="59" style="553" customWidth="1"/>
    <col min="12802" max="12802" width="23.28515625" style="553" customWidth="1"/>
    <col min="12803" max="12803" width="4" style="553" customWidth="1"/>
    <col min="12804" max="12804" width="24.7109375" style="553" customWidth="1"/>
    <col min="12805" max="12805" width="4" style="553" customWidth="1"/>
    <col min="12806" max="12806" width="20.7109375" style="553" customWidth="1"/>
    <col min="12807" max="12807" width="21.42578125" style="553" customWidth="1"/>
    <col min="12808" max="12808" width="28.7109375" style="553" customWidth="1"/>
    <col min="12809" max="13056" width="10.85546875" style="553"/>
    <col min="13057" max="13057" width="59" style="553" customWidth="1"/>
    <col min="13058" max="13058" width="23.28515625" style="553" customWidth="1"/>
    <col min="13059" max="13059" width="4" style="553" customWidth="1"/>
    <col min="13060" max="13060" width="24.7109375" style="553" customWidth="1"/>
    <col min="13061" max="13061" width="4" style="553" customWidth="1"/>
    <col min="13062" max="13062" width="20.7109375" style="553" customWidth="1"/>
    <col min="13063" max="13063" width="21.42578125" style="553" customWidth="1"/>
    <col min="13064" max="13064" width="28.7109375" style="553" customWidth="1"/>
    <col min="13065" max="13312" width="10.85546875" style="553"/>
    <col min="13313" max="13313" width="59" style="553" customWidth="1"/>
    <col min="13314" max="13314" width="23.28515625" style="553" customWidth="1"/>
    <col min="13315" max="13315" width="4" style="553" customWidth="1"/>
    <col min="13316" max="13316" width="24.7109375" style="553" customWidth="1"/>
    <col min="13317" max="13317" width="4" style="553" customWidth="1"/>
    <col min="13318" max="13318" width="20.7109375" style="553" customWidth="1"/>
    <col min="13319" max="13319" width="21.42578125" style="553" customWidth="1"/>
    <col min="13320" max="13320" width="28.7109375" style="553" customWidth="1"/>
    <col min="13321" max="13568" width="10.85546875" style="553"/>
    <col min="13569" max="13569" width="59" style="553" customWidth="1"/>
    <col min="13570" max="13570" width="23.28515625" style="553" customWidth="1"/>
    <col min="13571" max="13571" width="4" style="553" customWidth="1"/>
    <col min="13572" max="13572" width="24.7109375" style="553" customWidth="1"/>
    <col min="13573" max="13573" width="4" style="553" customWidth="1"/>
    <col min="13574" max="13574" width="20.7109375" style="553" customWidth="1"/>
    <col min="13575" max="13575" width="21.42578125" style="553" customWidth="1"/>
    <col min="13576" max="13576" width="28.7109375" style="553" customWidth="1"/>
    <col min="13577" max="13824" width="10.85546875" style="553"/>
    <col min="13825" max="13825" width="59" style="553" customWidth="1"/>
    <col min="13826" max="13826" width="23.28515625" style="553" customWidth="1"/>
    <col min="13827" max="13827" width="4" style="553" customWidth="1"/>
    <col min="13828" max="13828" width="24.7109375" style="553" customWidth="1"/>
    <col min="13829" max="13829" width="4" style="553" customWidth="1"/>
    <col min="13830" max="13830" width="20.7109375" style="553" customWidth="1"/>
    <col min="13831" max="13831" width="21.42578125" style="553" customWidth="1"/>
    <col min="13832" max="13832" width="28.7109375" style="553" customWidth="1"/>
    <col min="13833" max="14080" width="10.85546875" style="553"/>
    <col min="14081" max="14081" width="59" style="553" customWidth="1"/>
    <col min="14082" max="14082" width="23.28515625" style="553" customWidth="1"/>
    <col min="14083" max="14083" width="4" style="553" customWidth="1"/>
    <col min="14084" max="14084" width="24.7109375" style="553" customWidth="1"/>
    <col min="14085" max="14085" width="4" style="553" customWidth="1"/>
    <col min="14086" max="14086" width="20.7109375" style="553" customWidth="1"/>
    <col min="14087" max="14087" width="21.42578125" style="553" customWidth="1"/>
    <col min="14088" max="14088" width="28.7109375" style="553" customWidth="1"/>
    <col min="14089" max="14336" width="10.85546875" style="553"/>
    <col min="14337" max="14337" width="59" style="553" customWidth="1"/>
    <col min="14338" max="14338" width="23.28515625" style="553" customWidth="1"/>
    <col min="14339" max="14339" width="4" style="553" customWidth="1"/>
    <col min="14340" max="14340" width="24.7109375" style="553" customWidth="1"/>
    <col min="14341" max="14341" width="4" style="553" customWidth="1"/>
    <col min="14342" max="14342" width="20.7109375" style="553" customWidth="1"/>
    <col min="14343" max="14343" width="21.42578125" style="553" customWidth="1"/>
    <col min="14344" max="14344" width="28.7109375" style="553" customWidth="1"/>
    <col min="14345" max="14592" width="10.85546875" style="553"/>
    <col min="14593" max="14593" width="59" style="553" customWidth="1"/>
    <col min="14594" max="14594" width="23.28515625" style="553" customWidth="1"/>
    <col min="14595" max="14595" width="4" style="553" customWidth="1"/>
    <col min="14596" max="14596" width="24.7109375" style="553" customWidth="1"/>
    <col min="14597" max="14597" width="4" style="553" customWidth="1"/>
    <col min="14598" max="14598" width="20.7109375" style="553" customWidth="1"/>
    <col min="14599" max="14599" width="21.42578125" style="553" customWidth="1"/>
    <col min="14600" max="14600" width="28.7109375" style="553" customWidth="1"/>
    <col min="14601" max="14848" width="10.85546875" style="553"/>
    <col min="14849" max="14849" width="59" style="553" customWidth="1"/>
    <col min="14850" max="14850" width="23.28515625" style="553" customWidth="1"/>
    <col min="14851" max="14851" width="4" style="553" customWidth="1"/>
    <col min="14852" max="14852" width="24.7109375" style="553" customWidth="1"/>
    <col min="14853" max="14853" width="4" style="553" customWidth="1"/>
    <col min="14854" max="14854" width="20.7109375" style="553" customWidth="1"/>
    <col min="14855" max="14855" width="21.42578125" style="553" customWidth="1"/>
    <col min="14856" max="14856" width="28.7109375" style="553" customWidth="1"/>
    <col min="14857" max="15104" width="10.85546875" style="553"/>
    <col min="15105" max="15105" width="59" style="553" customWidth="1"/>
    <col min="15106" max="15106" width="23.28515625" style="553" customWidth="1"/>
    <col min="15107" max="15107" width="4" style="553" customWidth="1"/>
    <col min="15108" max="15108" width="24.7109375" style="553" customWidth="1"/>
    <col min="15109" max="15109" width="4" style="553" customWidth="1"/>
    <col min="15110" max="15110" width="20.7109375" style="553" customWidth="1"/>
    <col min="15111" max="15111" width="21.42578125" style="553" customWidth="1"/>
    <col min="15112" max="15112" width="28.7109375" style="553" customWidth="1"/>
    <col min="15113" max="15360" width="10.85546875" style="553"/>
    <col min="15361" max="15361" width="59" style="553" customWidth="1"/>
    <col min="15362" max="15362" width="23.28515625" style="553" customWidth="1"/>
    <col min="15363" max="15363" width="4" style="553" customWidth="1"/>
    <col min="15364" max="15364" width="24.7109375" style="553" customWidth="1"/>
    <col min="15365" max="15365" width="4" style="553" customWidth="1"/>
    <col min="15366" max="15366" width="20.7109375" style="553" customWidth="1"/>
    <col min="15367" max="15367" width="21.42578125" style="553" customWidth="1"/>
    <col min="15368" max="15368" width="28.7109375" style="553" customWidth="1"/>
    <col min="15369" max="15616" width="10.85546875" style="553"/>
    <col min="15617" max="15617" width="59" style="553" customWidth="1"/>
    <col min="15618" max="15618" width="23.28515625" style="553" customWidth="1"/>
    <col min="15619" max="15619" width="4" style="553" customWidth="1"/>
    <col min="15620" max="15620" width="24.7109375" style="553" customWidth="1"/>
    <col min="15621" max="15621" width="4" style="553" customWidth="1"/>
    <col min="15622" max="15622" width="20.7109375" style="553" customWidth="1"/>
    <col min="15623" max="15623" width="21.42578125" style="553" customWidth="1"/>
    <col min="15624" max="15624" width="28.7109375" style="553" customWidth="1"/>
    <col min="15625" max="15872" width="10.85546875" style="553"/>
    <col min="15873" max="15873" width="59" style="553" customWidth="1"/>
    <col min="15874" max="15874" width="23.28515625" style="553" customWidth="1"/>
    <col min="15875" max="15875" width="4" style="553" customWidth="1"/>
    <col min="15876" max="15876" width="24.7109375" style="553" customWidth="1"/>
    <col min="15877" max="15877" width="4" style="553" customWidth="1"/>
    <col min="15878" max="15878" width="20.7109375" style="553" customWidth="1"/>
    <col min="15879" max="15879" width="21.42578125" style="553" customWidth="1"/>
    <col min="15880" max="15880" width="28.7109375" style="553" customWidth="1"/>
    <col min="15881" max="16128" width="10.85546875" style="553"/>
    <col min="16129" max="16129" width="59" style="553" customWidth="1"/>
    <col min="16130" max="16130" width="23.28515625" style="553" customWidth="1"/>
    <col min="16131" max="16131" width="4" style="553" customWidth="1"/>
    <col min="16132" max="16132" width="24.7109375" style="553" customWidth="1"/>
    <col min="16133" max="16133" width="4" style="553" customWidth="1"/>
    <col min="16134" max="16134" width="20.7109375" style="553" customWidth="1"/>
    <col min="16135" max="16135" width="21.42578125" style="553" customWidth="1"/>
    <col min="16136" max="16136" width="28.7109375" style="553" customWidth="1"/>
    <col min="16137" max="16384" width="10.85546875" style="553"/>
  </cols>
  <sheetData>
    <row r="1" spans="1:8" customFormat="1" ht="18" customHeight="1" x14ac:dyDescent="0.2">
      <c r="A1" s="1469" t="str">
        <f>"Anexo "&amp;C5</f>
        <v>Anexo CG – 1.3</v>
      </c>
      <c r="B1" s="1469"/>
      <c r="C1" s="1469"/>
      <c r="D1" s="1469"/>
      <c r="E1" s="1469"/>
      <c r="F1" s="1469"/>
      <c r="G1" s="1469"/>
      <c r="H1" s="1469"/>
    </row>
    <row r="2" spans="1:8" customFormat="1" ht="18" customHeight="1" x14ac:dyDescent="0.2">
      <c r="A2" s="1469" t="str">
        <f>"del Acta de Entrega Recepción del Municipio de "&amp;'ACTA INDIVIDUAL'!A2</f>
        <v>del Acta de Entrega Recepción del Municipio de Montemorelos, N.L.</v>
      </c>
      <c r="B2" s="1469"/>
      <c r="C2" s="1469"/>
      <c r="D2" s="1469"/>
      <c r="E2" s="1469"/>
      <c r="F2" s="1469"/>
      <c r="G2" s="1469"/>
      <c r="H2" s="1469"/>
    </row>
    <row r="3" spans="1:8" customFormat="1" ht="16.5" thickBot="1" x14ac:dyDescent="0.25">
      <c r="A3" s="1469" t="str">
        <f>COTEJO!E4</f>
        <v>DIRECCION DE ARCHIVOS MUNICIPAL</v>
      </c>
      <c r="B3" s="1469"/>
      <c r="C3" s="1469"/>
      <c r="D3" s="1469"/>
      <c r="E3" s="1469"/>
      <c r="F3" s="1469"/>
      <c r="G3" s="1469"/>
      <c r="H3" s="1469"/>
    </row>
    <row r="4" spans="1:8" customFormat="1" ht="30.75" customHeight="1" thickTop="1" x14ac:dyDescent="0.2">
      <c r="A4" s="1471" t="s">
        <v>95</v>
      </c>
      <c r="B4" s="1472"/>
      <c r="C4" s="1472" t="s">
        <v>2446</v>
      </c>
      <c r="D4" s="1472"/>
      <c r="E4" s="1472"/>
      <c r="F4" s="1472"/>
      <c r="G4" s="1472"/>
      <c r="H4" s="1473"/>
    </row>
    <row r="5" spans="1:8" customFormat="1" ht="22.5" customHeight="1" x14ac:dyDescent="0.2">
      <c r="A5" s="1474" t="s">
        <v>97</v>
      </c>
      <c r="B5" s="1519"/>
      <c r="C5" s="1519" t="s">
        <v>3041</v>
      </c>
      <c r="D5" s="1519"/>
      <c r="E5" s="1519"/>
      <c r="F5" s="1519"/>
      <c r="G5" s="1519"/>
      <c r="H5" s="1476"/>
    </row>
    <row r="6" spans="1:8" customFormat="1" ht="27.6" customHeight="1" thickBot="1" x14ac:dyDescent="0.25">
      <c r="A6" s="1774" t="s">
        <v>4345</v>
      </c>
      <c r="B6" s="1775"/>
      <c r="C6" s="1775"/>
      <c r="D6" s="1775"/>
      <c r="E6" s="1775"/>
      <c r="F6" s="1775"/>
      <c r="G6" s="1775"/>
      <c r="H6" s="1776"/>
    </row>
    <row r="7" spans="1:8" ht="19.5" thickTop="1" x14ac:dyDescent="0.3">
      <c r="A7" s="2298" t="s">
        <v>2211</v>
      </c>
      <c r="B7" s="2298"/>
      <c r="C7" s="2298"/>
      <c r="D7" s="2298"/>
      <c r="E7" s="2298"/>
      <c r="F7" s="2298"/>
      <c r="G7" s="2298"/>
      <c r="H7" s="2298"/>
    </row>
    <row r="8" spans="1:8" ht="15.75" x14ac:dyDescent="0.25">
      <c r="A8" s="2299" t="s">
        <v>2212</v>
      </c>
      <c r="B8" s="2299"/>
      <c r="C8" s="2299"/>
      <c r="D8" s="2299"/>
      <c r="E8" s="2299"/>
      <c r="F8" s="2299"/>
      <c r="G8" s="2299"/>
      <c r="H8" s="2299"/>
    </row>
    <row r="9" spans="1:8" ht="10.5" customHeight="1" x14ac:dyDescent="0.25">
      <c r="A9" s="554"/>
      <c r="B9" s="554"/>
      <c r="C9" s="554"/>
      <c r="D9" s="554"/>
      <c r="E9" s="554"/>
      <c r="F9" s="554"/>
      <c r="G9" s="555"/>
      <c r="H9" s="556"/>
    </row>
    <row r="10" spans="1:8" ht="15" customHeight="1" x14ac:dyDescent="0.25">
      <c r="A10" s="2300" t="s">
        <v>2377</v>
      </c>
      <c r="B10" s="2301"/>
      <c r="C10" s="2306" t="s">
        <v>2214</v>
      </c>
      <c r="D10" s="2306"/>
      <c r="E10" s="2306"/>
      <c r="F10" s="2306"/>
      <c r="G10" s="2306" t="s">
        <v>2215</v>
      </c>
      <c r="H10" s="2309" t="s">
        <v>158</v>
      </c>
    </row>
    <row r="11" spans="1:8" ht="15.75" x14ac:dyDescent="0.25">
      <c r="A11" s="2302"/>
      <c r="B11" s="2303"/>
      <c r="C11" s="2307" t="s">
        <v>32</v>
      </c>
      <c r="D11" s="2307"/>
      <c r="E11" s="2307" t="s">
        <v>33</v>
      </c>
      <c r="F11" s="2307"/>
      <c r="G11" s="2307"/>
      <c r="H11" s="2310"/>
    </row>
    <row r="12" spans="1:8" ht="34.5" customHeight="1" x14ac:dyDescent="0.25">
      <c r="A12" s="2304"/>
      <c r="B12" s="2305"/>
      <c r="C12" s="558"/>
      <c r="D12" s="559" t="s">
        <v>2216</v>
      </c>
      <c r="E12" s="558"/>
      <c r="F12" s="559" t="s">
        <v>2217</v>
      </c>
      <c r="G12" s="2308"/>
      <c r="H12" s="2311"/>
    </row>
    <row r="13" spans="1:8" ht="3.75" customHeight="1" x14ac:dyDescent="0.25">
      <c r="A13" s="2395"/>
      <c r="B13" s="2396"/>
      <c r="C13" s="592"/>
      <c r="D13" s="592"/>
      <c r="E13" s="592"/>
      <c r="F13" s="592"/>
      <c r="G13" s="593"/>
      <c r="H13" s="594"/>
    </row>
    <row r="14" spans="1:8" s="581" customFormat="1" ht="31.5" x14ac:dyDescent="0.25">
      <c r="A14" s="2397" t="s">
        <v>2378</v>
      </c>
      <c r="B14" s="2398"/>
      <c r="C14" s="565"/>
      <c r="D14" s="565" t="s">
        <v>2379</v>
      </c>
      <c r="E14" s="565"/>
      <c r="F14" s="565"/>
      <c r="G14" s="565" t="s">
        <v>3709</v>
      </c>
      <c r="H14" s="595"/>
    </row>
    <row r="15" spans="1:8" s="581" customFormat="1" ht="31.5" x14ac:dyDescent="0.25">
      <c r="A15" s="2397" t="s">
        <v>2380</v>
      </c>
      <c r="B15" s="2398"/>
      <c r="C15" s="565"/>
      <c r="D15" s="565" t="s">
        <v>2379</v>
      </c>
      <c r="E15" s="565"/>
      <c r="F15" s="565"/>
      <c r="G15" s="565" t="s">
        <v>3710</v>
      </c>
      <c r="H15" s="595"/>
    </row>
    <row r="16" spans="1:8" s="581" customFormat="1" ht="51" x14ac:dyDescent="0.25">
      <c r="A16" s="2399" t="s">
        <v>2307</v>
      </c>
      <c r="B16" s="2400"/>
      <c r="C16" s="566"/>
      <c r="D16" s="584" t="s">
        <v>2381</v>
      </c>
      <c r="E16" s="566"/>
      <c r="F16" s="570"/>
      <c r="G16" s="565" t="s">
        <v>3711</v>
      </c>
      <c r="H16" s="595"/>
    </row>
    <row r="17" spans="1:8" s="581" customFormat="1" ht="51" x14ac:dyDescent="0.25">
      <c r="A17" s="2399" t="s">
        <v>2308</v>
      </c>
      <c r="B17" s="2400"/>
      <c r="C17" s="565"/>
      <c r="D17" s="584" t="s">
        <v>2381</v>
      </c>
      <c r="E17" s="565"/>
      <c r="F17" s="565"/>
      <c r="G17" s="565" t="s">
        <v>3711</v>
      </c>
      <c r="H17" s="595"/>
    </row>
    <row r="18" spans="1:8" s="581" customFormat="1" ht="51" x14ac:dyDescent="0.25">
      <c r="A18" s="2319" t="s">
        <v>2382</v>
      </c>
      <c r="B18" s="2320"/>
      <c r="C18" s="565"/>
      <c r="D18" s="584" t="s">
        <v>2381</v>
      </c>
      <c r="E18" s="565"/>
      <c r="F18" s="565"/>
      <c r="G18" s="565" t="s">
        <v>3711</v>
      </c>
      <c r="H18" s="595"/>
    </row>
    <row r="19" spans="1:8" s="581" customFormat="1" ht="51" x14ac:dyDescent="0.25">
      <c r="A19" s="2319" t="s">
        <v>2383</v>
      </c>
      <c r="B19" s="2320"/>
      <c r="C19" s="565"/>
      <c r="D19" s="584" t="s">
        <v>2381</v>
      </c>
      <c r="E19" s="565"/>
      <c r="F19" s="565"/>
      <c r="G19" s="565" t="s">
        <v>3711</v>
      </c>
      <c r="H19" s="595"/>
    </row>
    <row r="20" spans="1:8" s="581" customFormat="1" ht="51" x14ac:dyDescent="0.25">
      <c r="A20" s="2319" t="s">
        <v>2384</v>
      </c>
      <c r="B20" s="2320"/>
      <c r="C20" s="565"/>
      <c r="D20" s="584" t="s">
        <v>2381</v>
      </c>
      <c r="E20" s="565"/>
      <c r="F20" s="565"/>
      <c r="G20" s="565" t="s">
        <v>3711</v>
      </c>
      <c r="H20" s="595"/>
    </row>
    <row r="21" spans="1:8" s="581" customFormat="1" ht="51" x14ac:dyDescent="0.25">
      <c r="A21" s="2319" t="s">
        <v>2385</v>
      </c>
      <c r="B21" s="2320"/>
      <c r="C21" s="565"/>
      <c r="D21" s="584" t="s">
        <v>2381</v>
      </c>
      <c r="E21" s="565"/>
      <c r="F21" s="565"/>
      <c r="G21" s="565" t="s">
        <v>3711</v>
      </c>
      <c r="H21" s="595"/>
    </row>
    <row r="22" spans="1:8" s="581" customFormat="1" ht="51" x14ac:dyDescent="0.25">
      <c r="A22" s="2319" t="s">
        <v>2386</v>
      </c>
      <c r="B22" s="2320"/>
      <c r="C22" s="565"/>
      <c r="D22" s="584" t="s">
        <v>2381</v>
      </c>
      <c r="E22" s="565"/>
      <c r="F22" s="565"/>
      <c r="G22" s="565" t="s">
        <v>3711</v>
      </c>
      <c r="H22" s="595"/>
    </row>
    <row r="23" spans="1:8" s="581" customFormat="1" ht="51" x14ac:dyDescent="0.25">
      <c r="A23" s="2399" t="s">
        <v>2314</v>
      </c>
      <c r="B23" s="2400"/>
      <c r="C23" s="565"/>
      <c r="D23" s="584" t="s">
        <v>2381</v>
      </c>
      <c r="E23" s="565"/>
      <c r="F23" s="565"/>
      <c r="G23" s="565" t="s">
        <v>3711</v>
      </c>
      <c r="H23" s="595"/>
    </row>
    <row r="24" spans="1:8" s="581" customFormat="1" ht="51" customHeight="1" x14ac:dyDescent="0.25">
      <c r="A24" s="2319" t="s">
        <v>2387</v>
      </c>
      <c r="B24" s="2320"/>
      <c r="C24" s="565"/>
      <c r="D24" s="584" t="s">
        <v>2381</v>
      </c>
      <c r="E24" s="565"/>
      <c r="F24" s="565"/>
      <c r="G24" s="565" t="s">
        <v>3711</v>
      </c>
      <c r="H24" s="595"/>
    </row>
    <row r="25" spans="1:8" s="581" customFormat="1" ht="48.75" customHeight="1" x14ac:dyDescent="0.25">
      <c r="A25" s="2319" t="s">
        <v>2288</v>
      </c>
      <c r="B25" s="2320"/>
      <c r="C25" s="565"/>
      <c r="D25" s="584" t="s">
        <v>2381</v>
      </c>
      <c r="E25" s="565"/>
      <c r="F25" s="565"/>
      <c r="G25" s="565" t="s">
        <v>3711</v>
      </c>
      <c r="H25" s="595"/>
    </row>
    <row r="26" spans="1:8" s="581" customFormat="1" ht="51" x14ac:dyDescent="0.25">
      <c r="A26" s="2323" t="s">
        <v>2388</v>
      </c>
      <c r="B26" s="2324"/>
      <c r="C26" s="565"/>
      <c r="D26" s="584" t="s">
        <v>2381</v>
      </c>
      <c r="E26" s="565"/>
      <c r="F26" s="565"/>
      <c r="G26" s="565" t="s">
        <v>3711</v>
      </c>
      <c r="H26" s="595"/>
    </row>
    <row r="27" spans="1:8" s="581" customFormat="1" ht="51" x14ac:dyDescent="0.25">
      <c r="A27" s="2323" t="s">
        <v>2389</v>
      </c>
      <c r="B27" s="2324"/>
      <c r="C27" s="565"/>
      <c r="D27" s="584" t="s">
        <v>2381</v>
      </c>
      <c r="E27" s="565"/>
      <c r="F27" s="565"/>
      <c r="G27" s="565" t="s">
        <v>3711</v>
      </c>
      <c r="H27" s="595"/>
    </row>
    <row r="28" spans="1:8" s="581" customFormat="1" ht="51" x14ac:dyDescent="0.25">
      <c r="A28" s="2323" t="s">
        <v>2390</v>
      </c>
      <c r="B28" s="2324"/>
      <c r="C28" s="565"/>
      <c r="D28" s="584" t="s">
        <v>2381</v>
      </c>
      <c r="E28" s="565"/>
      <c r="F28" s="565"/>
      <c r="G28" s="773" t="s">
        <v>3711</v>
      </c>
      <c r="H28" s="595"/>
    </row>
    <row r="29" spans="1:8" s="581" customFormat="1" ht="51" x14ac:dyDescent="0.25">
      <c r="A29" s="2323" t="s">
        <v>2391</v>
      </c>
      <c r="B29" s="2324"/>
      <c r="C29" s="565"/>
      <c r="D29" s="584" t="s">
        <v>2381</v>
      </c>
      <c r="E29" s="565"/>
      <c r="F29" s="565"/>
      <c r="G29" s="773" t="s">
        <v>3711</v>
      </c>
      <c r="H29" s="595"/>
    </row>
    <row r="30" spans="1:8" s="581" customFormat="1" ht="51" x14ac:dyDescent="0.25">
      <c r="A30" s="2323" t="s">
        <v>2392</v>
      </c>
      <c r="B30" s="2324"/>
      <c r="C30" s="565"/>
      <c r="D30" s="584" t="s">
        <v>2381</v>
      </c>
      <c r="E30" s="565"/>
      <c r="F30" s="565"/>
      <c r="G30" s="773" t="s">
        <v>3711</v>
      </c>
      <c r="H30" s="595"/>
    </row>
    <row r="31" spans="1:8" s="581" customFormat="1" ht="24.75" customHeight="1" x14ac:dyDescent="0.25">
      <c r="A31" s="2296"/>
      <c r="B31" s="2297"/>
      <c r="C31" s="565"/>
      <c r="D31" s="565"/>
      <c r="E31" s="565"/>
      <c r="F31" s="565"/>
      <c r="G31" s="565"/>
      <c r="H31" s="571"/>
    </row>
    <row r="32" spans="1:8" s="581" customFormat="1" ht="32.25" customHeight="1" x14ac:dyDescent="0.25">
      <c r="A32" s="2312" t="s">
        <v>2393</v>
      </c>
      <c r="B32" s="2313"/>
      <c r="C32" s="565"/>
      <c r="D32" s="565" t="s">
        <v>2379</v>
      </c>
      <c r="E32" s="565"/>
      <c r="F32" s="565"/>
      <c r="G32" s="565"/>
      <c r="H32" s="571"/>
    </row>
    <row r="33" spans="1:8" s="581" customFormat="1" ht="47.25" x14ac:dyDescent="0.25">
      <c r="A33" s="2296" t="s">
        <v>2394</v>
      </c>
      <c r="B33" s="2297"/>
      <c r="C33" s="565"/>
      <c r="D33" s="565" t="s">
        <v>2395</v>
      </c>
      <c r="E33" s="565"/>
      <c r="F33" s="565"/>
      <c r="G33" s="565" t="s">
        <v>2396</v>
      </c>
      <c r="H33" s="571"/>
    </row>
    <row r="34" spans="1:8" s="581" customFormat="1" ht="30.75" customHeight="1" x14ac:dyDescent="0.25">
      <c r="A34" s="2296" t="s">
        <v>2397</v>
      </c>
      <c r="B34" s="2297"/>
      <c r="C34" s="565"/>
      <c r="D34" s="565" t="s">
        <v>2398</v>
      </c>
      <c r="E34" s="565"/>
      <c r="F34" s="565"/>
      <c r="G34" s="565" t="s">
        <v>2399</v>
      </c>
      <c r="H34" s="571"/>
    </row>
    <row r="35" spans="1:8" s="581" customFormat="1" ht="47.25" x14ac:dyDescent="0.25">
      <c r="A35" s="2296" t="s">
        <v>2400</v>
      </c>
      <c r="B35" s="2297"/>
      <c r="C35" s="565"/>
      <c r="D35" s="565" t="s">
        <v>2395</v>
      </c>
      <c r="E35" s="565"/>
      <c r="F35" s="565"/>
      <c r="G35" s="565" t="s">
        <v>2401</v>
      </c>
      <c r="H35" s="571"/>
    </row>
    <row r="36" spans="1:8" s="581" customFormat="1" ht="47.25" x14ac:dyDescent="0.25">
      <c r="A36" s="2296" t="s">
        <v>2402</v>
      </c>
      <c r="B36" s="2297"/>
      <c r="C36" s="565"/>
      <c r="D36" s="565" t="s">
        <v>2398</v>
      </c>
      <c r="E36" s="565"/>
      <c r="F36" s="565"/>
      <c r="G36" s="565" t="s">
        <v>2403</v>
      </c>
      <c r="H36" s="571"/>
    </row>
    <row r="37" spans="1:8" s="581" customFormat="1" ht="47.25" x14ac:dyDescent="0.25">
      <c r="A37" s="2296" t="s">
        <v>2404</v>
      </c>
      <c r="B37" s="2297"/>
      <c r="C37" s="565"/>
      <c r="D37" s="565" t="s">
        <v>2395</v>
      </c>
      <c r="E37" s="565"/>
      <c r="F37" s="565"/>
      <c r="G37" s="565" t="s">
        <v>2403</v>
      </c>
      <c r="H37" s="571"/>
    </row>
    <row r="38" spans="1:8" s="581" customFormat="1" ht="47.25" x14ac:dyDescent="0.25">
      <c r="A38" s="2296" t="s">
        <v>2405</v>
      </c>
      <c r="B38" s="2297"/>
      <c r="C38" s="565"/>
      <c r="D38" s="565" t="s">
        <v>2406</v>
      </c>
      <c r="E38" s="565"/>
      <c r="F38" s="565"/>
      <c r="G38" s="565" t="s">
        <v>2407</v>
      </c>
      <c r="H38" s="571"/>
    </row>
    <row r="39" spans="1:8" s="581" customFormat="1" ht="32.25" customHeight="1" x14ac:dyDescent="0.25">
      <c r="A39" s="2296" t="s">
        <v>2408</v>
      </c>
      <c r="B39" s="2297"/>
      <c r="C39" s="565"/>
      <c r="D39" s="565" t="s">
        <v>2409</v>
      </c>
      <c r="E39" s="565"/>
      <c r="F39" s="565"/>
      <c r="G39" s="565" t="s">
        <v>2410</v>
      </c>
      <c r="H39" s="571"/>
    </row>
    <row r="40" spans="1:8" s="581" customFormat="1" ht="49.5" customHeight="1" x14ac:dyDescent="0.25">
      <c r="A40" s="2331" t="s">
        <v>2411</v>
      </c>
      <c r="B40" s="2332"/>
      <c r="C40" s="565"/>
      <c r="D40" s="565" t="s">
        <v>2379</v>
      </c>
      <c r="E40" s="565"/>
      <c r="F40" s="565"/>
      <c r="G40" s="565" t="s">
        <v>2412</v>
      </c>
      <c r="H40" s="571"/>
    </row>
    <row r="41" spans="1:8" s="581" customFormat="1" ht="49.5" customHeight="1" x14ac:dyDescent="0.25">
      <c r="A41" s="2296" t="s">
        <v>2413</v>
      </c>
      <c r="B41" s="2297"/>
      <c r="C41" s="565"/>
      <c r="D41" s="565" t="s">
        <v>2406</v>
      </c>
      <c r="E41" s="565"/>
      <c r="F41" s="565"/>
      <c r="G41" s="565" t="s">
        <v>2414</v>
      </c>
      <c r="H41" s="571"/>
    </row>
    <row r="42" spans="1:8" s="581" customFormat="1" ht="62.25" customHeight="1" x14ac:dyDescent="0.25">
      <c r="A42" s="2331" t="s">
        <v>2415</v>
      </c>
      <c r="B42" s="2332"/>
      <c r="C42" s="565"/>
      <c r="D42" s="565" t="s">
        <v>2406</v>
      </c>
      <c r="E42" s="565"/>
      <c r="F42" s="565"/>
      <c r="G42" s="565" t="s">
        <v>2416</v>
      </c>
      <c r="H42" s="571"/>
    </row>
    <row r="43" spans="1:8" s="581" customFormat="1" ht="47.25" customHeight="1" x14ac:dyDescent="0.25">
      <c r="A43" s="2296" t="s">
        <v>2417</v>
      </c>
      <c r="B43" s="2297"/>
      <c r="C43" s="565"/>
      <c r="D43" s="565" t="s">
        <v>2406</v>
      </c>
      <c r="E43" s="565"/>
      <c r="F43" s="565"/>
      <c r="G43" s="565" t="s">
        <v>2418</v>
      </c>
      <c r="H43" s="571"/>
    </row>
    <row r="44" spans="1:8" s="581" customFormat="1" ht="49.5" customHeight="1" x14ac:dyDescent="0.25">
      <c r="A44" s="2296" t="s">
        <v>2419</v>
      </c>
      <c r="B44" s="2297"/>
      <c r="C44" s="565"/>
      <c r="D44" s="565" t="s">
        <v>2409</v>
      </c>
      <c r="E44" s="565"/>
      <c r="F44" s="565"/>
      <c r="G44" s="565" t="s">
        <v>2420</v>
      </c>
      <c r="H44" s="571"/>
    </row>
    <row r="45" spans="1:8" s="581" customFormat="1" ht="49.5" customHeight="1" x14ac:dyDescent="0.25">
      <c r="A45" s="2296" t="s">
        <v>2421</v>
      </c>
      <c r="B45" s="2297"/>
      <c r="C45" s="565"/>
      <c r="D45" s="565" t="s">
        <v>2395</v>
      </c>
      <c r="E45" s="565"/>
      <c r="F45" s="565"/>
      <c r="G45" s="565" t="s">
        <v>2422</v>
      </c>
      <c r="H45" s="571"/>
    </row>
    <row r="46" spans="1:8" ht="6.75" customHeight="1" x14ac:dyDescent="0.25">
      <c r="A46" s="2401"/>
      <c r="B46" s="2402"/>
      <c r="C46" s="589"/>
      <c r="D46" s="589"/>
      <c r="E46" s="589"/>
      <c r="F46" s="589"/>
      <c r="G46" s="596"/>
      <c r="H46" s="597"/>
    </row>
  </sheetData>
  <mergeCells count="50">
    <mergeCell ref="A43:B43"/>
    <mergeCell ref="A44:B44"/>
    <mergeCell ref="A45:B45"/>
    <mergeCell ref="A46:B46"/>
    <mergeCell ref="A37:B37"/>
    <mergeCell ref="A38:B38"/>
    <mergeCell ref="A39:B39"/>
    <mergeCell ref="A40:B40"/>
    <mergeCell ref="A41:B41"/>
    <mergeCell ref="A42:B42"/>
    <mergeCell ref="A36:B36"/>
    <mergeCell ref="A25:B25"/>
    <mergeCell ref="A26:B26"/>
    <mergeCell ref="A27:B27"/>
    <mergeCell ref="A28:B28"/>
    <mergeCell ref="A29:B29"/>
    <mergeCell ref="A30:B30"/>
    <mergeCell ref="A31:B31"/>
    <mergeCell ref="A32:B32"/>
    <mergeCell ref="A33:B33"/>
    <mergeCell ref="A34:B34"/>
    <mergeCell ref="A35:B35"/>
    <mergeCell ref="A24:B24"/>
    <mergeCell ref="A13:B13"/>
    <mergeCell ref="A14:B14"/>
    <mergeCell ref="A15:B15"/>
    <mergeCell ref="A16:B16"/>
    <mergeCell ref="A17:B17"/>
    <mergeCell ref="A18:B18"/>
    <mergeCell ref="A19:B19"/>
    <mergeCell ref="A20:B20"/>
    <mergeCell ref="A21:B21"/>
    <mergeCell ref="A22:B22"/>
    <mergeCell ref="A23:B23"/>
    <mergeCell ref="A7:H7"/>
    <mergeCell ref="A8:H8"/>
    <mergeCell ref="A10:B12"/>
    <mergeCell ref="C10:F10"/>
    <mergeCell ref="G10:G12"/>
    <mergeCell ref="H10:H12"/>
    <mergeCell ref="C11:D11"/>
    <mergeCell ref="E11:F11"/>
    <mergeCell ref="A6:H6"/>
    <mergeCell ref="A1:H1"/>
    <mergeCell ref="A2:H2"/>
    <mergeCell ref="A4:B4"/>
    <mergeCell ref="C4:H4"/>
    <mergeCell ref="A5:B5"/>
    <mergeCell ref="C5:H5"/>
    <mergeCell ref="A3:H3"/>
  </mergeCells>
  <printOptions horizontalCentered="1"/>
  <pageMargins left="0.39370078740157483" right="0.19685039370078741" top="0.59055118110236227" bottom="0.59055118110236227" header="0.31496062992125984" footer="0.31496062992125984"/>
  <pageSetup scale="7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workbookViewId="0">
      <selection activeCell="A5" sqref="A5:K5"/>
    </sheetView>
  </sheetViews>
  <sheetFormatPr baseColWidth="10" defaultRowHeight="12.75" x14ac:dyDescent="0.2"/>
  <cols>
    <col min="2" max="2" width="6.42578125" customWidth="1"/>
    <col min="3" max="3" width="22.140625" customWidth="1"/>
    <col min="4" max="4" width="10" customWidth="1"/>
    <col min="5" max="5" width="13.7109375" customWidth="1"/>
    <col min="8" max="8" width="14" customWidth="1"/>
    <col min="9" max="9" width="20.28515625" customWidth="1"/>
    <col min="10" max="11" width="16.5703125" customWidth="1"/>
  </cols>
  <sheetData>
    <row r="1" spans="1:11" s="771" customFormat="1" x14ac:dyDescent="0.2">
      <c r="A1" s="1594" t="str">
        <f>"Anexo "&amp;C4</f>
        <v>Anexo DF - 1</v>
      </c>
      <c r="B1" s="1594"/>
      <c r="C1" s="1594"/>
      <c r="D1" s="1594"/>
      <c r="E1" s="1594"/>
      <c r="F1" s="1594"/>
      <c r="G1" s="1594"/>
      <c r="H1" s="1594"/>
      <c r="I1" s="1594"/>
      <c r="J1" s="1594"/>
      <c r="K1" s="1594"/>
    </row>
    <row r="2" spans="1:11" s="771" customFormat="1" ht="13.5" thickBot="1" x14ac:dyDescent="0.25">
      <c r="A2" s="1662" t="str">
        <f>"del Acta de Entrega Recepción del Municipio de "&amp;'ACTA INDIVIDUAL'!A2</f>
        <v>del Acta de Entrega Recepción del Municipio de Montemorelos, N.L.</v>
      </c>
      <c r="B2" s="1662"/>
      <c r="C2" s="1662"/>
      <c r="D2" s="1662"/>
      <c r="E2" s="1662"/>
      <c r="F2" s="1662"/>
      <c r="G2" s="1662"/>
      <c r="H2" s="1662"/>
      <c r="I2" s="1662"/>
      <c r="J2" s="1662"/>
      <c r="K2" s="1662"/>
    </row>
    <row r="3" spans="1:11" s="771" customFormat="1" ht="33" customHeight="1" thickTop="1" x14ac:dyDescent="0.2">
      <c r="A3" s="2422" t="s">
        <v>95</v>
      </c>
      <c r="B3" s="2423"/>
      <c r="C3" s="2423" t="s">
        <v>3031</v>
      </c>
      <c r="D3" s="2423"/>
      <c r="E3" s="2423"/>
      <c r="F3" s="2423"/>
      <c r="G3" s="2423"/>
      <c r="H3" s="2423"/>
      <c r="I3" s="2423"/>
      <c r="J3" s="2423"/>
      <c r="K3" s="2424"/>
    </row>
    <row r="4" spans="1:11" s="771" customFormat="1" x14ac:dyDescent="0.2">
      <c r="A4" s="2425" t="s">
        <v>97</v>
      </c>
      <c r="B4" s="2426"/>
      <c r="C4" s="2426" t="s">
        <v>3163</v>
      </c>
      <c r="D4" s="2426"/>
      <c r="E4" s="2426"/>
      <c r="F4" s="2426"/>
      <c r="G4" s="2426"/>
      <c r="H4" s="2426"/>
      <c r="I4" s="2426"/>
      <c r="J4" s="2426"/>
      <c r="K4" s="2427"/>
    </row>
    <row r="5" spans="1:11" s="771" customFormat="1" ht="34.5" customHeight="1" thickBot="1" x14ac:dyDescent="0.25">
      <c r="A5" s="2428" t="s">
        <v>4348</v>
      </c>
      <c r="B5" s="2429"/>
      <c r="C5" s="2429"/>
      <c r="D5" s="2429"/>
      <c r="E5" s="2429"/>
      <c r="F5" s="2429"/>
      <c r="G5" s="2429"/>
      <c r="H5" s="2429"/>
      <c r="I5" s="2429"/>
      <c r="J5" s="2429"/>
      <c r="K5" s="2430"/>
    </row>
    <row r="6" spans="1:11" ht="13.5" thickTop="1" x14ac:dyDescent="0.2">
      <c r="A6" s="2433"/>
      <c r="B6" s="2434"/>
      <c r="C6" s="2434"/>
      <c r="D6" s="2434"/>
      <c r="E6" s="2434"/>
      <c r="F6" s="2434"/>
      <c r="G6" s="2434"/>
      <c r="H6" s="2434"/>
      <c r="I6" s="2434"/>
      <c r="J6" s="2434"/>
      <c r="K6" s="2435"/>
    </row>
    <row r="7" spans="1:11" s="642" customFormat="1" x14ac:dyDescent="0.2">
      <c r="A7" s="1626" t="s">
        <v>2568</v>
      </c>
      <c r="B7" s="1627"/>
      <c r="C7" s="1627"/>
      <c r="D7" s="1627"/>
      <c r="E7" s="1627"/>
      <c r="F7" s="1627"/>
      <c r="G7" s="1627"/>
      <c r="H7" s="1627"/>
      <c r="I7" s="1627"/>
      <c r="J7" s="1627"/>
      <c r="K7" s="1628"/>
    </row>
    <row r="8" spans="1:11" s="642" customFormat="1" x14ac:dyDescent="0.2">
      <c r="A8" s="1626" t="s">
        <v>3031</v>
      </c>
      <c r="B8" s="1627"/>
      <c r="C8" s="1627"/>
      <c r="D8" s="1627"/>
      <c r="E8" s="1627"/>
      <c r="F8" s="1627"/>
      <c r="G8" s="1627"/>
      <c r="H8" s="1627"/>
      <c r="I8" s="1627"/>
      <c r="J8" s="1627"/>
      <c r="K8" s="1628"/>
    </row>
    <row r="9" spans="1:11" s="642" customFormat="1" x14ac:dyDescent="0.2">
      <c r="A9" s="1626" t="s">
        <v>3030</v>
      </c>
      <c r="B9" s="1627"/>
      <c r="C9" s="1627"/>
      <c r="D9" s="1627"/>
      <c r="E9" s="1627"/>
      <c r="F9" s="1627"/>
      <c r="G9" s="1627"/>
      <c r="H9" s="1627"/>
      <c r="I9" s="1627"/>
      <c r="J9" s="1627"/>
      <c r="K9" s="1628"/>
    </row>
    <row r="10" spans="1:11" s="642" customFormat="1" x14ac:dyDescent="0.2">
      <c r="A10" s="1629"/>
      <c r="B10" s="1630"/>
      <c r="C10" s="1630"/>
      <c r="D10" s="1630"/>
      <c r="E10" s="1630"/>
      <c r="F10" s="1630"/>
      <c r="G10" s="1630"/>
      <c r="H10" s="1630"/>
      <c r="I10" s="1630"/>
      <c r="J10" s="1630"/>
      <c r="K10" s="1631"/>
    </row>
    <row r="11" spans="1:11" s="642" customFormat="1" x14ac:dyDescent="0.2">
      <c r="A11" s="1758" t="s">
        <v>3029</v>
      </c>
      <c r="B11" s="2436"/>
      <c r="C11" s="1759"/>
      <c r="D11" s="1635" t="s">
        <v>2214</v>
      </c>
      <c r="E11" s="1636"/>
      <c r="F11" s="1636"/>
      <c r="G11" s="1637"/>
      <c r="H11" s="1635" t="s">
        <v>3028</v>
      </c>
      <c r="I11" s="1637"/>
      <c r="J11" s="1638" t="s">
        <v>3027</v>
      </c>
      <c r="K11" s="1638" t="s">
        <v>3026</v>
      </c>
    </row>
    <row r="12" spans="1:11" s="642" customFormat="1" x14ac:dyDescent="0.2">
      <c r="A12" s="2437"/>
      <c r="B12" s="2438"/>
      <c r="C12" s="2439"/>
      <c r="D12" s="1635" t="s">
        <v>32</v>
      </c>
      <c r="E12" s="1637"/>
      <c r="F12" s="1635" t="s">
        <v>33</v>
      </c>
      <c r="G12" s="1637"/>
      <c r="H12" s="772"/>
      <c r="I12" s="772"/>
      <c r="J12" s="2414"/>
      <c r="K12" s="2416"/>
    </row>
    <row r="13" spans="1:11" s="642" customFormat="1" ht="26.25" thickBot="1" x14ac:dyDescent="0.25">
      <c r="A13" s="2437"/>
      <c r="B13" s="2438"/>
      <c r="C13" s="2439"/>
      <c r="D13" s="2431" t="s">
        <v>3973</v>
      </c>
      <c r="E13" s="2432"/>
      <c r="F13" s="2431" t="s">
        <v>3974</v>
      </c>
      <c r="G13" s="2432"/>
      <c r="H13" s="1224" t="s">
        <v>3025</v>
      </c>
      <c r="I13" s="1224" t="s">
        <v>3975</v>
      </c>
      <c r="J13" s="2415"/>
      <c r="K13" s="2417"/>
    </row>
    <row r="14" spans="1:11" ht="13.5" thickBot="1" x14ac:dyDescent="0.25">
      <c r="A14" s="2404" t="s">
        <v>2979</v>
      </c>
      <c r="B14" s="2405"/>
      <c r="C14" s="2405"/>
      <c r="D14" s="2405"/>
      <c r="E14" s="2405"/>
      <c r="F14" s="2405"/>
      <c r="G14" s="2405"/>
      <c r="H14" s="1234"/>
      <c r="I14" s="1234"/>
      <c r="J14" s="1234"/>
      <c r="K14" s="1235"/>
    </row>
    <row r="15" spans="1:11" ht="13.5" thickBot="1" x14ac:dyDescent="0.25">
      <c r="A15" s="2406" t="s">
        <v>2987</v>
      </c>
      <c r="B15" s="2407"/>
      <c r="C15" s="2407"/>
      <c r="D15" s="2407"/>
      <c r="E15" s="2407"/>
      <c r="F15" s="2407"/>
      <c r="G15" s="2407"/>
      <c r="H15" s="1236"/>
      <c r="I15" s="1236"/>
      <c r="J15" s="1236"/>
      <c r="K15" s="1237"/>
    </row>
    <row r="16" spans="1:11" ht="12.95" customHeight="1" thickBot="1" x14ac:dyDescent="0.25">
      <c r="A16" s="1238">
        <v>1</v>
      </c>
      <c r="B16" s="2412" t="s">
        <v>3024</v>
      </c>
      <c r="C16" s="2412"/>
      <c r="D16" s="2412"/>
      <c r="E16" s="2412"/>
      <c r="F16" s="2412"/>
      <c r="G16" s="2412"/>
      <c r="H16" s="2412"/>
      <c r="I16" s="2412"/>
      <c r="J16" s="2412"/>
      <c r="K16" s="2413"/>
    </row>
    <row r="17" spans="1:11" ht="60.75" thickBot="1" x14ac:dyDescent="0.25">
      <c r="A17" s="1242"/>
      <c r="B17" s="1243" t="s">
        <v>2985</v>
      </c>
      <c r="C17" s="1244" t="s">
        <v>3009</v>
      </c>
      <c r="D17" s="1245"/>
      <c r="E17" s="1246" t="s">
        <v>3006</v>
      </c>
      <c r="F17" s="1246"/>
      <c r="G17" s="1247"/>
      <c r="H17" s="1248"/>
      <c r="I17" s="1245" t="s">
        <v>2983</v>
      </c>
      <c r="J17" s="1246" t="s">
        <v>3000</v>
      </c>
      <c r="K17" s="1246"/>
    </row>
    <row r="18" spans="1:11" ht="36.75" thickBot="1" x14ac:dyDescent="0.25">
      <c r="A18" s="1242"/>
      <c r="B18" s="1243" t="s">
        <v>2984</v>
      </c>
      <c r="C18" s="1244" t="s">
        <v>3976</v>
      </c>
      <c r="D18" s="1249"/>
      <c r="E18" s="1250" t="s">
        <v>3194</v>
      </c>
      <c r="F18" s="1250"/>
      <c r="G18" s="1251"/>
      <c r="H18" s="1252"/>
      <c r="I18" s="1249" t="s">
        <v>2983</v>
      </c>
      <c r="J18" s="1250" t="s">
        <v>3000</v>
      </c>
      <c r="K18" s="1250"/>
    </row>
    <row r="19" spans="1:11" ht="24.75" thickBot="1" x14ac:dyDescent="0.25">
      <c r="A19" s="1242"/>
      <c r="B19" s="1243" t="s">
        <v>2994</v>
      </c>
      <c r="C19" s="1244" t="s">
        <v>115</v>
      </c>
      <c r="D19" s="1249"/>
      <c r="E19" s="1250" t="s">
        <v>3977</v>
      </c>
      <c r="F19" s="1250"/>
      <c r="G19" s="1251"/>
      <c r="H19" s="1252"/>
      <c r="I19" s="1249" t="s">
        <v>2983</v>
      </c>
      <c r="J19" s="1253" t="s">
        <v>3000</v>
      </c>
      <c r="K19" s="1250"/>
    </row>
    <row r="20" spans="1:11" ht="14.1" customHeight="1" thickBot="1" x14ac:dyDescent="0.25">
      <c r="A20" s="1238">
        <v>2</v>
      </c>
      <c r="B20" s="2412" t="s">
        <v>3023</v>
      </c>
      <c r="C20" s="2412"/>
      <c r="D20" s="2412"/>
      <c r="E20" s="2412"/>
      <c r="F20" s="2412"/>
      <c r="G20" s="2412"/>
      <c r="H20" s="2412"/>
      <c r="I20" s="2412"/>
      <c r="J20" s="2412"/>
      <c r="K20" s="2413"/>
    </row>
    <row r="21" spans="1:11" ht="60.75" thickBot="1" x14ac:dyDescent="0.25">
      <c r="A21" s="1242"/>
      <c r="B21" s="1243" t="s">
        <v>2985</v>
      </c>
      <c r="C21" s="1244" t="s">
        <v>3009</v>
      </c>
      <c r="D21" s="1245"/>
      <c r="E21" s="1246" t="s">
        <v>3006</v>
      </c>
      <c r="F21" s="1246"/>
      <c r="G21" s="1247"/>
      <c r="H21" s="1248"/>
      <c r="I21" s="1245" t="s">
        <v>2983</v>
      </c>
      <c r="J21" s="1246" t="s">
        <v>3000</v>
      </c>
      <c r="K21" s="1246"/>
    </row>
    <row r="22" spans="1:11" ht="36.75" thickBot="1" x14ac:dyDescent="0.25">
      <c r="A22" s="1242"/>
      <c r="B22" s="1243" t="s">
        <v>2984</v>
      </c>
      <c r="C22" s="1244" t="s">
        <v>3976</v>
      </c>
      <c r="D22" s="1249"/>
      <c r="E22" s="1250" t="s">
        <v>3194</v>
      </c>
      <c r="F22" s="1250"/>
      <c r="G22" s="1251"/>
      <c r="H22" s="1252"/>
      <c r="I22" s="1249" t="s">
        <v>2983</v>
      </c>
      <c r="J22" s="1250" t="s">
        <v>3000</v>
      </c>
      <c r="K22" s="1250"/>
    </row>
    <row r="23" spans="1:11" ht="24.75" thickBot="1" x14ac:dyDescent="0.25">
      <c r="A23" s="1242"/>
      <c r="B23" s="1243" t="s">
        <v>2994</v>
      </c>
      <c r="C23" s="1244" t="s">
        <v>115</v>
      </c>
      <c r="D23" s="1249"/>
      <c r="E23" s="1250" t="s">
        <v>3977</v>
      </c>
      <c r="F23" s="1250"/>
      <c r="G23" s="1251"/>
      <c r="H23" s="1252"/>
      <c r="I23" s="1249" t="s">
        <v>2983</v>
      </c>
      <c r="J23" s="1253" t="s">
        <v>3000</v>
      </c>
      <c r="K23" s="1250"/>
    </row>
    <row r="24" spans="1:11" ht="14.1" customHeight="1" thickBot="1" x14ac:dyDescent="0.25">
      <c r="A24" s="1238">
        <v>3</v>
      </c>
      <c r="B24" s="2412" t="s">
        <v>3022</v>
      </c>
      <c r="C24" s="2412"/>
      <c r="D24" s="2412"/>
      <c r="E24" s="2412"/>
      <c r="F24" s="2412"/>
      <c r="G24" s="2412"/>
      <c r="H24" s="2412"/>
      <c r="I24" s="2412"/>
      <c r="J24" s="2412"/>
      <c r="K24" s="2413"/>
    </row>
    <row r="25" spans="1:11" ht="24.75" thickBot="1" x14ac:dyDescent="0.25">
      <c r="A25" s="1242"/>
      <c r="B25" s="1243" t="s">
        <v>2985</v>
      </c>
      <c r="C25" s="1244" t="s">
        <v>3009</v>
      </c>
      <c r="D25" s="1245"/>
      <c r="E25" s="1246" t="s">
        <v>3978</v>
      </c>
      <c r="F25" s="1246"/>
      <c r="G25" s="1247"/>
      <c r="H25" s="1248"/>
      <c r="I25" s="1245" t="s">
        <v>2983</v>
      </c>
      <c r="J25" s="1246" t="s">
        <v>3021</v>
      </c>
      <c r="K25" s="1246"/>
    </row>
    <row r="26" spans="1:11" ht="24.75" thickBot="1" x14ac:dyDescent="0.25">
      <c r="A26" s="1242"/>
      <c r="B26" s="1243" t="s">
        <v>2984</v>
      </c>
      <c r="C26" s="1244" t="s">
        <v>3979</v>
      </c>
      <c r="D26" s="1249"/>
      <c r="E26" s="1250" t="s">
        <v>3980</v>
      </c>
      <c r="F26" s="1250"/>
      <c r="G26" s="1251"/>
      <c r="H26" s="1252"/>
      <c r="I26" s="1249" t="s">
        <v>2983</v>
      </c>
      <c r="J26" s="1250" t="s">
        <v>3021</v>
      </c>
      <c r="K26" s="1250"/>
    </row>
    <row r="27" spans="1:11" ht="24.75" thickBot="1" x14ac:dyDescent="0.25">
      <c r="A27" s="1242"/>
      <c r="B27" s="1243" t="s">
        <v>2994</v>
      </c>
      <c r="C27" s="1244" t="s">
        <v>115</v>
      </c>
      <c r="D27" s="1249"/>
      <c r="E27" s="1250" t="s">
        <v>3977</v>
      </c>
      <c r="F27" s="1250"/>
      <c r="G27" s="1251"/>
      <c r="H27" s="1252"/>
      <c r="I27" s="1249" t="s">
        <v>2983</v>
      </c>
      <c r="J27" s="1253" t="s">
        <v>3021</v>
      </c>
      <c r="K27" s="1250"/>
    </row>
    <row r="28" spans="1:11" ht="14.1" customHeight="1" thickBot="1" x14ac:dyDescent="0.25">
      <c r="A28" s="1238">
        <v>4</v>
      </c>
      <c r="B28" s="2412" t="s">
        <v>3020</v>
      </c>
      <c r="C28" s="2412"/>
      <c r="D28" s="2412"/>
      <c r="E28" s="2412"/>
      <c r="F28" s="2412"/>
      <c r="G28" s="2412"/>
      <c r="H28" s="2412"/>
      <c r="I28" s="2412"/>
      <c r="J28" s="2412"/>
      <c r="K28" s="2413"/>
    </row>
    <row r="29" spans="1:11" ht="36.75" thickBot="1" x14ac:dyDescent="0.25">
      <c r="A29" s="1257"/>
      <c r="B29" s="1258" t="s">
        <v>2985</v>
      </c>
      <c r="C29" s="1259" t="s">
        <v>3019</v>
      </c>
      <c r="D29" s="1239"/>
      <c r="E29" s="1239"/>
      <c r="F29" s="1239"/>
      <c r="G29" s="1240"/>
      <c r="H29" s="1239"/>
      <c r="I29" s="1239"/>
      <c r="J29" s="1239"/>
      <c r="K29" s="1241"/>
    </row>
    <row r="30" spans="1:11" ht="24.75" thickBot="1" x14ac:dyDescent="0.25">
      <c r="A30" s="1242"/>
      <c r="B30" s="1243"/>
      <c r="C30" s="1260" t="s">
        <v>3018</v>
      </c>
      <c r="D30" s="1245"/>
      <c r="E30" s="1246" t="s">
        <v>3981</v>
      </c>
      <c r="F30" s="1246"/>
      <c r="G30" s="1247"/>
      <c r="H30" s="1248"/>
      <c r="I30" s="1245" t="s">
        <v>2983</v>
      </c>
      <c r="J30" s="1246" t="s">
        <v>3015</v>
      </c>
      <c r="K30" s="1246"/>
    </row>
    <row r="31" spans="1:11" ht="24.75" thickBot="1" x14ac:dyDescent="0.25">
      <c r="A31" s="1242"/>
      <c r="B31" s="1243"/>
      <c r="C31" s="1260" t="s">
        <v>3017</v>
      </c>
      <c r="D31" s="1249"/>
      <c r="E31" s="1250" t="s">
        <v>3982</v>
      </c>
      <c r="F31" s="1250"/>
      <c r="G31" s="1251"/>
      <c r="H31" s="1252"/>
      <c r="I31" s="1249" t="s">
        <v>2983</v>
      </c>
      <c r="J31" s="1250" t="s">
        <v>3015</v>
      </c>
      <c r="K31" s="1250"/>
    </row>
    <row r="32" spans="1:11" ht="72.75" thickBot="1" x14ac:dyDescent="0.25">
      <c r="A32" s="1261"/>
      <c r="B32" s="1243" t="s">
        <v>2984</v>
      </c>
      <c r="C32" s="1244" t="s">
        <v>3195</v>
      </c>
      <c r="D32" s="1262"/>
      <c r="E32" s="1250" t="s">
        <v>3983</v>
      </c>
      <c r="F32" s="1263"/>
      <c r="G32" s="1251"/>
      <c r="H32" s="1252"/>
      <c r="I32" s="1249" t="s">
        <v>2983</v>
      </c>
      <c r="J32" s="1250" t="s">
        <v>3015</v>
      </c>
      <c r="K32" s="1250"/>
    </row>
    <row r="33" spans="1:11" ht="36.75" thickBot="1" x14ac:dyDescent="0.25">
      <c r="A33" s="1261"/>
      <c r="B33" s="1243" t="s">
        <v>2994</v>
      </c>
      <c r="C33" s="1244" t="s">
        <v>3016</v>
      </c>
      <c r="D33" s="1264"/>
      <c r="E33" s="1253" t="s">
        <v>3984</v>
      </c>
      <c r="F33" s="1256"/>
      <c r="G33" s="1265"/>
      <c r="H33" s="1266"/>
      <c r="I33" s="1267" t="s">
        <v>2983</v>
      </c>
      <c r="J33" s="1253" t="s">
        <v>3015</v>
      </c>
      <c r="K33" s="1253"/>
    </row>
    <row r="34" spans="1:11" ht="60.75" thickBot="1" x14ac:dyDescent="0.25">
      <c r="A34" s="1261"/>
      <c r="B34" s="1243" t="s">
        <v>2993</v>
      </c>
      <c r="C34" s="1244" t="s">
        <v>3196</v>
      </c>
      <c r="D34" s="1268"/>
      <c r="E34" s="1269" t="s">
        <v>3983</v>
      </c>
      <c r="F34" s="1241"/>
      <c r="G34" s="1270"/>
      <c r="H34" s="1271"/>
      <c r="I34" s="1272" t="s">
        <v>2983</v>
      </c>
      <c r="J34" s="1269" t="s">
        <v>3015</v>
      </c>
      <c r="K34" s="1269"/>
    </row>
    <row r="35" spans="1:11" ht="13.5" thickBot="1" x14ac:dyDescent="0.25">
      <c r="A35" s="1273"/>
      <c r="B35" s="1274"/>
      <c r="C35" s="1274"/>
      <c r="D35" s="1274"/>
      <c r="E35" s="1274"/>
      <c r="F35" s="1274"/>
      <c r="G35" s="1274"/>
      <c r="H35" s="1274"/>
      <c r="I35" s="1274"/>
      <c r="J35" s="1274"/>
      <c r="K35" s="1274"/>
    </row>
    <row r="36" spans="1:11" ht="12.95" customHeight="1" thickBot="1" x14ac:dyDescent="0.25">
      <c r="A36" s="1275">
        <v>5</v>
      </c>
      <c r="B36" s="2412" t="s">
        <v>3014</v>
      </c>
      <c r="C36" s="2412"/>
      <c r="D36" s="2412"/>
      <c r="E36" s="2412"/>
      <c r="F36" s="2412"/>
      <c r="G36" s="2412"/>
      <c r="H36" s="2412"/>
      <c r="I36" s="2412"/>
      <c r="J36" s="2412"/>
      <c r="K36" s="2413"/>
    </row>
    <row r="37" spans="1:11" ht="24.75" thickBot="1" x14ac:dyDescent="0.25">
      <c r="A37" s="1242"/>
      <c r="B37" s="1243" t="s">
        <v>3985</v>
      </c>
      <c r="C37" s="1244" t="s">
        <v>3013</v>
      </c>
      <c r="D37" s="1245"/>
      <c r="E37" s="1246" t="s">
        <v>3986</v>
      </c>
      <c r="F37" s="1246"/>
      <c r="G37" s="1247"/>
      <c r="H37" s="1248"/>
      <c r="I37" s="1245" t="s">
        <v>2983</v>
      </c>
      <c r="J37" s="1246" t="s">
        <v>2997</v>
      </c>
      <c r="K37" s="1246"/>
    </row>
    <row r="38" spans="1:11" ht="24.75" thickBot="1" x14ac:dyDescent="0.25">
      <c r="A38" s="1242"/>
      <c r="B38" s="1243" t="s">
        <v>3987</v>
      </c>
      <c r="C38" s="1244" t="s">
        <v>115</v>
      </c>
      <c r="D38" s="1249"/>
      <c r="E38" s="1250" t="s">
        <v>3986</v>
      </c>
      <c r="F38" s="1250"/>
      <c r="G38" s="1251"/>
      <c r="H38" s="1252"/>
      <c r="I38" s="1249" t="s">
        <v>2983</v>
      </c>
      <c r="J38" s="1253" t="s">
        <v>3988</v>
      </c>
      <c r="K38" s="1250"/>
    </row>
    <row r="39" spans="1:11" ht="21" customHeight="1" thickBot="1" x14ac:dyDescent="0.25">
      <c r="A39" s="1238">
        <v>6</v>
      </c>
      <c r="B39" s="2412" t="s">
        <v>3989</v>
      </c>
      <c r="C39" s="2412"/>
      <c r="D39" s="2412"/>
      <c r="E39" s="2412"/>
      <c r="F39" s="2412"/>
      <c r="G39" s="2412"/>
      <c r="H39" s="2412"/>
      <c r="I39" s="2412"/>
      <c r="J39" s="2412"/>
      <c r="K39" s="2413"/>
    </row>
    <row r="40" spans="1:11" ht="24.75" thickBot="1" x14ac:dyDescent="0.25">
      <c r="A40" s="1242"/>
      <c r="B40" s="1243" t="s">
        <v>3985</v>
      </c>
      <c r="C40" s="1244" t="s">
        <v>3013</v>
      </c>
      <c r="D40" s="1245"/>
      <c r="E40" s="1246" t="s">
        <v>3012</v>
      </c>
      <c r="F40" s="1246"/>
      <c r="G40" s="1247"/>
      <c r="H40" s="1248"/>
      <c r="I40" s="1245" t="s">
        <v>2983</v>
      </c>
      <c r="J40" s="1269" t="s">
        <v>3011</v>
      </c>
      <c r="K40" s="1246"/>
    </row>
    <row r="41" spans="1:11" ht="14.1" customHeight="1" thickBot="1" x14ac:dyDescent="0.25">
      <c r="A41" s="1238">
        <v>7</v>
      </c>
      <c r="B41" s="2412" t="s">
        <v>3010</v>
      </c>
      <c r="C41" s="2412"/>
      <c r="D41" s="2412"/>
      <c r="E41" s="2412"/>
      <c r="F41" s="2412"/>
      <c r="G41" s="2412"/>
      <c r="H41" s="2412"/>
      <c r="I41" s="2412"/>
      <c r="J41" s="2412"/>
      <c r="K41" s="2413"/>
    </row>
    <row r="42" spans="1:11" ht="36.75" thickBot="1" x14ac:dyDescent="0.25">
      <c r="A42" s="1242"/>
      <c r="B42" s="1243" t="s">
        <v>3985</v>
      </c>
      <c r="C42" s="1244" t="s">
        <v>3009</v>
      </c>
      <c r="D42" s="1272"/>
      <c r="E42" s="1269" t="s">
        <v>3990</v>
      </c>
      <c r="F42" s="1269"/>
      <c r="G42" s="1270"/>
      <c r="H42" s="1248"/>
      <c r="I42" s="1272" t="s">
        <v>2983</v>
      </c>
      <c r="J42" s="1246" t="s">
        <v>3007</v>
      </c>
      <c r="K42" s="1246"/>
    </row>
    <row r="43" spans="1:11" ht="24.75" thickBot="1" x14ac:dyDescent="0.25">
      <c r="A43" s="1242"/>
      <c r="B43" s="1243" t="s">
        <v>3987</v>
      </c>
      <c r="C43" s="1244" t="s">
        <v>116</v>
      </c>
      <c r="D43" s="1245"/>
      <c r="E43" s="1246" t="s">
        <v>3981</v>
      </c>
      <c r="F43" s="1246"/>
      <c r="G43" s="1247"/>
      <c r="H43" s="1252"/>
      <c r="I43" s="1245" t="s">
        <v>2983</v>
      </c>
      <c r="J43" s="1250" t="s">
        <v>3007</v>
      </c>
      <c r="K43" s="1250"/>
    </row>
    <row r="44" spans="1:11" ht="24.75" thickBot="1" x14ac:dyDescent="0.25">
      <c r="A44" s="1242"/>
      <c r="B44" s="1243" t="s">
        <v>2994</v>
      </c>
      <c r="C44" s="1244" t="s">
        <v>115</v>
      </c>
      <c r="D44" s="1267"/>
      <c r="E44" s="1253" t="s">
        <v>3982</v>
      </c>
      <c r="F44" s="1253"/>
      <c r="G44" s="1265"/>
      <c r="H44" s="1265"/>
      <c r="I44" s="1253" t="s">
        <v>2983</v>
      </c>
      <c r="J44" s="1253" t="s">
        <v>3007</v>
      </c>
      <c r="K44" s="1253"/>
    </row>
    <row r="45" spans="1:11" ht="13.5" thickBot="1" x14ac:dyDescent="0.25">
      <c r="A45" s="2406" t="s">
        <v>2990</v>
      </c>
      <c r="B45" s="2407"/>
      <c r="C45" s="2407"/>
      <c r="D45" s="2407"/>
      <c r="E45" s="2407"/>
      <c r="F45" s="2407"/>
      <c r="G45" s="2407"/>
      <c r="H45" s="1236"/>
      <c r="I45" s="1236"/>
      <c r="J45" s="1236"/>
      <c r="K45" s="1237"/>
    </row>
    <row r="46" spans="1:11" ht="14.1" customHeight="1" thickBot="1" x14ac:dyDescent="0.25">
      <c r="A46" s="1238">
        <v>1</v>
      </c>
      <c r="B46" s="2412" t="s">
        <v>3006</v>
      </c>
      <c r="C46" s="2412"/>
      <c r="D46" s="2412"/>
      <c r="E46" s="2412"/>
      <c r="F46" s="2412"/>
      <c r="G46" s="2412"/>
      <c r="H46" s="2412"/>
      <c r="I46" s="2412"/>
      <c r="J46" s="2412"/>
      <c r="K46" s="2413"/>
    </row>
    <row r="47" spans="1:11" ht="60.75" thickBot="1" x14ac:dyDescent="0.25">
      <c r="A47" s="1261"/>
      <c r="B47" s="1276" t="s">
        <v>2985</v>
      </c>
      <c r="C47" s="1244" t="s">
        <v>3005</v>
      </c>
      <c r="D47" s="1272"/>
      <c r="E47" s="1269" t="s">
        <v>3006</v>
      </c>
      <c r="F47" s="1269"/>
      <c r="G47" s="1270"/>
      <c r="H47" s="1277"/>
      <c r="I47" s="1278"/>
      <c r="J47" s="1246" t="s">
        <v>3002</v>
      </c>
      <c r="K47" s="1246"/>
    </row>
    <row r="48" spans="1:11" ht="84.75" thickBot="1" x14ac:dyDescent="0.25">
      <c r="A48" s="1261"/>
      <c r="B48" s="1276" t="s">
        <v>2984</v>
      </c>
      <c r="C48" s="1244" t="s">
        <v>3004</v>
      </c>
      <c r="D48" s="1272"/>
      <c r="E48" s="1269" t="s">
        <v>3991</v>
      </c>
      <c r="F48" s="1269"/>
      <c r="G48" s="1270"/>
      <c r="H48" s="1279"/>
      <c r="I48" s="1262"/>
      <c r="J48" s="1250" t="s">
        <v>3002</v>
      </c>
      <c r="K48" s="1250"/>
    </row>
    <row r="49" spans="1:11" ht="60.75" thickBot="1" x14ac:dyDescent="0.25">
      <c r="A49" s="1261"/>
      <c r="B49" s="1276" t="s">
        <v>2994</v>
      </c>
      <c r="C49" s="1244" t="s">
        <v>3198</v>
      </c>
      <c r="D49" s="1272"/>
      <c r="E49" s="1269" t="s">
        <v>3006</v>
      </c>
      <c r="F49" s="1269"/>
      <c r="G49" s="1270"/>
      <c r="H49" s="1279"/>
      <c r="I49" s="1262"/>
      <c r="J49" s="1250" t="s">
        <v>3002</v>
      </c>
      <c r="K49" s="1250"/>
    </row>
    <row r="50" spans="1:11" ht="84.75" thickBot="1" x14ac:dyDescent="0.25">
      <c r="A50" s="1261"/>
      <c r="B50" s="1276" t="s">
        <v>2993</v>
      </c>
      <c r="C50" s="1244" t="s">
        <v>3197</v>
      </c>
      <c r="D50" s="1272"/>
      <c r="E50" s="1269" t="s">
        <v>3992</v>
      </c>
      <c r="F50" s="1269"/>
      <c r="G50" s="1270"/>
      <c r="H50" s="1279"/>
      <c r="I50" s="1262"/>
      <c r="J50" s="1250" t="s">
        <v>3002</v>
      </c>
      <c r="K50" s="1250"/>
    </row>
    <row r="51" spans="1:11" ht="48.75" thickBot="1" x14ac:dyDescent="0.25">
      <c r="A51" s="1261"/>
      <c r="B51" s="1276" t="s">
        <v>2991</v>
      </c>
      <c r="C51" s="1244" t="s">
        <v>3003</v>
      </c>
      <c r="D51" s="1272"/>
      <c r="E51" s="1269" t="s">
        <v>3993</v>
      </c>
      <c r="F51" s="1269"/>
      <c r="G51" s="1270"/>
      <c r="H51" s="1279"/>
      <c r="I51" s="1262"/>
      <c r="J51" s="1253" t="s">
        <v>3002</v>
      </c>
      <c r="K51" s="1250"/>
    </row>
    <row r="52" spans="1:11" ht="14.1" customHeight="1" thickBot="1" x14ac:dyDescent="0.25">
      <c r="A52" s="1238">
        <v>2</v>
      </c>
      <c r="B52" s="2412" t="s">
        <v>3193</v>
      </c>
      <c r="C52" s="2412"/>
      <c r="D52" s="2412"/>
      <c r="E52" s="2412"/>
      <c r="F52" s="2412"/>
      <c r="G52" s="2412"/>
      <c r="H52" s="2412"/>
      <c r="I52" s="2412"/>
      <c r="J52" s="2412"/>
      <c r="K52" s="2413"/>
    </row>
    <row r="53" spans="1:11" ht="60.75" thickBot="1" x14ac:dyDescent="0.25">
      <c r="A53" s="1261"/>
      <c r="B53" s="1276" t="s">
        <v>2985</v>
      </c>
      <c r="C53" s="1244" t="s">
        <v>3200</v>
      </c>
      <c r="D53" s="1272"/>
      <c r="E53" s="1269" t="s">
        <v>3199</v>
      </c>
      <c r="F53" s="1269"/>
      <c r="G53" s="1270"/>
      <c r="H53" s="1277"/>
      <c r="I53" s="1278"/>
      <c r="J53" s="1246" t="s">
        <v>3000</v>
      </c>
      <c r="K53" s="1246"/>
    </row>
    <row r="54" spans="1:11" ht="60.75" thickBot="1" x14ac:dyDescent="0.25">
      <c r="A54" s="1261"/>
      <c r="B54" s="1276" t="s">
        <v>2984</v>
      </c>
      <c r="C54" s="1244" t="s">
        <v>3201</v>
      </c>
      <c r="D54" s="1272"/>
      <c r="E54" s="1269" t="s">
        <v>3199</v>
      </c>
      <c r="F54" s="1269"/>
      <c r="G54" s="1270"/>
      <c r="H54" s="1279"/>
      <c r="I54" s="1262"/>
      <c r="J54" s="1250" t="s">
        <v>3000</v>
      </c>
      <c r="K54" s="1250"/>
    </row>
    <row r="55" spans="1:11" ht="72.75" thickBot="1" x14ac:dyDescent="0.25">
      <c r="A55" s="1261"/>
      <c r="B55" s="1276" t="s">
        <v>2994</v>
      </c>
      <c r="C55" s="1244" t="s">
        <v>3202</v>
      </c>
      <c r="D55" s="1272"/>
      <c r="E55" s="1269" t="s">
        <v>3199</v>
      </c>
      <c r="F55" s="1269"/>
      <c r="G55" s="1270"/>
      <c r="H55" s="1254"/>
      <c r="I55" s="1264"/>
      <c r="J55" s="1253" t="s">
        <v>3000</v>
      </c>
      <c r="K55" s="1253"/>
    </row>
    <row r="56" spans="1:11" ht="72.75" thickBot="1" x14ac:dyDescent="0.25">
      <c r="A56" s="1261"/>
      <c r="B56" s="1276" t="s">
        <v>2993</v>
      </c>
      <c r="C56" s="1244" t="s">
        <v>3203</v>
      </c>
      <c r="D56" s="1272"/>
      <c r="E56" s="1269" t="s">
        <v>3001</v>
      </c>
      <c r="F56" s="1269"/>
      <c r="G56" s="1270"/>
      <c r="H56" s="1239"/>
      <c r="I56" s="1268"/>
      <c r="J56" s="1269" t="s">
        <v>3000</v>
      </c>
      <c r="K56" s="1269"/>
    </row>
    <row r="57" spans="1:11" ht="13.5" thickBot="1" x14ac:dyDescent="0.25">
      <c r="A57" s="1273"/>
      <c r="B57" s="1274"/>
      <c r="C57" s="1274"/>
      <c r="D57" s="1274"/>
      <c r="E57" s="1274"/>
      <c r="F57" s="1274"/>
      <c r="G57" s="1274"/>
      <c r="H57" s="1274"/>
      <c r="I57" s="1274"/>
      <c r="J57" s="1274"/>
      <c r="K57" s="1274"/>
    </row>
    <row r="58" spans="1:11" ht="13.5" thickBot="1" x14ac:dyDescent="0.25">
      <c r="A58" s="1275">
        <v>3</v>
      </c>
      <c r="B58" s="2418" t="s">
        <v>457</v>
      </c>
      <c r="C58" s="2418"/>
      <c r="D58" s="1254"/>
      <c r="E58" s="1255"/>
      <c r="F58" s="1254"/>
      <c r="G58" s="1255"/>
      <c r="H58" s="1254"/>
      <c r="I58" s="1254"/>
      <c r="J58" s="1254"/>
      <c r="K58" s="1256"/>
    </row>
    <row r="59" spans="1:11" ht="24.75" thickBot="1" x14ac:dyDescent="0.25">
      <c r="A59" s="1261"/>
      <c r="B59" s="1276" t="s">
        <v>3985</v>
      </c>
      <c r="C59" s="1244" t="s">
        <v>2999</v>
      </c>
      <c r="D59" s="1272"/>
      <c r="E59" s="1269" t="s">
        <v>2998</v>
      </c>
      <c r="F59" s="1269"/>
      <c r="G59" s="1270"/>
      <c r="H59" s="1277"/>
      <c r="I59" s="1278"/>
      <c r="J59" s="1246" t="s">
        <v>2997</v>
      </c>
      <c r="K59" s="1246"/>
    </row>
    <row r="60" spans="1:11" ht="60.75" thickBot="1" x14ac:dyDescent="0.25">
      <c r="A60" s="1261"/>
      <c r="B60" s="1276" t="s">
        <v>3987</v>
      </c>
      <c r="C60" s="1244" t="s">
        <v>3204</v>
      </c>
      <c r="D60" s="1272"/>
      <c r="E60" s="1269" t="s">
        <v>2998</v>
      </c>
      <c r="F60" s="1269"/>
      <c r="G60" s="1270"/>
      <c r="H60" s="1254"/>
      <c r="I60" s="1264"/>
      <c r="J60" s="1253" t="s">
        <v>2997</v>
      </c>
      <c r="K60" s="1253"/>
    </row>
    <row r="61" spans="1:11" ht="13.5" thickBot="1" x14ac:dyDescent="0.25">
      <c r="A61" s="1280"/>
      <c r="B61" s="72"/>
      <c r="C61" s="72"/>
      <c r="D61" s="72"/>
      <c r="E61" s="72"/>
      <c r="F61" s="72"/>
      <c r="G61" s="72"/>
      <c r="H61" s="72"/>
      <c r="I61" s="72"/>
      <c r="J61" s="72"/>
      <c r="K61" s="1281"/>
    </row>
    <row r="62" spans="1:11" ht="13.5" thickBot="1" x14ac:dyDescent="0.25">
      <c r="A62" s="2404" t="s">
        <v>2978</v>
      </c>
      <c r="B62" s="2405"/>
      <c r="C62" s="2405"/>
      <c r="D62" s="2405"/>
      <c r="E62" s="2405"/>
      <c r="F62" s="2405"/>
      <c r="G62" s="2405"/>
      <c r="H62" s="1282"/>
      <c r="I62" s="1282"/>
      <c r="J62" s="1282"/>
      <c r="K62" s="1283"/>
    </row>
    <row r="63" spans="1:11" ht="13.5" thickBot="1" x14ac:dyDescent="0.25">
      <c r="A63" s="2406" t="s">
        <v>2987</v>
      </c>
      <c r="B63" s="2407"/>
      <c r="C63" s="2407"/>
      <c r="D63" s="2407"/>
      <c r="E63" s="2407"/>
      <c r="F63" s="2407"/>
      <c r="G63" s="2407"/>
      <c r="H63" s="1236"/>
      <c r="I63" s="1236"/>
      <c r="J63" s="1236"/>
      <c r="K63" s="1237"/>
    </row>
    <row r="64" spans="1:11" ht="14.1" customHeight="1" thickBot="1" x14ac:dyDescent="0.25">
      <c r="A64" s="1238">
        <v>1</v>
      </c>
      <c r="B64" s="2412" t="s">
        <v>2996</v>
      </c>
      <c r="C64" s="2412"/>
      <c r="D64" s="2412"/>
      <c r="E64" s="2412"/>
      <c r="F64" s="2412"/>
      <c r="G64" s="2412"/>
      <c r="H64" s="2412"/>
      <c r="I64" s="2412"/>
      <c r="J64" s="2412"/>
      <c r="K64" s="2413"/>
    </row>
    <row r="65" spans="1:11" ht="36.75" thickBot="1" x14ac:dyDescent="0.25">
      <c r="A65" s="1242"/>
      <c r="B65" s="1243" t="s">
        <v>2985</v>
      </c>
      <c r="C65" s="1244" t="s">
        <v>2995</v>
      </c>
      <c r="D65" s="1245"/>
      <c r="E65" s="1246" t="s">
        <v>3994</v>
      </c>
      <c r="F65" s="1246"/>
      <c r="G65" s="1247"/>
      <c r="H65" s="1248"/>
      <c r="I65" s="1245" t="s">
        <v>2983</v>
      </c>
      <c r="J65" s="1246" t="s">
        <v>2992</v>
      </c>
      <c r="K65" s="1246"/>
    </row>
    <row r="66" spans="1:11" ht="60.75" thickBot="1" x14ac:dyDescent="0.25">
      <c r="A66" s="1242"/>
      <c r="B66" s="1243" t="s">
        <v>2984</v>
      </c>
      <c r="C66" s="1244" t="s">
        <v>3216</v>
      </c>
      <c r="D66" s="1249"/>
      <c r="E66" s="1250" t="s">
        <v>2303</v>
      </c>
      <c r="F66" s="1250"/>
      <c r="G66" s="1251"/>
      <c r="H66" s="1252"/>
      <c r="I66" s="1249" t="s">
        <v>2983</v>
      </c>
      <c r="J66" s="1250" t="s">
        <v>2992</v>
      </c>
      <c r="K66" s="1250"/>
    </row>
    <row r="67" spans="1:11" ht="60.75" thickBot="1" x14ac:dyDescent="0.25">
      <c r="A67" s="1242"/>
      <c r="B67" s="1243" t="s">
        <v>2994</v>
      </c>
      <c r="C67" s="1244" t="s">
        <v>3217</v>
      </c>
      <c r="D67" s="1249"/>
      <c r="E67" s="1250" t="s">
        <v>2303</v>
      </c>
      <c r="F67" s="1250"/>
      <c r="G67" s="1251"/>
      <c r="H67" s="1252"/>
      <c r="I67" s="1249" t="s">
        <v>2983</v>
      </c>
      <c r="J67" s="1250" t="s">
        <v>2992</v>
      </c>
      <c r="K67" s="1250"/>
    </row>
    <row r="68" spans="1:11" ht="60.75" thickBot="1" x14ac:dyDescent="0.25">
      <c r="A68" s="1242"/>
      <c r="B68" s="1243" t="s">
        <v>2993</v>
      </c>
      <c r="C68" s="1244" t="s">
        <v>3218</v>
      </c>
      <c r="D68" s="1249"/>
      <c r="E68" s="1250" t="s">
        <v>2303</v>
      </c>
      <c r="F68" s="1250"/>
      <c r="G68" s="1251"/>
      <c r="H68" s="1252"/>
      <c r="I68" s="1249" t="s">
        <v>2983</v>
      </c>
      <c r="J68" s="1250" t="s">
        <v>2992</v>
      </c>
      <c r="K68" s="1250"/>
    </row>
    <row r="69" spans="1:11" ht="60.75" thickBot="1" x14ac:dyDescent="0.25">
      <c r="A69" s="1242"/>
      <c r="B69" s="1243" t="s">
        <v>2991</v>
      </c>
      <c r="C69" s="1244" t="s">
        <v>3219</v>
      </c>
      <c r="D69" s="1267"/>
      <c r="E69" s="1253"/>
      <c r="F69" s="1253"/>
      <c r="G69" s="1265"/>
      <c r="H69" s="1266"/>
      <c r="I69" s="1267" t="s">
        <v>2983</v>
      </c>
      <c r="J69" s="1253" t="s">
        <v>3205</v>
      </c>
      <c r="K69" s="1253"/>
    </row>
    <row r="70" spans="1:11" ht="84.75" thickBot="1" x14ac:dyDescent="0.25">
      <c r="A70" s="1242"/>
      <c r="B70" s="1243" t="s">
        <v>3995</v>
      </c>
      <c r="C70" s="1244" t="s">
        <v>4018</v>
      </c>
      <c r="D70" s="1272"/>
      <c r="E70" s="1269"/>
      <c r="F70" s="1269"/>
      <c r="G70" s="1270"/>
      <c r="H70" s="1271"/>
      <c r="I70" s="1272"/>
      <c r="J70" s="1269" t="s">
        <v>2992</v>
      </c>
      <c r="K70" s="1269"/>
    </row>
    <row r="71" spans="1:11" ht="108.75" thickBot="1" x14ac:dyDescent="0.25">
      <c r="A71" s="1242"/>
      <c r="B71" s="1243" t="s">
        <v>3996</v>
      </c>
      <c r="C71" s="1244" t="s">
        <v>3997</v>
      </c>
      <c r="D71" s="1272"/>
      <c r="E71" s="1269"/>
      <c r="F71" s="1269"/>
      <c r="G71" s="1270"/>
      <c r="H71" s="1271"/>
      <c r="I71" s="1272"/>
      <c r="J71" s="1269" t="s">
        <v>2992</v>
      </c>
      <c r="K71" s="1269"/>
    </row>
    <row r="72" spans="1:11" ht="13.5" thickBot="1" x14ac:dyDescent="0.25">
      <c r="A72" s="2406" t="s">
        <v>2990</v>
      </c>
      <c r="B72" s="2407"/>
      <c r="C72" s="2407"/>
      <c r="D72" s="2407"/>
      <c r="E72" s="2407"/>
      <c r="F72" s="2407"/>
      <c r="G72" s="2407"/>
      <c r="H72" s="1236"/>
      <c r="I72" s="1236"/>
      <c r="J72" s="1236"/>
      <c r="K72" s="1237"/>
    </row>
    <row r="73" spans="1:11" ht="21" customHeight="1" thickBot="1" x14ac:dyDescent="0.25">
      <c r="A73" s="1242">
        <v>1</v>
      </c>
      <c r="B73" s="2419" t="s">
        <v>3998</v>
      </c>
      <c r="C73" s="2420"/>
      <c r="D73" s="1246"/>
      <c r="E73" s="1246" t="s">
        <v>3215</v>
      </c>
      <c r="F73" s="1246"/>
      <c r="G73" s="1247"/>
      <c r="H73" s="1277"/>
      <c r="I73" s="1278"/>
      <c r="J73" s="1246" t="s">
        <v>2989</v>
      </c>
      <c r="K73" s="1246"/>
    </row>
    <row r="74" spans="1:11" ht="21" customHeight="1" thickBot="1" x14ac:dyDescent="0.25">
      <c r="A74" s="1242">
        <v>2</v>
      </c>
      <c r="B74" s="2419" t="s">
        <v>3999</v>
      </c>
      <c r="C74" s="2420"/>
      <c r="D74" s="1250"/>
      <c r="E74" s="1250" t="s">
        <v>3215</v>
      </c>
      <c r="F74" s="1250"/>
      <c r="G74" s="1251"/>
      <c r="H74" s="1279"/>
      <c r="I74" s="1262"/>
      <c r="J74" s="1250" t="s">
        <v>2989</v>
      </c>
      <c r="K74" s="1250"/>
    </row>
    <row r="75" spans="1:11" ht="21" customHeight="1" thickBot="1" x14ac:dyDescent="0.25">
      <c r="A75" s="1242">
        <v>3</v>
      </c>
      <c r="B75" s="2419" t="s">
        <v>4000</v>
      </c>
      <c r="C75" s="2420"/>
      <c r="D75" s="1253"/>
      <c r="E75" s="1253" t="s">
        <v>3215</v>
      </c>
      <c r="F75" s="1253"/>
      <c r="G75" s="1265"/>
      <c r="H75" s="1254"/>
      <c r="I75" s="1264"/>
      <c r="J75" s="1253" t="s">
        <v>2988</v>
      </c>
      <c r="K75" s="1253"/>
    </row>
    <row r="76" spans="1:11" ht="13.5" thickBot="1" x14ac:dyDescent="0.25">
      <c r="A76" s="2404" t="s">
        <v>2977</v>
      </c>
      <c r="B76" s="2405"/>
      <c r="C76" s="2405"/>
      <c r="D76" s="2405"/>
      <c r="E76" s="2405"/>
      <c r="F76" s="2405"/>
      <c r="G76" s="2421"/>
      <c r="H76" s="1284"/>
      <c r="I76" s="1284"/>
      <c r="J76" s="1284"/>
      <c r="K76" s="1284"/>
    </row>
    <row r="77" spans="1:11" ht="13.5" thickBot="1" x14ac:dyDescent="0.25">
      <c r="A77" s="2409" t="s">
        <v>2987</v>
      </c>
      <c r="B77" s="2410"/>
      <c r="C77" s="2410"/>
      <c r="D77" s="2410"/>
      <c r="E77" s="2410"/>
      <c r="F77" s="2410"/>
      <c r="G77" s="2410"/>
      <c r="H77" s="2410"/>
      <c r="I77" s="2410"/>
      <c r="J77" s="2410"/>
      <c r="K77" s="2411"/>
    </row>
    <row r="78" spans="1:11" ht="13.5" thickBot="1" x14ac:dyDescent="0.25">
      <c r="A78" s="1238">
        <v>1</v>
      </c>
      <c r="B78" s="2418" t="s">
        <v>2986</v>
      </c>
      <c r="C78" s="2418"/>
      <c r="D78" s="1239"/>
      <c r="E78" s="1240"/>
      <c r="F78" s="1239"/>
      <c r="G78" s="1240"/>
      <c r="H78" s="1239"/>
      <c r="I78" s="1239"/>
      <c r="J78" s="1239"/>
      <c r="K78" s="1241"/>
    </row>
    <row r="79" spans="1:11" ht="24.75" thickBot="1" x14ac:dyDescent="0.25">
      <c r="A79" s="1242"/>
      <c r="B79" s="1243" t="s">
        <v>2985</v>
      </c>
      <c r="C79" s="1285" t="s">
        <v>4001</v>
      </c>
      <c r="D79" s="1269"/>
      <c r="E79" s="1269"/>
      <c r="F79" s="1269"/>
      <c r="G79" s="1270"/>
      <c r="H79" s="1269"/>
      <c r="I79" s="1269" t="s">
        <v>2983</v>
      </c>
      <c r="J79" s="1269" t="s">
        <v>2982</v>
      </c>
      <c r="K79" s="1269"/>
    </row>
    <row r="80" spans="1:11" ht="24.75" thickBot="1" x14ac:dyDescent="0.25">
      <c r="A80" s="1242"/>
      <c r="B80" s="1243" t="s">
        <v>2984</v>
      </c>
      <c r="C80" s="1285" t="s">
        <v>4002</v>
      </c>
      <c r="D80" s="1269"/>
      <c r="E80" s="1269"/>
      <c r="F80" s="1269"/>
      <c r="G80" s="1270"/>
      <c r="H80" s="1269"/>
      <c r="I80" s="1269" t="s">
        <v>2983</v>
      </c>
      <c r="J80" s="1269" t="s">
        <v>2982</v>
      </c>
      <c r="K80" s="1269"/>
    </row>
    <row r="82" spans="1:11" ht="18.95" customHeight="1" x14ac:dyDescent="0.2">
      <c r="A82" s="2408" t="s">
        <v>4019</v>
      </c>
      <c r="B82" s="2408"/>
      <c r="C82" s="2408"/>
      <c r="D82" s="2408"/>
      <c r="E82" s="2408"/>
      <c r="F82" s="2408"/>
      <c r="G82" s="2408"/>
      <c r="H82" s="2408"/>
      <c r="I82" s="2408"/>
      <c r="J82" s="2408"/>
      <c r="K82" s="2408"/>
    </row>
    <row r="83" spans="1:11" ht="18.95" customHeight="1" x14ac:dyDescent="0.2">
      <c r="A83" s="2408" t="s">
        <v>3206</v>
      </c>
      <c r="B83" s="2408"/>
      <c r="C83" s="2408"/>
      <c r="D83" s="2408"/>
      <c r="E83" s="2408"/>
      <c r="F83" s="2408"/>
      <c r="G83" s="2408"/>
      <c r="H83" s="2408"/>
      <c r="I83" s="2408"/>
      <c r="J83" s="2408"/>
      <c r="K83" s="2408"/>
    </row>
    <row r="84" spans="1:11" ht="24.6" customHeight="1" x14ac:dyDescent="0.2">
      <c r="A84" s="1735" t="s">
        <v>2981</v>
      </c>
      <c r="B84" s="1735"/>
      <c r="C84" s="1735"/>
      <c r="D84" s="1735"/>
      <c r="E84" s="1735"/>
      <c r="F84" s="1735"/>
      <c r="G84" s="1735"/>
      <c r="H84" s="1735"/>
      <c r="I84" s="1735"/>
      <c r="J84" s="1735"/>
      <c r="K84" s="1735"/>
    </row>
    <row r="85" spans="1:11" ht="20.45" customHeight="1" x14ac:dyDescent="0.2">
      <c r="A85" s="1735" t="s">
        <v>489</v>
      </c>
      <c r="B85" s="1735"/>
      <c r="C85" s="1735"/>
      <c r="D85" s="1735"/>
      <c r="E85" s="1735"/>
      <c r="F85" s="1735"/>
      <c r="G85" s="1735"/>
      <c r="H85" s="1735"/>
      <c r="I85" s="1735"/>
      <c r="J85" s="1735"/>
      <c r="K85" s="1735"/>
    </row>
    <row r="86" spans="1:11" ht="45.6" customHeight="1" x14ac:dyDescent="0.2">
      <c r="A86" s="1735" t="s">
        <v>3164</v>
      </c>
      <c r="B86" s="1735"/>
      <c r="C86" s="1735"/>
      <c r="D86" s="1735"/>
      <c r="E86" s="1735"/>
      <c r="F86" s="1735"/>
      <c r="G86" s="1735"/>
      <c r="H86" s="1735"/>
      <c r="I86" s="1735"/>
      <c r="J86" s="1735"/>
      <c r="K86" s="1735"/>
    </row>
    <row r="87" spans="1:11" ht="45.6" customHeight="1" x14ac:dyDescent="0.2">
      <c r="A87" s="1735" t="s">
        <v>3165</v>
      </c>
      <c r="B87" s="1735"/>
      <c r="C87" s="1735"/>
      <c r="D87" s="1735"/>
      <c r="E87" s="1735"/>
      <c r="F87" s="1735"/>
      <c r="G87" s="1735"/>
      <c r="H87" s="1735"/>
      <c r="I87" s="1735"/>
      <c r="J87" s="1735"/>
      <c r="K87" s="1735"/>
    </row>
    <row r="88" spans="1:11" ht="45.6" customHeight="1" x14ac:dyDescent="0.2">
      <c r="A88" s="1735" t="s">
        <v>3166</v>
      </c>
      <c r="B88" s="1735"/>
      <c r="C88" s="1735"/>
      <c r="D88" s="1735"/>
      <c r="E88" s="1735"/>
      <c r="F88" s="1735"/>
      <c r="G88" s="1735"/>
      <c r="H88" s="1735"/>
      <c r="I88" s="1735"/>
      <c r="J88" s="1735"/>
      <c r="K88" s="1735"/>
    </row>
    <row r="89" spans="1:11" ht="24.95" customHeight="1" x14ac:dyDescent="0.2">
      <c r="A89" s="1735" t="s">
        <v>3167</v>
      </c>
      <c r="B89" s="1735"/>
      <c r="C89" s="1735"/>
      <c r="D89" s="1735"/>
      <c r="E89" s="1735"/>
      <c r="F89" s="1735"/>
      <c r="G89" s="1735"/>
      <c r="H89" s="1735"/>
      <c r="I89" s="1735"/>
      <c r="J89" s="1735"/>
      <c r="K89" s="1735"/>
    </row>
    <row r="90" spans="1:11" ht="24.95" customHeight="1" x14ac:dyDescent="0.2">
      <c r="A90" s="1735" t="s">
        <v>3168</v>
      </c>
      <c r="B90" s="1735"/>
      <c r="C90" s="1735"/>
      <c r="D90" s="1735"/>
      <c r="E90" s="1735"/>
      <c r="F90" s="1735"/>
      <c r="G90" s="1735"/>
      <c r="H90" s="1735"/>
      <c r="I90" s="1735"/>
      <c r="J90" s="1735"/>
      <c r="K90" s="1735"/>
    </row>
    <row r="91" spans="1:11" ht="18.600000000000001" customHeight="1" x14ac:dyDescent="0.2">
      <c r="A91" s="1735" t="s">
        <v>3169</v>
      </c>
      <c r="B91" s="1735"/>
      <c r="C91" s="1735"/>
      <c r="D91" s="1735"/>
      <c r="E91" s="1735"/>
      <c r="F91" s="1735"/>
      <c r="G91" s="1735"/>
      <c r="H91" s="1735"/>
      <c r="I91" s="1735"/>
      <c r="J91" s="1735"/>
      <c r="K91" s="1735"/>
    </row>
    <row r="92" spans="1:11" ht="18.600000000000001" customHeight="1" x14ac:dyDescent="0.2">
      <c r="A92" s="1735" t="s">
        <v>3170</v>
      </c>
      <c r="B92" s="1735"/>
      <c r="C92" s="1735"/>
      <c r="D92" s="1735"/>
      <c r="E92" s="1735"/>
      <c r="F92" s="1735"/>
      <c r="G92" s="1735"/>
      <c r="H92" s="1735"/>
      <c r="I92" s="1735"/>
      <c r="J92" s="1735"/>
      <c r="K92" s="1735"/>
    </row>
    <row r="93" spans="1:11" ht="18.600000000000001" customHeight="1" x14ac:dyDescent="0.2">
      <c r="A93" s="1735" t="s">
        <v>3171</v>
      </c>
      <c r="B93" s="1735"/>
      <c r="C93" s="1735"/>
      <c r="D93" s="1735"/>
      <c r="E93" s="1735"/>
      <c r="F93" s="1735"/>
      <c r="G93" s="1735"/>
      <c r="H93" s="1735"/>
      <c r="I93" s="1735"/>
      <c r="J93" s="1735"/>
      <c r="K93" s="1735"/>
    </row>
    <row r="94" spans="1:11" ht="18" customHeight="1" x14ac:dyDescent="0.2">
      <c r="A94" s="1735" t="s">
        <v>3172</v>
      </c>
      <c r="B94" s="1735"/>
      <c r="C94" s="1735"/>
      <c r="D94" s="1735"/>
      <c r="E94" s="1735"/>
      <c r="F94" s="1735"/>
      <c r="G94" s="1735"/>
      <c r="H94" s="1735"/>
      <c r="I94" s="1735"/>
      <c r="J94" s="1735"/>
      <c r="K94" s="1735"/>
    </row>
    <row r="95" spans="1:11" ht="18" customHeight="1" x14ac:dyDescent="0.2">
      <c r="A95" s="1735" t="s">
        <v>2448</v>
      </c>
      <c r="B95" s="1735"/>
      <c r="C95" s="1735"/>
      <c r="D95" s="1735"/>
      <c r="E95" s="1735"/>
      <c r="F95" s="1735"/>
      <c r="G95" s="1735"/>
      <c r="H95" s="1735"/>
      <c r="I95" s="1735"/>
      <c r="J95" s="1735"/>
      <c r="K95" s="1735"/>
    </row>
    <row r="96" spans="1:11" ht="25.5" customHeight="1" x14ac:dyDescent="0.2">
      <c r="A96" s="1735" t="s">
        <v>2980</v>
      </c>
      <c r="B96" s="1735"/>
      <c r="C96" s="1735"/>
      <c r="D96" s="1735"/>
      <c r="E96" s="1735"/>
      <c r="F96" s="1735"/>
      <c r="G96" s="1735"/>
      <c r="H96" s="1735"/>
      <c r="I96" s="1735"/>
      <c r="J96" s="1735"/>
      <c r="K96" s="1735"/>
    </row>
    <row r="97" spans="1:11" ht="18" customHeight="1" x14ac:dyDescent="0.2">
      <c r="A97" s="2403" t="s">
        <v>2979</v>
      </c>
      <c r="B97" s="2403"/>
      <c r="C97" s="2403"/>
      <c r="D97" s="2403"/>
      <c r="E97" s="2403"/>
      <c r="F97" s="2403"/>
      <c r="G97" s="2403"/>
      <c r="H97" s="2403"/>
      <c r="I97" s="2403"/>
      <c r="J97" s="2403"/>
      <c r="K97" s="2403"/>
    </row>
    <row r="98" spans="1:11" ht="18" customHeight="1" x14ac:dyDescent="0.2">
      <c r="A98" s="2403" t="s">
        <v>3173</v>
      </c>
      <c r="B98" s="2403"/>
      <c r="C98" s="2403"/>
      <c r="D98" s="2403"/>
      <c r="E98" s="2403"/>
      <c r="F98" s="2403"/>
      <c r="G98" s="2403"/>
      <c r="H98" s="2403"/>
      <c r="I98" s="2403"/>
      <c r="J98" s="2403"/>
      <c r="K98" s="2403"/>
    </row>
    <row r="99" spans="1:11" ht="54.6" customHeight="1" x14ac:dyDescent="0.2">
      <c r="A99" s="1735" t="s">
        <v>4003</v>
      </c>
      <c r="B99" s="1735"/>
      <c r="C99" s="1735"/>
      <c r="D99" s="1735"/>
      <c r="E99" s="1735"/>
      <c r="F99" s="1735"/>
      <c r="G99" s="1735"/>
      <c r="H99" s="1735"/>
      <c r="I99" s="1735"/>
      <c r="J99" s="1735"/>
      <c r="K99" s="1735"/>
    </row>
    <row r="100" spans="1:11" ht="54.6" customHeight="1" x14ac:dyDescent="0.2">
      <c r="A100" s="1735" t="s">
        <v>4004</v>
      </c>
      <c r="B100" s="1735"/>
      <c r="C100" s="1735"/>
      <c r="D100" s="1735"/>
      <c r="E100" s="1735"/>
      <c r="F100" s="1735"/>
      <c r="G100" s="1735"/>
      <c r="H100" s="1735"/>
      <c r="I100" s="1735"/>
      <c r="J100" s="1735"/>
      <c r="K100" s="1735"/>
    </row>
    <row r="101" spans="1:11" ht="54.6" customHeight="1" x14ac:dyDescent="0.2">
      <c r="A101" s="1735" t="s">
        <v>4005</v>
      </c>
      <c r="B101" s="1735"/>
      <c r="C101" s="1735"/>
      <c r="D101" s="1735"/>
      <c r="E101" s="1735"/>
      <c r="F101" s="1735"/>
      <c r="G101" s="1735"/>
      <c r="H101" s="1735"/>
      <c r="I101" s="1735"/>
      <c r="J101" s="1735"/>
      <c r="K101" s="1735"/>
    </row>
    <row r="102" spans="1:11" ht="54.6" customHeight="1" x14ac:dyDescent="0.2">
      <c r="A102" s="1735" t="s">
        <v>4006</v>
      </c>
      <c r="B102" s="1735"/>
      <c r="C102" s="1735"/>
      <c r="D102" s="1735"/>
      <c r="E102" s="1735"/>
      <c r="F102" s="1735"/>
      <c r="G102" s="1735"/>
      <c r="H102" s="1735"/>
      <c r="I102" s="1735"/>
      <c r="J102" s="1735"/>
      <c r="K102" s="1735"/>
    </row>
    <row r="103" spans="1:11" ht="27.6" customHeight="1" x14ac:dyDescent="0.2">
      <c r="A103" s="1735" t="s">
        <v>4007</v>
      </c>
      <c r="B103" s="1735"/>
      <c r="C103" s="1735"/>
      <c r="D103" s="1735"/>
      <c r="E103" s="1735"/>
      <c r="F103" s="1735"/>
      <c r="G103" s="1735"/>
      <c r="H103" s="1735"/>
      <c r="I103" s="1735"/>
      <c r="J103" s="1735"/>
      <c r="K103" s="1735"/>
    </row>
    <row r="104" spans="1:11" ht="49.5" customHeight="1" x14ac:dyDescent="0.2">
      <c r="A104" s="1735" t="s">
        <v>3174</v>
      </c>
      <c r="B104" s="1735"/>
      <c r="C104" s="1735"/>
      <c r="D104" s="1735"/>
      <c r="E104" s="1735"/>
      <c r="F104" s="1735"/>
      <c r="G104" s="1735"/>
      <c r="H104" s="1735"/>
      <c r="I104" s="1735"/>
      <c r="J104" s="1735"/>
      <c r="K104" s="1735"/>
    </row>
    <row r="105" spans="1:11" ht="49.5" customHeight="1" x14ac:dyDescent="0.2">
      <c r="A105" s="1735" t="s">
        <v>3175</v>
      </c>
      <c r="B105" s="1735"/>
      <c r="C105" s="1735"/>
      <c r="D105" s="1735"/>
      <c r="E105" s="1735"/>
      <c r="F105" s="1735"/>
      <c r="G105" s="1735"/>
      <c r="H105" s="1735"/>
      <c r="I105" s="1735"/>
      <c r="J105" s="1735"/>
      <c r="K105" s="1735"/>
    </row>
    <row r="106" spans="1:11" ht="49.5" customHeight="1" x14ac:dyDescent="0.2">
      <c r="A106" s="1735" t="s">
        <v>4008</v>
      </c>
      <c r="B106" s="1735"/>
      <c r="C106" s="1735"/>
      <c r="D106" s="1735"/>
      <c r="E106" s="1735"/>
      <c r="F106" s="1735"/>
      <c r="G106" s="1735"/>
      <c r="H106" s="1735"/>
      <c r="I106" s="1735"/>
      <c r="J106" s="1735"/>
      <c r="K106" s="1735"/>
    </row>
    <row r="107" spans="1:11" ht="47.45" customHeight="1" x14ac:dyDescent="0.2">
      <c r="A107" s="1735" t="s">
        <v>3176</v>
      </c>
      <c r="B107" s="1735"/>
      <c r="C107" s="1735"/>
      <c r="D107" s="1735"/>
      <c r="E107" s="1735"/>
      <c r="F107" s="1735"/>
      <c r="G107" s="1735"/>
      <c r="H107" s="1735"/>
      <c r="I107" s="1735"/>
      <c r="J107" s="1735"/>
      <c r="K107" s="1735"/>
    </row>
    <row r="108" spans="1:11" ht="60.95" customHeight="1" x14ac:dyDescent="0.2">
      <c r="A108" s="1735" t="s">
        <v>4009</v>
      </c>
      <c r="B108" s="1735"/>
      <c r="C108" s="1735"/>
      <c r="D108" s="1735"/>
      <c r="E108" s="1735"/>
      <c r="F108" s="1735"/>
      <c r="G108" s="1735"/>
      <c r="H108" s="1735"/>
      <c r="I108" s="1735"/>
      <c r="J108" s="1735"/>
      <c r="K108" s="1735"/>
    </row>
    <row r="109" spans="1:11" ht="17.45" customHeight="1" x14ac:dyDescent="0.2">
      <c r="A109" s="2403" t="s">
        <v>3177</v>
      </c>
      <c r="B109" s="2403"/>
      <c r="C109" s="2403"/>
      <c r="D109" s="2403"/>
      <c r="E109" s="2403"/>
      <c r="F109" s="2403"/>
      <c r="G109" s="2403"/>
      <c r="H109" s="2403"/>
      <c r="I109" s="2403"/>
      <c r="J109" s="2403"/>
      <c r="K109" s="2403"/>
    </row>
    <row r="110" spans="1:11" ht="60.95" customHeight="1" x14ac:dyDescent="0.2">
      <c r="A110" s="1735" t="s">
        <v>3178</v>
      </c>
      <c r="B110" s="1735"/>
      <c r="C110" s="1735"/>
      <c r="D110" s="1735"/>
      <c r="E110" s="1735"/>
      <c r="F110" s="1735"/>
      <c r="G110" s="1735"/>
      <c r="H110" s="1735"/>
      <c r="I110" s="1735"/>
      <c r="J110" s="1735"/>
      <c r="K110" s="1735"/>
    </row>
    <row r="111" spans="1:11" ht="60.95" customHeight="1" x14ac:dyDescent="0.2">
      <c r="A111" s="1735" t="s">
        <v>3179</v>
      </c>
      <c r="B111" s="1735"/>
      <c r="C111" s="1735"/>
      <c r="D111" s="1735"/>
      <c r="E111" s="1735"/>
      <c r="F111" s="1735"/>
      <c r="G111" s="1735"/>
      <c r="H111" s="1735"/>
      <c r="I111" s="1735"/>
      <c r="J111" s="1735"/>
      <c r="K111" s="1735"/>
    </row>
    <row r="112" spans="1:11" ht="60.95" customHeight="1" x14ac:dyDescent="0.2">
      <c r="A112" s="1735" t="s">
        <v>3180</v>
      </c>
      <c r="B112" s="1735"/>
      <c r="C112" s="1735"/>
      <c r="D112" s="1735"/>
      <c r="E112" s="1735"/>
      <c r="F112" s="1735"/>
      <c r="G112" s="1735"/>
      <c r="H112" s="1735"/>
      <c r="I112" s="1735"/>
      <c r="J112" s="1735"/>
      <c r="K112" s="1735"/>
    </row>
    <row r="113" spans="1:11" ht="60.95" customHeight="1" x14ac:dyDescent="0.2">
      <c r="A113" s="1735" t="s">
        <v>3181</v>
      </c>
      <c r="B113" s="1735"/>
      <c r="C113" s="1735"/>
      <c r="D113" s="1735"/>
      <c r="E113" s="1735"/>
      <c r="F113" s="1735"/>
      <c r="G113" s="1735"/>
      <c r="H113" s="1735"/>
      <c r="I113" s="1735"/>
      <c r="J113" s="1735"/>
      <c r="K113" s="1735"/>
    </row>
    <row r="114" spans="1:11" ht="24.6" customHeight="1" x14ac:dyDescent="0.2">
      <c r="A114" s="1735" t="s">
        <v>3182</v>
      </c>
      <c r="B114" s="1735"/>
      <c r="C114" s="1735"/>
      <c r="D114" s="1735"/>
      <c r="E114" s="1735"/>
      <c r="F114" s="1735"/>
      <c r="G114" s="1735"/>
      <c r="H114" s="1735"/>
      <c r="I114" s="1735"/>
      <c r="J114" s="1735"/>
      <c r="K114" s="1735"/>
    </row>
    <row r="115" spans="1:11" ht="77.099999999999994" customHeight="1" x14ac:dyDescent="0.2">
      <c r="A115" s="1735" t="s">
        <v>3183</v>
      </c>
      <c r="B115" s="1735"/>
      <c r="C115" s="1735"/>
      <c r="D115" s="1735"/>
      <c r="E115" s="1735"/>
      <c r="F115" s="1735"/>
      <c r="G115" s="1735"/>
      <c r="H115" s="1735"/>
      <c r="I115" s="1735"/>
      <c r="J115" s="1735"/>
      <c r="K115" s="1735"/>
    </row>
    <row r="116" spans="1:11" ht="60.95" customHeight="1" x14ac:dyDescent="0.2">
      <c r="A116" s="1735" t="s">
        <v>3184</v>
      </c>
      <c r="B116" s="1735"/>
      <c r="C116" s="1735"/>
      <c r="D116" s="1735"/>
      <c r="E116" s="1735"/>
      <c r="F116" s="1735"/>
      <c r="G116" s="1735"/>
      <c r="H116" s="1735"/>
      <c r="I116" s="1735"/>
      <c r="J116" s="1735"/>
      <c r="K116" s="1735"/>
    </row>
    <row r="117" spans="1:11" ht="60.95" customHeight="1" x14ac:dyDescent="0.2">
      <c r="A117" s="1735" t="s">
        <v>3185</v>
      </c>
      <c r="B117" s="1735"/>
      <c r="C117" s="1735"/>
      <c r="D117" s="1735"/>
      <c r="E117" s="1735"/>
      <c r="F117" s="1735"/>
      <c r="G117" s="1735"/>
      <c r="H117" s="1735"/>
      <c r="I117" s="1735"/>
      <c r="J117" s="1735"/>
      <c r="K117" s="1735"/>
    </row>
    <row r="118" spans="1:11" ht="60.95" customHeight="1" x14ac:dyDescent="0.2">
      <c r="A118" s="1735" t="s">
        <v>3186</v>
      </c>
      <c r="B118" s="1735"/>
      <c r="C118" s="1735"/>
      <c r="D118" s="1735"/>
      <c r="E118" s="1735"/>
      <c r="F118" s="1735"/>
      <c r="G118" s="1735"/>
      <c r="H118" s="1735"/>
      <c r="I118" s="1735"/>
      <c r="J118" s="1735"/>
      <c r="K118" s="1735"/>
    </row>
    <row r="119" spans="1:11" ht="28.5" customHeight="1" x14ac:dyDescent="0.2">
      <c r="A119" s="1735" t="s">
        <v>3187</v>
      </c>
      <c r="B119" s="1735"/>
      <c r="C119" s="1735"/>
      <c r="D119" s="1735"/>
      <c r="E119" s="1735"/>
      <c r="F119" s="1735"/>
      <c r="G119" s="1735"/>
      <c r="H119" s="1735"/>
      <c r="I119" s="1735"/>
      <c r="J119" s="1735"/>
      <c r="K119" s="1735"/>
    </row>
    <row r="120" spans="1:11" ht="28.5" customHeight="1" x14ac:dyDescent="0.2">
      <c r="A120" s="1735" t="s">
        <v>3188</v>
      </c>
      <c r="B120" s="1735"/>
      <c r="C120" s="1735"/>
      <c r="D120" s="1735"/>
      <c r="E120" s="1735"/>
      <c r="F120" s="1735"/>
      <c r="G120" s="1735"/>
      <c r="H120" s="1735"/>
      <c r="I120" s="1735"/>
      <c r="J120" s="1735"/>
      <c r="K120" s="1735"/>
    </row>
    <row r="121" spans="1:11" ht="19.5" customHeight="1" x14ac:dyDescent="0.2">
      <c r="A121" s="2403" t="s">
        <v>2978</v>
      </c>
      <c r="B121" s="2403"/>
      <c r="C121" s="2403"/>
      <c r="D121" s="2403"/>
      <c r="E121" s="2403"/>
      <c r="F121" s="2403"/>
      <c r="G121" s="2403"/>
      <c r="H121" s="2403"/>
      <c r="I121" s="2403"/>
      <c r="J121" s="2403"/>
      <c r="K121" s="2403"/>
    </row>
    <row r="122" spans="1:11" ht="21.6" customHeight="1" x14ac:dyDescent="0.2">
      <c r="A122" s="2403" t="s">
        <v>3173</v>
      </c>
      <c r="B122" s="2403"/>
      <c r="C122" s="2403"/>
      <c r="D122" s="2403"/>
      <c r="E122" s="2403"/>
      <c r="F122" s="2403"/>
      <c r="G122" s="2403"/>
      <c r="H122" s="2403"/>
      <c r="I122" s="2403"/>
      <c r="J122" s="2403"/>
      <c r="K122" s="2403"/>
    </row>
    <row r="123" spans="1:11" ht="43.5" customHeight="1" x14ac:dyDescent="0.2">
      <c r="A123" s="1735" t="s">
        <v>3189</v>
      </c>
      <c r="B123" s="1735"/>
      <c r="C123" s="1735"/>
      <c r="D123" s="1735"/>
      <c r="E123" s="1735"/>
      <c r="F123" s="1735"/>
      <c r="G123" s="1735"/>
      <c r="H123" s="1735"/>
      <c r="I123" s="1735"/>
      <c r="J123" s="1735"/>
      <c r="K123" s="1735"/>
    </row>
    <row r="124" spans="1:11" ht="43.5" customHeight="1" x14ac:dyDescent="0.2">
      <c r="A124" s="1735" t="s">
        <v>4010</v>
      </c>
      <c r="B124" s="1735"/>
      <c r="C124" s="1735"/>
      <c r="D124" s="1735"/>
      <c r="E124" s="1735"/>
      <c r="F124" s="1735"/>
      <c r="G124" s="1735"/>
      <c r="H124" s="1735"/>
      <c r="I124" s="1735"/>
      <c r="J124" s="1735"/>
      <c r="K124" s="1735"/>
    </row>
    <row r="125" spans="1:11" ht="43.5" customHeight="1" x14ac:dyDescent="0.2">
      <c r="A125" s="1735" t="s">
        <v>3190</v>
      </c>
      <c r="B125" s="1735"/>
      <c r="C125" s="1735"/>
      <c r="D125" s="1735"/>
      <c r="E125" s="1735"/>
      <c r="F125" s="1735"/>
      <c r="G125" s="1735"/>
      <c r="H125" s="1735"/>
      <c r="I125" s="1735"/>
      <c r="J125" s="1735"/>
      <c r="K125" s="1735"/>
    </row>
    <row r="126" spans="1:11" ht="43.5" customHeight="1" x14ac:dyDescent="0.2">
      <c r="A126" s="1735" t="s">
        <v>3191</v>
      </c>
      <c r="B126" s="1735"/>
      <c r="C126" s="1735"/>
      <c r="D126" s="1735"/>
      <c r="E126" s="1735"/>
      <c r="F126" s="1735"/>
      <c r="G126" s="1735"/>
      <c r="H126" s="1735"/>
      <c r="I126" s="1735"/>
      <c r="J126" s="1735"/>
      <c r="K126" s="1735"/>
    </row>
    <row r="127" spans="1:11" ht="43.5" customHeight="1" x14ac:dyDescent="0.2">
      <c r="A127" s="1735" t="s">
        <v>4017</v>
      </c>
      <c r="B127" s="1735"/>
      <c r="C127" s="1735"/>
      <c r="D127" s="1735"/>
      <c r="E127" s="1735"/>
      <c r="F127" s="1735"/>
      <c r="G127" s="1735"/>
      <c r="H127" s="1735"/>
      <c r="I127" s="1735"/>
      <c r="J127" s="1735"/>
      <c r="K127" s="1735"/>
    </row>
    <row r="128" spans="1:11" ht="20.45" customHeight="1" x14ac:dyDescent="0.2">
      <c r="A128" s="2403" t="s">
        <v>3177</v>
      </c>
      <c r="B128" s="2403"/>
      <c r="C128" s="2403"/>
      <c r="D128" s="2403"/>
      <c r="E128" s="2403"/>
      <c r="F128" s="2403"/>
      <c r="G128" s="2403"/>
      <c r="H128" s="2403"/>
      <c r="I128" s="2403"/>
      <c r="J128" s="2403"/>
      <c r="K128" s="2403"/>
    </row>
    <row r="129" spans="1:11" ht="35.450000000000003" customHeight="1" x14ac:dyDescent="0.2">
      <c r="A129" s="1735" t="s">
        <v>3192</v>
      </c>
      <c r="B129" s="1735"/>
      <c r="C129" s="1735"/>
      <c r="D129" s="1735"/>
      <c r="E129" s="1735"/>
      <c r="F129" s="1735"/>
      <c r="G129" s="1735"/>
      <c r="H129" s="1735"/>
      <c r="I129" s="1735"/>
      <c r="J129" s="1735"/>
      <c r="K129" s="1735"/>
    </row>
    <row r="130" spans="1:11" ht="35.450000000000003" customHeight="1" x14ac:dyDescent="0.2">
      <c r="A130" s="1735" t="s">
        <v>4011</v>
      </c>
      <c r="B130" s="1735"/>
      <c r="C130" s="1735"/>
      <c r="D130" s="1735"/>
      <c r="E130" s="1735"/>
      <c r="F130" s="1735"/>
      <c r="G130" s="1735"/>
      <c r="H130" s="1735"/>
      <c r="I130" s="1735"/>
      <c r="J130" s="1735"/>
      <c r="K130" s="1735"/>
    </row>
    <row r="131" spans="1:11" ht="35.450000000000003" customHeight="1" x14ac:dyDescent="0.2">
      <c r="A131" s="1735" t="s">
        <v>4012</v>
      </c>
      <c r="B131" s="1735"/>
      <c r="C131" s="1735"/>
      <c r="D131" s="1735"/>
      <c r="E131" s="1735"/>
      <c r="F131" s="1735"/>
      <c r="G131" s="1735"/>
      <c r="H131" s="1735"/>
      <c r="I131" s="1735"/>
      <c r="J131" s="1735"/>
      <c r="K131" s="1735"/>
    </row>
    <row r="132" spans="1:11" ht="35.450000000000003" customHeight="1" x14ac:dyDescent="0.2">
      <c r="A132" s="1735" t="s">
        <v>4013</v>
      </c>
      <c r="B132" s="1735"/>
      <c r="C132" s="1735"/>
      <c r="D132" s="1735"/>
      <c r="E132" s="1735"/>
      <c r="F132" s="1735"/>
      <c r="G132" s="1735"/>
      <c r="H132" s="1735"/>
      <c r="I132" s="1735"/>
      <c r="J132" s="1735"/>
      <c r="K132" s="1735"/>
    </row>
    <row r="133" spans="1:11" ht="35.450000000000003" customHeight="1" x14ac:dyDescent="0.2">
      <c r="A133" s="1735" t="s">
        <v>4014</v>
      </c>
      <c r="B133" s="1735"/>
      <c r="C133" s="1735"/>
      <c r="D133" s="1735"/>
      <c r="E133" s="1735"/>
      <c r="F133" s="1735"/>
      <c r="G133" s="1735"/>
      <c r="H133" s="1735"/>
      <c r="I133" s="1735"/>
      <c r="J133" s="1735"/>
      <c r="K133" s="1735"/>
    </row>
    <row r="134" spans="1:11" ht="16.5" customHeight="1" x14ac:dyDescent="0.2">
      <c r="A134" s="2403" t="s">
        <v>2977</v>
      </c>
      <c r="B134" s="2403"/>
      <c r="C134" s="2403"/>
      <c r="D134" s="2403"/>
      <c r="E134" s="2403"/>
      <c r="F134" s="2403"/>
      <c r="G134" s="2403"/>
      <c r="H134" s="2403"/>
      <c r="I134" s="2403"/>
      <c r="J134" s="2403"/>
      <c r="K134" s="2403"/>
    </row>
    <row r="135" spans="1:11" ht="16.5" customHeight="1" x14ac:dyDescent="0.2">
      <c r="A135" s="2403" t="s">
        <v>3173</v>
      </c>
      <c r="B135" s="2403"/>
      <c r="C135" s="2403"/>
      <c r="D135" s="2403"/>
      <c r="E135" s="2403"/>
      <c r="F135" s="2403"/>
      <c r="G135" s="2403"/>
      <c r="H135" s="2403"/>
      <c r="I135" s="2403"/>
      <c r="J135" s="2403"/>
      <c r="K135" s="2403"/>
    </row>
    <row r="136" spans="1:11" ht="24.95" customHeight="1" x14ac:dyDescent="0.2">
      <c r="A136" s="1735" t="s">
        <v>4015</v>
      </c>
      <c r="B136" s="1735"/>
      <c r="C136" s="1735"/>
      <c r="D136" s="1735"/>
      <c r="E136" s="1735"/>
      <c r="F136" s="1735"/>
      <c r="G136" s="1735"/>
      <c r="H136" s="1735"/>
      <c r="I136" s="1735"/>
      <c r="J136" s="1735"/>
      <c r="K136" s="1735"/>
    </row>
    <row r="137" spans="1:11" ht="24.95" customHeight="1" x14ac:dyDescent="0.2">
      <c r="A137" s="1735" t="s">
        <v>4016</v>
      </c>
      <c r="B137" s="1735"/>
      <c r="C137" s="1735"/>
      <c r="D137" s="1735"/>
      <c r="E137" s="1735"/>
      <c r="F137" s="1735"/>
      <c r="G137" s="1735"/>
      <c r="H137" s="1735"/>
      <c r="I137" s="1735"/>
      <c r="J137" s="1735"/>
      <c r="K137" s="1735"/>
    </row>
  </sheetData>
  <mergeCells count="100">
    <mergeCell ref="A5:K5"/>
    <mergeCell ref="D13:E13"/>
    <mergeCell ref="F13:G13"/>
    <mergeCell ref="A72:G72"/>
    <mergeCell ref="B73:C73"/>
    <mergeCell ref="A62:G62"/>
    <mergeCell ref="A63:G63"/>
    <mergeCell ref="B52:K52"/>
    <mergeCell ref="B64:K64"/>
    <mergeCell ref="A6:K6"/>
    <mergeCell ref="A7:K7"/>
    <mergeCell ref="A8:K8"/>
    <mergeCell ref="A9:K9"/>
    <mergeCell ref="A10:K10"/>
    <mergeCell ref="A11:C13"/>
    <mergeCell ref="D11:G11"/>
    <mergeCell ref="A1:K1"/>
    <mergeCell ref="A2:K2"/>
    <mergeCell ref="A3:B3"/>
    <mergeCell ref="C3:K3"/>
    <mergeCell ref="A4:B4"/>
    <mergeCell ref="C4:K4"/>
    <mergeCell ref="B78:C78"/>
    <mergeCell ref="B74:C74"/>
    <mergeCell ref="B75:C75"/>
    <mergeCell ref="A76:G76"/>
    <mergeCell ref="B39:K39"/>
    <mergeCell ref="B41:K41"/>
    <mergeCell ref="B46:K46"/>
    <mergeCell ref="A45:G45"/>
    <mergeCell ref="B58:C58"/>
    <mergeCell ref="H11:I11"/>
    <mergeCell ref="J11:J13"/>
    <mergeCell ref="K11:K13"/>
    <mergeCell ref="D12:E12"/>
    <mergeCell ref="F12:G12"/>
    <mergeCell ref="A14:G14"/>
    <mergeCell ref="A15:G15"/>
    <mergeCell ref="A91:K91"/>
    <mergeCell ref="A92:K92"/>
    <mergeCell ref="A93:K93"/>
    <mergeCell ref="A82:K82"/>
    <mergeCell ref="A83:K83"/>
    <mergeCell ref="A84:K84"/>
    <mergeCell ref="A85:K85"/>
    <mergeCell ref="A86:K86"/>
    <mergeCell ref="A77:K77"/>
    <mergeCell ref="B16:K16"/>
    <mergeCell ref="B20:K20"/>
    <mergeCell ref="B24:K24"/>
    <mergeCell ref="B28:K28"/>
    <mergeCell ref="B36:K36"/>
    <mergeCell ref="A94:K94"/>
    <mergeCell ref="A95:K95"/>
    <mergeCell ref="A87:K87"/>
    <mergeCell ref="A88:K88"/>
    <mergeCell ref="A89:K89"/>
    <mergeCell ref="A90:K90"/>
    <mergeCell ref="A101:K101"/>
    <mergeCell ref="A102:K102"/>
    <mergeCell ref="A103:K103"/>
    <mergeCell ref="A104:K104"/>
    <mergeCell ref="A105:K105"/>
    <mergeCell ref="A96:K96"/>
    <mergeCell ref="A97:K97"/>
    <mergeCell ref="A98:K98"/>
    <mergeCell ref="A99:K99"/>
    <mergeCell ref="A100:K100"/>
    <mergeCell ref="A111:K111"/>
    <mergeCell ref="A112:K112"/>
    <mergeCell ref="A113:K113"/>
    <mergeCell ref="A114:K114"/>
    <mergeCell ref="A115:K115"/>
    <mergeCell ref="A106:K106"/>
    <mergeCell ref="A107:K107"/>
    <mergeCell ref="A108:K108"/>
    <mergeCell ref="A109:K109"/>
    <mergeCell ref="A110:K110"/>
    <mergeCell ref="A121:K121"/>
    <mergeCell ref="A122:K122"/>
    <mergeCell ref="A123:K123"/>
    <mergeCell ref="A124:K124"/>
    <mergeCell ref="A125:K125"/>
    <mergeCell ref="A116:K116"/>
    <mergeCell ref="A117:K117"/>
    <mergeCell ref="A118:K118"/>
    <mergeCell ref="A119:K119"/>
    <mergeCell ref="A120:K120"/>
    <mergeCell ref="A136:K136"/>
    <mergeCell ref="A137:K137"/>
    <mergeCell ref="A131:K131"/>
    <mergeCell ref="A132:K132"/>
    <mergeCell ref="A133:K133"/>
    <mergeCell ref="A134:K134"/>
    <mergeCell ref="A135:K135"/>
    <mergeCell ref="A126:K126"/>
    <mergeCell ref="A127:K127"/>
    <mergeCell ref="A128:K128"/>
    <mergeCell ref="A129:K129"/>
    <mergeCell ref="A130:K130"/>
  </mergeCells>
  <pageMargins left="0.7" right="0.7" top="0.75" bottom="0.75" header="0.3" footer="0.3"/>
  <pageSetup orientation="portrait" horizontalDpi="360" verticalDpi="36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view="pageBreakPreview" zoomScale="90" zoomScaleSheetLayoutView="90" workbookViewId="0">
      <selection activeCell="B7" sqref="B7:C36"/>
    </sheetView>
  </sheetViews>
  <sheetFormatPr baseColWidth="10" defaultColWidth="11.42578125" defaultRowHeight="12.75" x14ac:dyDescent="0.2"/>
  <cols>
    <col min="1" max="1" width="38.5703125" style="789" customWidth="1"/>
    <col min="2" max="2" width="17.85546875" style="790" customWidth="1"/>
    <col min="3" max="3" width="40.5703125" style="790" customWidth="1"/>
    <col min="4" max="4" width="31.140625" style="790" customWidth="1"/>
    <col min="5" max="16384" width="11.42578125" style="790"/>
  </cols>
  <sheetData>
    <row r="1" spans="1:6" s="778" customFormat="1" ht="15.75" x14ac:dyDescent="0.2">
      <c r="A1" s="2442" t="str">
        <f>"Anexo "&amp;B4</f>
        <v>Anexo OP - 6.1</v>
      </c>
      <c r="B1" s="2442"/>
      <c r="C1" s="2442"/>
      <c r="D1" s="2442"/>
    </row>
    <row r="2" spans="1:6" s="778" customFormat="1" ht="16.5" thickBot="1" x14ac:dyDescent="0.25">
      <c r="A2" s="2443" t="str">
        <f>"del Acta de Entrega Recepción del Municipio de "&amp;'ACTA INDIVIDUAL'!A2</f>
        <v>del Acta de Entrega Recepción del Municipio de Montemorelos, N.L.</v>
      </c>
      <c r="B2" s="2443"/>
      <c r="C2" s="2443"/>
      <c r="D2" s="2443"/>
    </row>
    <row r="3" spans="1:6" s="778" customFormat="1" ht="33" customHeight="1" thickTop="1" x14ac:dyDescent="0.2">
      <c r="A3" s="779" t="s">
        <v>95</v>
      </c>
      <c r="B3" s="2444" t="s">
        <v>3222</v>
      </c>
      <c r="C3" s="2445"/>
      <c r="D3" s="2446"/>
      <c r="F3" s="780"/>
    </row>
    <row r="4" spans="1:6" s="778" customFormat="1" ht="15.75" x14ac:dyDescent="0.2">
      <c r="A4" s="781" t="s">
        <v>97</v>
      </c>
      <c r="B4" s="2447" t="s">
        <v>3223</v>
      </c>
      <c r="C4" s="2448"/>
      <c r="D4" s="2449"/>
      <c r="F4" s="780"/>
    </row>
    <row r="5" spans="1:6" s="778" customFormat="1" ht="45" customHeight="1" thickBot="1" x14ac:dyDescent="0.25">
      <c r="A5" s="2450" t="s">
        <v>4349</v>
      </c>
      <c r="B5" s="2451"/>
      <c r="C5" s="2451"/>
      <c r="D5" s="2452"/>
      <c r="F5" s="780"/>
    </row>
    <row r="6" spans="1:6" s="778" customFormat="1" ht="23.45" customHeight="1" thickBot="1" x14ac:dyDescent="0.25">
      <c r="A6" s="782" t="s">
        <v>41</v>
      </c>
      <c r="B6" s="2440" t="s">
        <v>67</v>
      </c>
      <c r="C6" s="2441"/>
      <c r="D6" s="783" t="s">
        <v>39</v>
      </c>
      <c r="F6" s="780"/>
    </row>
    <row r="7" spans="1:6" s="778" customFormat="1" ht="22.5" customHeight="1" thickBot="1" x14ac:dyDescent="0.25">
      <c r="A7" s="784" t="s">
        <v>1078</v>
      </c>
      <c r="B7" s="2453"/>
      <c r="C7" s="2454"/>
      <c r="D7" s="785"/>
      <c r="F7" s="780"/>
    </row>
    <row r="8" spans="1:6" s="778" customFormat="1" ht="22.5" customHeight="1" thickBot="1" x14ac:dyDescent="0.25">
      <c r="A8" s="784" t="s">
        <v>3224</v>
      </c>
      <c r="B8" s="2453"/>
      <c r="C8" s="2454"/>
      <c r="D8" s="785"/>
      <c r="F8" s="780"/>
    </row>
    <row r="9" spans="1:6" s="778" customFormat="1" ht="22.5" customHeight="1" thickBot="1" x14ac:dyDescent="0.25">
      <c r="A9" s="784" t="s">
        <v>3225</v>
      </c>
      <c r="B9" s="2453"/>
      <c r="C9" s="2454"/>
      <c r="D9" s="785"/>
      <c r="F9" s="780"/>
    </row>
    <row r="10" spans="1:6" s="778" customFormat="1" ht="22.5" customHeight="1" thickBot="1" x14ac:dyDescent="0.25">
      <c r="A10" s="784" t="s">
        <v>3226</v>
      </c>
      <c r="B10" s="2453"/>
      <c r="C10" s="2454"/>
      <c r="D10" s="785"/>
      <c r="F10" s="780"/>
    </row>
    <row r="11" spans="1:6" s="778" customFormat="1" ht="22.5" customHeight="1" thickBot="1" x14ac:dyDescent="0.25">
      <c r="A11" s="784" t="s">
        <v>3227</v>
      </c>
      <c r="B11" s="2453"/>
      <c r="C11" s="2454"/>
      <c r="D11" s="785"/>
      <c r="F11" s="780"/>
    </row>
    <row r="12" spans="1:6" s="778" customFormat="1" ht="22.5" customHeight="1" thickBot="1" x14ac:dyDescent="0.25">
      <c r="A12" s="784" t="s">
        <v>3228</v>
      </c>
      <c r="B12" s="2453"/>
      <c r="C12" s="2454"/>
      <c r="D12" s="785"/>
      <c r="F12" s="780"/>
    </row>
    <row r="13" spans="1:6" s="778" customFormat="1" ht="22.5" customHeight="1" thickBot="1" x14ac:dyDescent="0.25">
      <c r="A13" s="784" t="s">
        <v>3229</v>
      </c>
      <c r="B13" s="2453"/>
      <c r="C13" s="2454"/>
      <c r="D13" s="785"/>
      <c r="F13" s="780"/>
    </row>
    <row r="14" spans="1:6" s="778" customFormat="1" ht="22.5" customHeight="1" thickBot="1" x14ac:dyDescent="0.25">
      <c r="A14" s="784" t="s">
        <v>3230</v>
      </c>
      <c r="B14" s="2453"/>
      <c r="C14" s="2454"/>
      <c r="D14" s="785"/>
      <c r="F14" s="780"/>
    </row>
    <row r="15" spans="1:6" s="778" customFormat="1" ht="22.5" customHeight="1" thickBot="1" x14ac:dyDescent="0.25">
      <c r="A15" s="784" t="s">
        <v>3231</v>
      </c>
      <c r="B15" s="2453"/>
      <c r="C15" s="2454"/>
      <c r="D15" s="785"/>
      <c r="F15" s="780"/>
    </row>
    <row r="16" spans="1:6" s="778" customFormat="1" ht="22.5" customHeight="1" thickBot="1" x14ac:dyDescent="0.25">
      <c r="A16" s="784" t="s">
        <v>3232</v>
      </c>
      <c r="B16" s="2453"/>
      <c r="C16" s="2454"/>
      <c r="D16" s="785"/>
      <c r="F16" s="780"/>
    </row>
    <row r="17" spans="1:6" s="778" customFormat="1" ht="22.5" customHeight="1" thickBot="1" x14ac:dyDescent="0.25">
      <c r="A17" s="786" t="s">
        <v>3233</v>
      </c>
      <c r="B17" s="2453"/>
      <c r="C17" s="2454"/>
      <c r="D17" s="785"/>
      <c r="F17" s="780"/>
    </row>
    <row r="18" spans="1:6" s="778" customFormat="1" ht="22.5" customHeight="1" thickBot="1" x14ac:dyDescent="0.25">
      <c r="A18" s="787" t="s">
        <v>3234</v>
      </c>
      <c r="B18" s="2453"/>
      <c r="C18" s="2454"/>
      <c r="D18" s="785"/>
      <c r="F18" s="780"/>
    </row>
    <row r="19" spans="1:6" s="778" customFormat="1" ht="86.45" customHeight="1" thickBot="1" x14ac:dyDescent="0.25">
      <c r="A19" s="787" t="s">
        <v>3235</v>
      </c>
      <c r="B19" s="2453"/>
      <c r="C19" s="2454"/>
      <c r="D19" s="785"/>
      <c r="F19" s="780"/>
    </row>
    <row r="20" spans="1:6" s="778" customFormat="1" ht="21.95" customHeight="1" thickBot="1" x14ac:dyDescent="0.25">
      <c r="A20" s="787" t="s">
        <v>1077</v>
      </c>
      <c r="B20" s="2453"/>
      <c r="C20" s="2454"/>
      <c r="D20" s="785"/>
      <c r="F20" s="780"/>
    </row>
    <row r="21" spans="1:6" s="778" customFormat="1" ht="21.95" customHeight="1" thickBot="1" x14ac:dyDescent="0.25">
      <c r="A21" s="787" t="s">
        <v>3236</v>
      </c>
      <c r="B21" s="2453"/>
      <c r="C21" s="2454"/>
      <c r="D21" s="785"/>
      <c r="F21" s="780"/>
    </row>
    <row r="22" spans="1:6" s="778" customFormat="1" ht="21.95" customHeight="1" thickBot="1" x14ac:dyDescent="0.25">
      <c r="A22" s="784" t="s">
        <v>3237</v>
      </c>
      <c r="B22" s="2453"/>
      <c r="C22" s="2454"/>
      <c r="D22" s="785"/>
      <c r="F22" s="780"/>
    </row>
    <row r="23" spans="1:6" s="778" customFormat="1" ht="21.95" customHeight="1" thickBot="1" x14ac:dyDescent="0.25">
      <c r="A23" s="784" t="s">
        <v>3238</v>
      </c>
      <c r="B23" s="2453"/>
      <c r="C23" s="2454"/>
      <c r="D23" s="785"/>
      <c r="F23" s="780"/>
    </row>
    <row r="24" spans="1:6" s="778" customFormat="1" ht="21.95" customHeight="1" thickBot="1" x14ac:dyDescent="0.25">
      <c r="A24" s="784" t="s">
        <v>2065</v>
      </c>
      <c r="B24" s="2453"/>
      <c r="C24" s="2454"/>
      <c r="D24" s="785"/>
      <c r="F24" s="780"/>
    </row>
    <row r="25" spans="1:6" s="778" customFormat="1" ht="21.95" customHeight="1" thickBot="1" x14ac:dyDescent="0.25">
      <c r="A25" s="784" t="s">
        <v>3239</v>
      </c>
      <c r="B25" s="2453"/>
      <c r="C25" s="2454"/>
      <c r="D25" s="785"/>
      <c r="F25" s="780"/>
    </row>
    <row r="26" spans="1:6" s="778" customFormat="1" ht="21.95" customHeight="1" thickBot="1" x14ac:dyDescent="0.25">
      <c r="A26" s="784" t="s">
        <v>1080</v>
      </c>
      <c r="B26" s="2457"/>
      <c r="C26" s="2458"/>
      <c r="D26" s="785"/>
      <c r="F26" s="780"/>
    </row>
    <row r="27" spans="1:6" s="778" customFormat="1" ht="21.95" customHeight="1" thickBot="1" x14ac:dyDescent="0.25">
      <c r="A27" s="784" t="s">
        <v>3240</v>
      </c>
      <c r="B27" s="2457"/>
      <c r="C27" s="2458"/>
      <c r="D27" s="785"/>
      <c r="F27" s="780"/>
    </row>
    <row r="28" spans="1:6" s="778" customFormat="1" ht="21.95" customHeight="1" thickBot="1" x14ac:dyDescent="0.25">
      <c r="A28" s="784" t="s">
        <v>3241</v>
      </c>
      <c r="B28" s="2455"/>
      <c r="C28" s="2456"/>
      <c r="D28" s="785"/>
      <c r="F28" s="780"/>
    </row>
    <row r="29" spans="1:6" s="778" customFormat="1" ht="21.95" customHeight="1" thickBot="1" x14ac:dyDescent="0.25">
      <c r="A29" s="784" t="s">
        <v>116</v>
      </c>
      <c r="B29" s="2455"/>
      <c r="C29" s="2456"/>
      <c r="D29" s="785"/>
      <c r="F29" s="780"/>
    </row>
    <row r="30" spans="1:6" s="778" customFormat="1" ht="21.95" customHeight="1" thickBot="1" x14ac:dyDescent="0.25">
      <c r="A30" s="784" t="s">
        <v>113</v>
      </c>
      <c r="B30" s="2455"/>
      <c r="C30" s="2456"/>
      <c r="D30" s="785"/>
      <c r="F30" s="780"/>
    </row>
    <row r="31" spans="1:6" s="778" customFormat="1" ht="21.95" customHeight="1" thickBot="1" x14ac:dyDescent="0.25">
      <c r="A31" s="784" t="s">
        <v>3008</v>
      </c>
      <c r="B31" s="2455"/>
      <c r="C31" s="2456"/>
      <c r="D31" s="785"/>
      <c r="F31" s="780"/>
    </row>
    <row r="32" spans="1:6" s="778" customFormat="1" ht="21.95" customHeight="1" thickBot="1" x14ac:dyDescent="0.25">
      <c r="A32" s="788" t="s">
        <v>3242</v>
      </c>
      <c r="B32" s="2455"/>
      <c r="C32" s="2456"/>
      <c r="D32" s="785"/>
      <c r="F32" s="780"/>
    </row>
    <row r="33" spans="1:6" s="778" customFormat="1" ht="21.95" customHeight="1" thickBot="1" x14ac:dyDescent="0.25">
      <c r="A33" s="788" t="s">
        <v>3243</v>
      </c>
      <c r="B33" s="2455"/>
      <c r="C33" s="2456"/>
      <c r="D33" s="785"/>
      <c r="F33" s="780"/>
    </row>
    <row r="34" spans="1:6" s="778" customFormat="1" ht="21.95" customHeight="1" thickBot="1" x14ac:dyDescent="0.25">
      <c r="A34" s="788" t="s">
        <v>3244</v>
      </c>
      <c r="B34" s="2455"/>
      <c r="C34" s="2456"/>
      <c r="D34" s="785"/>
      <c r="F34" s="780"/>
    </row>
    <row r="35" spans="1:6" s="778" customFormat="1" ht="21.95" customHeight="1" thickBot="1" x14ac:dyDescent="0.25">
      <c r="A35" s="788" t="s">
        <v>3245</v>
      </c>
      <c r="B35" s="2455"/>
      <c r="C35" s="2456"/>
      <c r="D35" s="785"/>
      <c r="F35" s="780"/>
    </row>
    <row r="36" spans="1:6" s="778" customFormat="1" ht="21.95" customHeight="1" thickBot="1" x14ac:dyDescent="0.25">
      <c r="A36" s="788" t="s">
        <v>3246</v>
      </c>
      <c r="B36" s="2455"/>
      <c r="C36" s="2456"/>
      <c r="D36" s="785"/>
      <c r="F36" s="780"/>
    </row>
    <row r="37" spans="1:6" s="778" customFormat="1" ht="21.95" customHeight="1" thickBot="1" x14ac:dyDescent="0.25">
      <c r="A37" s="784" t="s">
        <v>3247</v>
      </c>
      <c r="B37" s="2453"/>
      <c r="C37" s="2454"/>
      <c r="D37" s="785"/>
      <c r="F37" s="780"/>
    </row>
    <row r="38" spans="1:6" s="778" customFormat="1" ht="21.95" customHeight="1" thickBot="1" x14ac:dyDescent="0.25">
      <c r="A38" s="784" t="s">
        <v>3248</v>
      </c>
      <c r="B38" s="2453"/>
      <c r="C38" s="2454"/>
      <c r="D38" s="785"/>
      <c r="F38" s="780"/>
    </row>
    <row r="39" spans="1:6" s="778" customFormat="1" ht="21.95" customHeight="1" thickBot="1" x14ac:dyDescent="0.25">
      <c r="A39" s="784" t="s">
        <v>3249</v>
      </c>
      <c r="B39" s="2453"/>
      <c r="C39" s="2454"/>
      <c r="D39" s="785"/>
      <c r="F39" s="780"/>
    </row>
    <row r="40" spans="1:6" s="778" customFormat="1" ht="21.95" customHeight="1" thickBot="1" x14ac:dyDescent="0.25">
      <c r="A40" s="784" t="s">
        <v>39</v>
      </c>
      <c r="B40" s="2453"/>
      <c r="C40" s="2454"/>
      <c r="D40" s="785"/>
      <c r="F40" s="780"/>
    </row>
  </sheetData>
  <mergeCells count="40">
    <mergeCell ref="B37:C37"/>
    <mergeCell ref="B38:C38"/>
    <mergeCell ref="B39:C39"/>
    <mergeCell ref="B40:C40"/>
    <mergeCell ref="B31:C31"/>
    <mergeCell ref="B32:C32"/>
    <mergeCell ref="B33:C33"/>
    <mergeCell ref="B34:C34"/>
    <mergeCell ref="B35:C35"/>
    <mergeCell ref="B36:C36"/>
    <mergeCell ref="B30:C30"/>
    <mergeCell ref="B19:C19"/>
    <mergeCell ref="B20:C20"/>
    <mergeCell ref="B21:C21"/>
    <mergeCell ref="B22:C22"/>
    <mergeCell ref="B23:C23"/>
    <mergeCell ref="B24:C24"/>
    <mergeCell ref="B25:C25"/>
    <mergeCell ref="B26:C26"/>
    <mergeCell ref="B27:C27"/>
    <mergeCell ref="B28:C28"/>
    <mergeCell ref="B29:C29"/>
    <mergeCell ref="B18:C18"/>
    <mergeCell ref="B7:C7"/>
    <mergeCell ref="B8:C8"/>
    <mergeCell ref="B9:C9"/>
    <mergeCell ref="B10:C10"/>
    <mergeCell ref="B11:C11"/>
    <mergeCell ref="B12:C12"/>
    <mergeCell ref="B13:C13"/>
    <mergeCell ref="B14:C14"/>
    <mergeCell ref="B15:C15"/>
    <mergeCell ref="B16:C16"/>
    <mergeCell ref="B17:C17"/>
    <mergeCell ref="B6:C6"/>
    <mergeCell ref="A1:D1"/>
    <mergeCell ref="A2:D2"/>
    <mergeCell ref="B3:D3"/>
    <mergeCell ref="B4:D4"/>
    <mergeCell ref="A5:D5"/>
  </mergeCells>
  <printOptions horizontalCentered="1" verticalCentered="1" gridLinesSet="0"/>
  <pageMargins left="0.39370078740157483" right="0.39370078740157483" top="0.39370078740157483" bottom="0.39370078740157483" header="0.19685039370078741" footer="0.31496062992125984"/>
  <pageSetup scale="55" orientation="landscape" horizontalDpi="300" verticalDpi="300" r:id="rId1"/>
  <headerFooter alignWithMargins="0"/>
  <rowBreaks count="1" manualBreakCount="1">
    <brk id="15" max="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showZeros="0" view="pageBreakPreview" zoomScale="85" zoomScaleNormal="85" zoomScaleSheetLayoutView="85" workbookViewId="0">
      <selection activeCell="A8" sqref="A8:D8"/>
    </sheetView>
  </sheetViews>
  <sheetFormatPr baseColWidth="10" defaultColWidth="11.42578125" defaultRowHeight="12.75" x14ac:dyDescent="0.2"/>
  <cols>
    <col min="1" max="1" width="24.85546875" style="803" customWidth="1"/>
    <col min="2" max="2" width="22.28515625" style="803" customWidth="1"/>
    <col min="3" max="3" width="26.42578125" style="803" customWidth="1"/>
    <col min="4" max="4" width="22.28515625" style="803" customWidth="1"/>
    <col min="5" max="7" width="13.28515625" style="803" customWidth="1"/>
    <col min="8" max="16384" width="11.42578125" style="803"/>
  </cols>
  <sheetData>
    <row r="1" spans="1:4" s="820" customFormat="1" ht="15.75" x14ac:dyDescent="0.2">
      <c r="A1" s="2442" t="str">
        <f>"Anexo "&amp;B4</f>
        <v>Anexo OP - 6.1.1</v>
      </c>
      <c r="B1" s="2442"/>
      <c r="C1" s="2442"/>
      <c r="D1" s="2442"/>
    </row>
    <row r="2" spans="1:4" ht="16.5" thickBot="1" x14ac:dyDescent="0.25">
      <c r="A2" s="2443" t="str">
        <f>"del Acta de Entrega Recepción del Municipio de "&amp;'ACTA INDIVIDUAL'!A2</f>
        <v>del Acta de Entrega Recepción del Municipio de Montemorelos, N.L.</v>
      </c>
      <c r="B2" s="2443"/>
      <c r="C2" s="2443"/>
      <c r="D2" s="2443"/>
    </row>
    <row r="3" spans="1:4" ht="16.5" thickTop="1" x14ac:dyDescent="0.2">
      <c r="A3" s="779" t="s">
        <v>95</v>
      </c>
      <c r="B3" s="2444" t="s">
        <v>4025</v>
      </c>
      <c r="C3" s="2445"/>
      <c r="D3" s="2446"/>
    </row>
    <row r="4" spans="1:4" ht="15.75" x14ac:dyDescent="0.2">
      <c r="A4" s="781" t="s">
        <v>97</v>
      </c>
      <c r="B4" s="2447" t="s">
        <v>4021</v>
      </c>
      <c r="C4" s="2448"/>
      <c r="D4" s="2449"/>
    </row>
    <row r="5" spans="1:4" s="821" customFormat="1" ht="53.1" customHeight="1" thickBot="1" x14ac:dyDescent="0.4">
      <c r="A5" s="2450" t="s">
        <v>4349</v>
      </c>
      <c r="B5" s="2451"/>
      <c r="C5" s="2451"/>
      <c r="D5" s="2452"/>
    </row>
    <row r="6" spans="1:4" s="821" customFormat="1" ht="21.95" customHeight="1" thickBot="1" x14ac:dyDescent="0.4">
      <c r="A6" s="2470" t="s">
        <v>4028</v>
      </c>
      <c r="B6" s="2471"/>
      <c r="C6" s="2471"/>
      <c r="D6" s="2472"/>
    </row>
    <row r="7" spans="1:4" s="822" customFormat="1" ht="33" customHeight="1" x14ac:dyDescent="0.2">
      <c r="A7" s="2461"/>
      <c r="B7" s="2461"/>
      <c r="C7" s="2461"/>
      <c r="D7" s="2461"/>
    </row>
    <row r="8" spans="1:4" s="822" customFormat="1" ht="25.5" customHeight="1" x14ac:dyDescent="0.2">
      <c r="A8" s="2462">
        <f>'OP-6.1'!B18</f>
        <v>0</v>
      </c>
      <c r="B8" s="2462"/>
      <c r="C8" s="2462"/>
      <c r="D8" s="2462"/>
    </row>
    <row r="9" spans="1:4" s="822" customFormat="1" ht="35.450000000000003" customHeight="1" thickBot="1" x14ac:dyDescent="0.25">
      <c r="A9" s="2463">
        <f>'OP-6.1'!B16</f>
        <v>0</v>
      </c>
      <c r="B9" s="2463"/>
      <c r="C9" s="2463"/>
      <c r="D9" s="2463"/>
    </row>
    <row r="10" spans="1:4" s="821" customFormat="1" ht="21.95" customHeight="1" thickBot="1" x14ac:dyDescent="0.4">
      <c r="A10" s="1225" t="s">
        <v>41</v>
      </c>
      <c r="B10" s="2440" t="s">
        <v>67</v>
      </c>
      <c r="C10" s="2473"/>
      <c r="D10" s="2441"/>
    </row>
    <row r="11" spans="1:4" s="822" customFormat="1" ht="27.95" customHeight="1" x14ac:dyDescent="0.2">
      <c r="A11" s="823" t="s">
        <v>3279</v>
      </c>
      <c r="B11" s="2464">
        <f>'OP-6.1'!B14:C14</f>
        <v>0</v>
      </c>
      <c r="C11" s="2464"/>
      <c r="D11" s="2465"/>
    </row>
    <row r="12" spans="1:4" s="822" customFormat="1" ht="8.1" customHeight="1" x14ac:dyDescent="0.2">
      <c r="A12" s="824"/>
      <c r="B12" s="825"/>
      <c r="C12" s="825"/>
      <c r="D12" s="826"/>
    </row>
    <row r="13" spans="1:4" s="822" customFormat="1" ht="36" customHeight="1" x14ac:dyDescent="0.2">
      <c r="A13" s="823" t="s">
        <v>3280</v>
      </c>
      <c r="B13" s="2459">
        <f>'OP-6.1'!B18</f>
        <v>0</v>
      </c>
      <c r="C13" s="2459"/>
      <c r="D13" s="2460"/>
    </row>
    <row r="14" spans="1:4" s="822" customFormat="1" ht="4.5" customHeight="1" x14ac:dyDescent="0.2">
      <c r="A14" s="827"/>
      <c r="B14" s="2459"/>
      <c r="C14" s="2459"/>
      <c r="D14" s="2460"/>
    </row>
    <row r="15" spans="1:4" s="822" customFormat="1" ht="30" x14ac:dyDescent="0.2">
      <c r="A15" s="823" t="s">
        <v>3281</v>
      </c>
      <c r="B15" s="2468">
        <f>'OP-6.1'!B28</f>
        <v>0</v>
      </c>
      <c r="C15" s="2468"/>
      <c r="D15" s="2469"/>
    </row>
    <row r="16" spans="1:4" s="822" customFormat="1" ht="7.5" customHeight="1" x14ac:dyDescent="0.2">
      <c r="A16" s="827"/>
      <c r="B16" s="2459"/>
      <c r="C16" s="2459"/>
      <c r="D16" s="2460"/>
    </row>
    <row r="17" spans="1:4" s="822" customFormat="1" ht="19.5" customHeight="1" x14ac:dyDescent="0.2">
      <c r="A17" s="823" t="s">
        <v>3252</v>
      </c>
      <c r="B17" s="2459">
        <f>'OP-6.1'!B23</f>
        <v>0</v>
      </c>
      <c r="C17" s="2459"/>
      <c r="D17" s="2460"/>
    </row>
    <row r="18" spans="1:4" ht="15" x14ac:dyDescent="0.2">
      <c r="A18" s="823"/>
      <c r="B18" s="2459"/>
      <c r="C18" s="2459"/>
      <c r="D18" s="2460"/>
    </row>
    <row r="19" spans="1:4" ht="30" x14ac:dyDescent="0.2">
      <c r="A19" s="823" t="s">
        <v>3282</v>
      </c>
      <c r="B19" s="2459"/>
      <c r="C19" s="2459"/>
      <c r="D19" s="2460"/>
    </row>
    <row r="20" spans="1:4" ht="15" x14ac:dyDescent="0.2">
      <c r="A20" s="823"/>
      <c r="B20" s="2459"/>
      <c r="C20" s="2459"/>
      <c r="D20" s="2460"/>
    </row>
    <row r="21" spans="1:4" ht="15" x14ac:dyDescent="0.2">
      <c r="A21" s="823" t="s">
        <v>3253</v>
      </c>
      <c r="B21" s="2459"/>
      <c r="C21" s="2459"/>
      <c r="D21" s="2460"/>
    </row>
    <row r="22" spans="1:4" ht="15" x14ac:dyDescent="0.2">
      <c r="A22" s="823"/>
      <c r="B22" s="2459"/>
      <c r="C22" s="2459"/>
      <c r="D22" s="2460"/>
    </row>
    <row r="23" spans="1:4" ht="15" x14ac:dyDescent="0.2">
      <c r="A23" s="823" t="s">
        <v>3283</v>
      </c>
      <c r="B23" s="2466"/>
      <c r="C23" s="2466"/>
      <c r="D23" s="2467"/>
    </row>
  </sheetData>
  <mergeCells count="22">
    <mergeCell ref="A6:D6"/>
    <mergeCell ref="B10:D10"/>
    <mergeCell ref="A1:D1"/>
    <mergeCell ref="A2:D2"/>
    <mergeCell ref="B3:D3"/>
    <mergeCell ref="B4:D4"/>
    <mergeCell ref="A5:D5"/>
    <mergeCell ref="B20:D20"/>
    <mergeCell ref="B21:D21"/>
    <mergeCell ref="B22:D22"/>
    <mergeCell ref="B23:D23"/>
    <mergeCell ref="B14:D14"/>
    <mergeCell ref="B15:D15"/>
    <mergeCell ref="B16:D16"/>
    <mergeCell ref="B17:D17"/>
    <mergeCell ref="B18:D18"/>
    <mergeCell ref="B19:D19"/>
    <mergeCell ref="B13:D13"/>
    <mergeCell ref="A7:D7"/>
    <mergeCell ref="A8:D8"/>
    <mergeCell ref="A9:D9"/>
    <mergeCell ref="B11:D11"/>
  </mergeCells>
  <printOptions horizontalCentered="1"/>
  <pageMargins left="0.47244094488188981" right="0.39370078740157483" top="0.98425196850393704" bottom="0.39370078740157483" header="0" footer="0.27559055118110237"/>
  <pageSetup scale="9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3"/>
  <sheetViews>
    <sheetView showGridLines="0" showZeros="0" view="pageBreakPreview" zoomScaleNormal="75" zoomScaleSheetLayoutView="100" workbookViewId="0">
      <selection activeCell="C15" sqref="C15:C26"/>
    </sheetView>
  </sheetViews>
  <sheetFormatPr baseColWidth="10" defaultColWidth="10.7109375" defaultRowHeight="12" x14ac:dyDescent="0.2"/>
  <cols>
    <col min="1" max="1" width="32.140625" style="801" customWidth="1"/>
    <col min="2" max="2" width="17.140625" style="801" customWidth="1"/>
    <col min="3" max="3" width="14.140625" style="792" customWidth="1"/>
    <col min="4" max="4" width="37.42578125" style="792" customWidth="1"/>
    <col min="5" max="5" width="3.28515625" style="792" customWidth="1"/>
    <col min="6" max="16384" width="10.7109375" style="792"/>
  </cols>
  <sheetData>
    <row r="1" spans="1:5" ht="15.75" x14ac:dyDescent="0.2">
      <c r="A1" s="2442" t="str">
        <f>"Anexo "&amp;B4</f>
        <v>Anexo OP - 6.1.2</v>
      </c>
      <c r="B1" s="2442"/>
      <c r="C1" s="2442"/>
      <c r="D1" s="2442"/>
    </row>
    <row r="2" spans="1:5" s="791" customFormat="1" ht="21.75" customHeight="1" thickBot="1" x14ac:dyDescent="0.25">
      <c r="A2" s="2443" t="str">
        <f>"del Acta de Entrega Recepción del Municipio de "&amp;'ACTA INDIVIDUAL'!A2</f>
        <v>del Acta de Entrega Recepción del Municipio de Montemorelos, N.L.</v>
      </c>
      <c r="B2" s="2443"/>
      <c r="C2" s="2443"/>
      <c r="D2" s="2443"/>
    </row>
    <row r="3" spans="1:5" s="791" customFormat="1" ht="20.25" customHeight="1" thickTop="1" x14ac:dyDescent="0.2">
      <c r="A3" s="779" t="s">
        <v>95</v>
      </c>
      <c r="B3" s="2444" t="s">
        <v>3791</v>
      </c>
      <c r="C3" s="2445"/>
      <c r="D3" s="2446"/>
    </row>
    <row r="4" spans="1:5" ht="19.5" customHeight="1" x14ac:dyDescent="0.2">
      <c r="A4" s="781" t="s">
        <v>97</v>
      </c>
      <c r="B4" s="2447" t="s">
        <v>4022</v>
      </c>
      <c r="C4" s="2448"/>
      <c r="D4" s="2449"/>
    </row>
    <row r="5" spans="1:5" ht="43.5" customHeight="1" thickBot="1" x14ac:dyDescent="0.25">
      <c r="A5" s="2450" t="s">
        <v>4349</v>
      </c>
      <c r="B5" s="2451"/>
      <c r="C5" s="2451"/>
      <c r="D5" s="2452"/>
    </row>
    <row r="6" spans="1:5" ht="16.5" thickBot="1" x14ac:dyDescent="0.25">
      <c r="A6" s="1225" t="s">
        <v>41</v>
      </c>
      <c r="B6" s="2440" t="s">
        <v>67</v>
      </c>
      <c r="C6" s="2441"/>
      <c r="D6" s="783" t="s">
        <v>39</v>
      </c>
    </row>
    <row r="7" spans="1:5" ht="12.75" thickBot="1" x14ac:dyDescent="0.25">
      <c r="A7" s="1286"/>
      <c r="B7" s="2475"/>
      <c r="C7" s="2476"/>
      <c r="D7" s="1287"/>
    </row>
    <row r="8" spans="1:5" s="793" customFormat="1" ht="14.45" customHeight="1" thickBot="1" x14ac:dyDescent="0.25">
      <c r="A8" s="1286" t="s">
        <v>3250</v>
      </c>
      <c r="B8" s="2475">
        <f>+'OP-6.1'!B16</f>
        <v>0</v>
      </c>
      <c r="C8" s="2476"/>
      <c r="D8" s="1287"/>
    </row>
    <row r="9" spans="1:5" s="793" customFormat="1" ht="20.100000000000001" customHeight="1" thickBot="1" x14ac:dyDescent="0.25">
      <c r="A9" s="1286" t="s">
        <v>3251</v>
      </c>
      <c r="B9" s="2475">
        <f>+'OP-6.1'!B18</f>
        <v>0</v>
      </c>
      <c r="C9" s="2476"/>
      <c r="D9" s="1287"/>
    </row>
    <row r="10" spans="1:5" s="797" customFormat="1" ht="20.100000000000001" customHeight="1" thickBot="1" x14ac:dyDescent="0.25">
      <c r="A10" s="1286" t="s">
        <v>3252</v>
      </c>
      <c r="B10" s="2475">
        <f>+'OP-6.1'!B23</f>
        <v>0</v>
      </c>
      <c r="C10" s="2476"/>
      <c r="D10" s="1287"/>
      <c r="E10" s="796"/>
    </row>
    <row r="11" spans="1:5" s="797" customFormat="1" ht="14.45" customHeight="1" thickBot="1" x14ac:dyDescent="0.25">
      <c r="A11" s="1286" t="s">
        <v>3253</v>
      </c>
      <c r="B11" s="2475" t="str">
        <f>'ACTA INDIVIDUAL'!A2</f>
        <v>Montemorelos, N.L.</v>
      </c>
      <c r="C11" s="2476"/>
      <c r="D11" s="1287"/>
      <c r="E11" s="796"/>
    </row>
    <row r="12" spans="1:5" s="797" customFormat="1" ht="22.5" customHeight="1" thickBot="1" x14ac:dyDescent="0.25">
      <c r="A12" s="1286" t="s">
        <v>3254</v>
      </c>
      <c r="B12" s="2475">
        <f>+'OP-6.1'!B11</f>
        <v>0</v>
      </c>
      <c r="C12" s="2476"/>
      <c r="D12" s="1287"/>
      <c r="E12" s="796"/>
    </row>
    <row r="13" spans="1:5" s="797" customFormat="1" ht="5.45" customHeight="1" thickBot="1" x14ac:dyDescent="0.25">
      <c r="A13" s="1286"/>
      <c r="B13" s="2475"/>
      <c r="C13" s="2476"/>
      <c r="D13" s="1287"/>
      <c r="E13" s="796"/>
    </row>
    <row r="14" spans="1:5" s="797" customFormat="1" ht="30" customHeight="1" x14ac:dyDescent="0.2">
      <c r="A14" s="2474" t="s">
        <v>3255</v>
      </c>
      <c r="B14" s="2474"/>
      <c r="C14" s="1226" t="s">
        <v>3256</v>
      </c>
      <c r="D14" s="1227" t="s">
        <v>3257</v>
      </c>
      <c r="E14" s="796"/>
    </row>
    <row r="15" spans="1:5" s="797" customFormat="1" ht="36.6" customHeight="1" x14ac:dyDescent="0.2">
      <c r="A15" s="2478" t="s">
        <v>3258</v>
      </c>
      <c r="B15" s="2478"/>
      <c r="C15" s="794"/>
      <c r="D15" s="795"/>
      <c r="E15" s="796"/>
    </row>
    <row r="16" spans="1:5" s="797" customFormat="1" ht="36.6" customHeight="1" x14ac:dyDescent="0.2">
      <c r="A16" s="2479" t="s">
        <v>3259</v>
      </c>
      <c r="B16" s="2479"/>
      <c r="C16" s="794"/>
      <c r="D16" s="795"/>
      <c r="E16" s="796"/>
    </row>
    <row r="17" spans="1:5" s="797" customFormat="1" ht="36.6" customHeight="1" x14ac:dyDescent="0.2">
      <c r="A17" s="2479" t="s">
        <v>3260</v>
      </c>
      <c r="B17" s="2479"/>
      <c r="C17" s="794"/>
      <c r="D17" s="795"/>
      <c r="E17" s="796"/>
    </row>
    <row r="18" spans="1:5" s="797" customFormat="1" ht="36.6" customHeight="1" x14ac:dyDescent="0.2">
      <c r="A18" s="2480" t="s">
        <v>3261</v>
      </c>
      <c r="B18" s="2480"/>
      <c r="C18" s="794"/>
      <c r="D18" s="798"/>
      <c r="E18" s="799"/>
    </row>
    <row r="19" spans="1:5" s="797" customFormat="1" ht="36.6" customHeight="1" x14ac:dyDescent="0.2">
      <c r="A19" s="2480" t="s">
        <v>3262</v>
      </c>
      <c r="B19" s="2480"/>
      <c r="C19" s="794"/>
      <c r="D19" s="798"/>
      <c r="E19" s="796"/>
    </row>
    <row r="20" spans="1:5" s="797" customFormat="1" ht="36.6" customHeight="1" x14ac:dyDescent="0.2">
      <c r="A20" s="2480" t="s">
        <v>3263</v>
      </c>
      <c r="B20" s="2480"/>
      <c r="C20" s="794"/>
      <c r="D20" s="798"/>
      <c r="E20" s="796"/>
    </row>
    <row r="21" spans="1:5" ht="36.6" customHeight="1" x14ac:dyDescent="0.2">
      <c r="A21" s="2480" t="s">
        <v>3264</v>
      </c>
      <c r="B21" s="2480"/>
      <c r="C21" s="794"/>
      <c r="D21" s="798"/>
    </row>
    <row r="22" spans="1:5" ht="36.6" customHeight="1" x14ac:dyDescent="0.2">
      <c r="A22" s="2480" t="s">
        <v>3265</v>
      </c>
      <c r="B22" s="2480"/>
      <c r="C22" s="794"/>
      <c r="D22" s="795"/>
    </row>
    <row r="23" spans="1:5" ht="36.6" customHeight="1" x14ac:dyDescent="0.2">
      <c r="A23" s="2480" t="s">
        <v>3266</v>
      </c>
      <c r="B23" s="2480"/>
      <c r="C23" s="794"/>
      <c r="D23" s="795"/>
    </row>
    <row r="24" spans="1:5" ht="36.6" customHeight="1" x14ac:dyDescent="0.2">
      <c r="A24" s="2480" t="s">
        <v>3267</v>
      </c>
      <c r="B24" s="2480"/>
      <c r="C24" s="794"/>
      <c r="D24" s="795"/>
    </row>
    <row r="25" spans="1:5" ht="36.6" customHeight="1" x14ac:dyDescent="0.2">
      <c r="A25" s="2480" t="s">
        <v>3268</v>
      </c>
      <c r="B25" s="2480"/>
      <c r="C25" s="794"/>
      <c r="D25" s="795"/>
    </row>
    <row r="26" spans="1:5" ht="36.6" customHeight="1" x14ac:dyDescent="0.2">
      <c r="A26" s="2477" t="s">
        <v>3269</v>
      </c>
      <c r="B26" s="2477"/>
      <c r="C26" s="794"/>
      <c r="D26" s="800"/>
    </row>
    <row r="27" spans="1:5" ht="11.45" customHeight="1" x14ac:dyDescent="0.2"/>
    <row r="285" spans="5:5" x14ac:dyDescent="0.2">
      <c r="E285" s="792">
        <v>37.119999999999997</v>
      </c>
    </row>
    <row r="287" spans="5:5" x14ac:dyDescent="0.2">
      <c r="E287" s="792">
        <v>24.09</v>
      </c>
    </row>
    <row r="291" spans="4:4" x14ac:dyDescent="0.2">
      <c r="D291" s="792" t="e">
        <f>+#REF!/E285</f>
        <v>#REF!</v>
      </c>
    </row>
    <row r="293" spans="4:4" x14ac:dyDescent="0.2">
      <c r="D293" s="792" t="e">
        <f>+#REF!/E287</f>
        <v>#REF!</v>
      </c>
    </row>
  </sheetData>
  <mergeCells count="26">
    <mergeCell ref="B6:C6"/>
    <mergeCell ref="B7:C7"/>
    <mergeCell ref="B8:C8"/>
    <mergeCell ref="B9:C9"/>
    <mergeCell ref="B10:C10"/>
    <mergeCell ref="A1:D1"/>
    <mergeCell ref="A2:D2"/>
    <mergeCell ref="B3:D3"/>
    <mergeCell ref="B4:D4"/>
    <mergeCell ref="A5:D5"/>
    <mergeCell ref="A14:B14"/>
    <mergeCell ref="B11:C11"/>
    <mergeCell ref="B12:C12"/>
    <mergeCell ref="B13:C13"/>
    <mergeCell ref="A26:B26"/>
    <mergeCell ref="A15:B15"/>
    <mergeCell ref="A16:B16"/>
    <mergeCell ref="A17:B17"/>
    <mergeCell ref="A18:B18"/>
    <mergeCell ref="A19:B19"/>
    <mergeCell ref="A20:B20"/>
    <mergeCell ref="A21:B21"/>
    <mergeCell ref="A22:B22"/>
    <mergeCell ref="A23:B23"/>
    <mergeCell ref="A24:B24"/>
    <mergeCell ref="A25:B25"/>
  </mergeCells>
  <printOptions horizontalCentered="1"/>
  <pageMargins left="0.39370078740157483" right="0.39370078740157483" top="0.59055118110236227" bottom="0.59055118110236227" header="0" footer="0.27559055118110237"/>
  <pageSetup scale="86" orientation="portrait" r:id="rId1"/>
  <headerFooter alignWithMargins="0"/>
  <rowBreaks count="1" manualBreakCount="1">
    <brk id="2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110" zoomScaleSheetLayoutView="110" workbookViewId="0">
      <selection activeCell="I192" sqref="I192"/>
    </sheetView>
  </sheetViews>
  <sheetFormatPr baseColWidth="10" defaultColWidth="9.140625" defaultRowHeight="12.75" x14ac:dyDescent="0.2"/>
  <cols>
    <col min="1" max="1" width="9.140625" style="347" customWidth="1"/>
    <col min="2" max="3" width="27.140625" style="347" customWidth="1"/>
    <col min="4" max="4" width="7.7109375" style="347" customWidth="1"/>
    <col min="5" max="6" width="11.5703125" style="347" customWidth="1"/>
    <col min="7" max="7" width="13.42578125" style="347" customWidth="1"/>
    <col min="8" max="254" width="9.140625" style="347"/>
    <col min="255" max="255" width="9.140625" style="347" customWidth="1"/>
    <col min="256" max="256" width="44.5703125" style="347" customWidth="1"/>
    <col min="257" max="257" width="7.7109375" style="347" customWidth="1"/>
    <col min="258" max="259" width="11.5703125" style="347" customWidth="1"/>
    <col min="260" max="260" width="13.42578125" style="347" customWidth="1"/>
    <col min="261" max="510" width="9.140625" style="347"/>
    <col min="511" max="511" width="9.140625" style="347" customWidth="1"/>
    <col min="512" max="512" width="44.5703125" style="347" customWidth="1"/>
    <col min="513" max="513" width="7.7109375" style="347" customWidth="1"/>
    <col min="514" max="515" width="11.5703125" style="347" customWidth="1"/>
    <col min="516" max="516" width="13.42578125" style="347" customWidth="1"/>
    <col min="517" max="766" width="9.140625" style="347"/>
    <col min="767" max="767" width="9.140625" style="347" customWidth="1"/>
    <col min="768" max="768" width="44.5703125" style="347" customWidth="1"/>
    <col min="769" max="769" width="7.7109375" style="347" customWidth="1"/>
    <col min="770" max="771" width="11.5703125" style="347" customWidth="1"/>
    <col min="772" max="772" width="13.42578125" style="347" customWidth="1"/>
    <col min="773" max="1022" width="9.140625" style="347"/>
    <col min="1023" max="1023" width="9.140625" style="347" customWidth="1"/>
    <col min="1024" max="1024" width="44.5703125" style="347" customWidth="1"/>
    <col min="1025" max="1025" width="7.7109375" style="347" customWidth="1"/>
    <col min="1026" max="1027" width="11.5703125" style="347" customWidth="1"/>
    <col min="1028" max="1028" width="13.42578125" style="347" customWidth="1"/>
    <col min="1029" max="1278" width="9.140625" style="347"/>
    <col min="1279" max="1279" width="9.140625" style="347" customWidth="1"/>
    <col min="1280" max="1280" width="44.5703125" style="347" customWidth="1"/>
    <col min="1281" max="1281" width="7.7109375" style="347" customWidth="1"/>
    <col min="1282" max="1283" width="11.5703125" style="347" customWidth="1"/>
    <col min="1284" max="1284" width="13.42578125" style="347" customWidth="1"/>
    <col min="1285" max="1534" width="9.140625" style="347"/>
    <col min="1535" max="1535" width="9.140625" style="347" customWidth="1"/>
    <col min="1536" max="1536" width="44.5703125" style="347" customWidth="1"/>
    <col min="1537" max="1537" width="7.7109375" style="347" customWidth="1"/>
    <col min="1538" max="1539" width="11.5703125" style="347" customWidth="1"/>
    <col min="1540" max="1540" width="13.42578125" style="347" customWidth="1"/>
    <col min="1541" max="1790" width="9.140625" style="347"/>
    <col min="1791" max="1791" width="9.140625" style="347" customWidth="1"/>
    <col min="1792" max="1792" width="44.5703125" style="347" customWidth="1"/>
    <col min="1793" max="1793" width="7.7109375" style="347" customWidth="1"/>
    <col min="1794" max="1795" width="11.5703125" style="347" customWidth="1"/>
    <col min="1796" max="1796" width="13.42578125" style="347" customWidth="1"/>
    <col min="1797" max="2046" width="9.140625" style="347"/>
    <col min="2047" max="2047" width="9.140625" style="347" customWidth="1"/>
    <col min="2048" max="2048" width="44.5703125" style="347" customWidth="1"/>
    <col min="2049" max="2049" width="7.7109375" style="347" customWidth="1"/>
    <col min="2050" max="2051" width="11.5703125" style="347" customWidth="1"/>
    <col min="2052" max="2052" width="13.42578125" style="347" customWidth="1"/>
    <col min="2053" max="2302" width="9.140625" style="347"/>
    <col min="2303" max="2303" width="9.140625" style="347" customWidth="1"/>
    <col min="2304" max="2304" width="44.5703125" style="347" customWidth="1"/>
    <col min="2305" max="2305" width="7.7109375" style="347" customWidth="1"/>
    <col min="2306" max="2307" width="11.5703125" style="347" customWidth="1"/>
    <col min="2308" max="2308" width="13.42578125" style="347" customWidth="1"/>
    <col min="2309" max="2558" width="9.140625" style="347"/>
    <col min="2559" max="2559" width="9.140625" style="347" customWidth="1"/>
    <col min="2560" max="2560" width="44.5703125" style="347" customWidth="1"/>
    <col min="2561" max="2561" width="7.7109375" style="347" customWidth="1"/>
    <col min="2562" max="2563" width="11.5703125" style="347" customWidth="1"/>
    <col min="2564" max="2564" width="13.42578125" style="347" customWidth="1"/>
    <col min="2565" max="2814" width="9.140625" style="347"/>
    <col min="2815" max="2815" width="9.140625" style="347" customWidth="1"/>
    <col min="2816" max="2816" width="44.5703125" style="347" customWidth="1"/>
    <col min="2817" max="2817" width="7.7109375" style="347" customWidth="1"/>
    <col min="2818" max="2819" width="11.5703125" style="347" customWidth="1"/>
    <col min="2820" max="2820" width="13.42578125" style="347" customWidth="1"/>
    <col min="2821" max="3070" width="9.140625" style="347"/>
    <col min="3071" max="3071" width="9.140625" style="347" customWidth="1"/>
    <col min="3072" max="3072" width="44.5703125" style="347" customWidth="1"/>
    <col min="3073" max="3073" width="7.7109375" style="347" customWidth="1"/>
    <col min="3074" max="3075" width="11.5703125" style="347" customWidth="1"/>
    <col min="3076" max="3076" width="13.42578125" style="347" customWidth="1"/>
    <col min="3077" max="3326" width="9.140625" style="347"/>
    <col min="3327" max="3327" width="9.140625" style="347" customWidth="1"/>
    <col min="3328" max="3328" width="44.5703125" style="347" customWidth="1"/>
    <col min="3329" max="3329" width="7.7109375" style="347" customWidth="1"/>
    <col min="3330" max="3331" width="11.5703125" style="347" customWidth="1"/>
    <col min="3332" max="3332" width="13.42578125" style="347" customWidth="1"/>
    <col min="3333" max="3582" width="9.140625" style="347"/>
    <col min="3583" max="3583" width="9.140625" style="347" customWidth="1"/>
    <col min="3584" max="3584" width="44.5703125" style="347" customWidth="1"/>
    <col min="3585" max="3585" width="7.7109375" style="347" customWidth="1"/>
    <col min="3586" max="3587" width="11.5703125" style="347" customWidth="1"/>
    <col min="3588" max="3588" width="13.42578125" style="347" customWidth="1"/>
    <col min="3589" max="3838" width="9.140625" style="347"/>
    <col min="3839" max="3839" width="9.140625" style="347" customWidth="1"/>
    <col min="3840" max="3840" width="44.5703125" style="347" customWidth="1"/>
    <col min="3841" max="3841" width="7.7109375" style="347" customWidth="1"/>
    <col min="3842" max="3843" width="11.5703125" style="347" customWidth="1"/>
    <col min="3844" max="3844" width="13.42578125" style="347" customWidth="1"/>
    <col min="3845" max="4094" width="9.140625" style="347"/>
    <col min="4095" max="4095" width="9.140625" style="347" customWidth="1"/>
    <col min="4096" max="4096" width="44.5703125" style="347" customWidth="1"/>
    <col min="4097" max="4097" width="7.7109375" style="347" customWidth="1"/>
    <col min="4098" max="4099" width="11.5703125" style="347" customWidth="1"/>
    <col min="4100" max="4100" width="13.42578125" style="347" customWidth="1"/>
    <col min="4101" max="4350" width="9.140625" style="347"/>
    <col min="4351" max="4351" width="9.140625" style="347" customWidth="1"/>
    <col min="4352" max="4352" width="44.5703125" style="347" customWidth="1"/>
    <col min="4353" max="4353" width="7.7109375" style="347" customWidth="1"/>
    <col min="4354" max="4355" width="11.5703125" style="347" customWidth="1"/>
    <col min="4356" max="4356" width="13.42578125" style="347" customWidth="1"/>
    <col min="4357" max="4606" width="9.140625" style="347"/>
    <col min="4607" max="4607" width="9.140625" style="347" customWidth="1"/>
    <col min="4608" max="4608" width="44.5703125" style="347" customWidth="1"/>
    <col min="4609" max="4609" width="7.7109375" style="347" customWidth="1"/>
    <col min="4610" max="4611" width="11.5703125" style="347" customWidth="1"/>
    <col min="4612" max="4612" width="13.42578125" style="347" customWidth="1"/>
    <col min="4613" max="4862" width="9.140625" style="347"/>
    <col min="4863" max="4863" width="9.140625" style="347" customWidth="1"/>
    <col min="4864" max="4864" width="44.5703125" style="347" customWidth="1"/>
    <col min="4865" max="4865" width="7.7109375" style="347" customWidth="1"/>
    <col min="4866" max="4867" width="11.5703125" style="347" customWidth="1"/>
    <col min="4868" max="4868" width="13.42578125" style="347" customWidth="1"/>
    <col min="4869" max="5118" width="9.140625" style="347"/>
    <col min="5119" max="5119" width="9.140625" style="347" customWidth="1"/>
    <col min="5120" max="5120" width="44.5703125" style="347" customWidth="1"/>
    <col min="5121" max="5121" width="7.7109375" style="347" customWidth="1"/>
    <col min="5122" max="5123" width="11.5703125" style="347" customWidth="1"/>
    <col min="5124" max="5124" width="13.42578125" style="347" customWidth="1"/>
    <col min="5125" max="5374" width="9.140625" style="347"/>
    <col min="5375" max="5375" width="9.140625" style="347" customWidth="1"/>
    <col min="5376" max="5376" width="44.5703125" style="347" customWidth="1"/>
    <col min="5377" max="5377" width="7.7109375" style="347" customWidth="1"/>
    <col min="5378" max="5379" width="11.5703125" style="347" customWidth="1"/>
    <col min="5380" max="5380" width="13.42578125" style="347" customWidth="1"/>
    <col min="5381" max="5630" width="9.140625" style="347"/>
    <col min="5631" max="5631" width="9.140625" style="347" customWidth="1"/>
    <col min="5632" max="5632" width="44.5703125" style="347" customWidth="1"/>
    <col min="5633" max="5633" width="7.7109375" style="347" customWidth="1"/>
    <col min="5634" max="5635" width="11.5703125" style="347" customWidth="1"/>
    <col min="5636" max="5636" width="13.42578125" style="347" customWidth="1"/>
    <col min="5637" max="5886" width="9.140625" style="347"/>
    <col min="5887" max="5887" width="9.140625" style="347" customWidth="1"/>
    <col min="5888" max="5888" width="44.5703125" style="347" customWidth="1"/>
    <col min="5889" max="5889" width="7.7109375" style="347" customWidth="1"/>
    <col min="5890" max="5891" width="11.5703125" style="347" customWidth="1"/>
    <col min="5892" max="5892" width="13.42578125" style="347" customWidth="1"/>
    <col min="5893" max="6142" width="9.140625" style="347"/>
    <col min="6143" max="6143" width="9.140625" style="347" customWidth="1"/>
    <col min="6144" max="6144" width="44.5703125" style="347" customWidth="1"/>
    <col min="6145" max="6145" width="7.7109375" style="347" customWidth="1"/>
    <col min="6146" max="6147" width="11.5703125" style="347" customWidth="1"/>
    <col min="6148" max="6148" width="13.42578125" style="347" customWidth="1"/>
    <col min="6149" max="6398" width="9.140625" style="347"/>
    <col min="6399" max="6399" width="9.140625" style="347" customWidth="1"/>
    <col min="6400" max="6400" width="44.5703125" style="347" customWidth="1"/>
    <col min="6401" max="6401" width="7.7109375" style="347" customWidth="1"/>
    <col min="6402" max="6403" width="11.5703125" style="347" customWidth="1"/>
    <col min="6404" max="6404" width="13.42578125" style="347" customWidth="1"/>
    <col min="6405" max="6654" width="9.140625" style="347"/>
    <col min="6655" max="6655" width="9.140625" style="347" customWidth="1"/>
    <col min="6656" max="6656" width="44.5703125" style="347" customWidth="1"/>
    <col min="6657" max="6657" width="7.7109375" style="347" customWidth="1"/>
    <col min="6658" max="6659" width="11.5703125" style="347" customWidth="1"/>
    <col min="6660" max="6660" width="13.42578125" style="347" customWidth="1"/>
    <col min="6661" max="6910" width="9.140625" style="347"/>
    <col min="6911" max="6911" width="9.140625" style="347" customWidth="1"/>
    <col min="6912" max="6912" width="44.5703125" style="347" customWidth="1"/>
    <col min="6913" max="6913" width="7.7109375" style="347" customWidth="1"/>
    <col min="6914" max="6915" width="11.5703125" style="347" customWidth="1"/>
    <col min="6916" max="6916" width="13.42578125" style="347" customWidth="1"/>
    <col min="6917" max="7166" width="9.140625" style="347"/>
    <col min="7167" max="7167" width="9.140625" style="347" customWidth="1"/>
    <col min="7168" max="7168" width="44.5703125" style="347" customWidth="1"/>
    <col min="7169" max="7169" width="7.7109375" style="347" customWidth="1"/>
    <col min="7170" max="7171" width="11.5703125" style="347" customWidth="1"/>
    <col min="7172" max="7172" width="13.42578125" style="347" customWidth="1"/>
    <col min="7173" max="7422" width="9.140625" style="347"/>
    <col min="7423" max="7423" width="9.140625" style="347" customWidth="1"/>
    <col min="7424" max="7424" width="44.5703125" style="347" customWidth="1"/>
    <col min="7425" max="7425" width="7.7109375" style="347" customWidth="1"/>
    <col min="7426" max="7427" width="11.5703125" style="347" customWidth="1"/>
    <col min="7428" max="7428" width="13.42578125" style="347" customWidth="1"/>
    <col min="7429" max="7678" width="9.140625" style="347"/>
    <col min="7679" max="7679" width="9.140625" style="347" customWidth="1"/>
    <col min="7680" max="7680" width="44.5703125" style="347" customWidth="1"/>
    <col min="7681" max="7681" width="7.7109375" style="347" customWidth="1"/>
    <col min="7682" max="7683" width="11.5703125" style="347" customWidth="1"/>
    <col min="7684" max="7684" width="13.42578125" style="347" customWidth="1"/>
    <col min="7685" max="7934" width="9.140625" style="347"/>
    <col min="7935" max="7935" width="9.140625" style="347" customWidth="1"/>
    <col min="7936" max="7936" width="44.5703125" style="347" customWidth="1"/>
    <col min="7937" max="7937" width="7.7109375" style="347" customWidth="1"/>
    <col min="7938" max="7939" width="11.5703125" style="347" customWidth="1"/>
    <col min="7940" max="7940" width="13.42578125" style="347" customWidth="1"/>
    <col min="7941" max="8190" width="9.140625" style="347"/>
    <col min="8191" max="8191" width="9.140625" style="347" customWidth="1"/>
    <col min="8192" max="8192" width="44.5703125" style="347" customWidth="1"/>
    <col min="8193" max="8193" width="7.7109375" style="347" customWidth="1"/>
    <col min="8194" max="8195" width="11.5703125" style="347" customWidth="1"/>
    <col min="8196" max="8196" width="13.42578125" style="347" customWidth="1"/>
    <col min="8197" max="8446" width="9.140625" style="347"/>
    <col min="8447" max="8447" width="9.140625" style="347" customWidth="1"/>
    <col min="8448" max="8448" width="44.5703125" style="347" customWidth="1"/>
    <col min="8449" max="8449" width="7.7109375" style="347" customWidth="1"/>
    <col min="8450" max="8451" width="11.5703125" style="347" customWidth="1"/>
    <col min="8452" max="8452" width="13.42578125" style="347" customWidth="1"/>
    <col min="8453" max="8702" width="9.140625" style="347"/>
    <col min="8703" max="8703" width="9.140625" style="347" customWidth="1"/>
    <col min="8704" max="8704" width="44.5703125" style="347" customWidth="1"/>
    <col min="8705" max="8705" width="7.7109375" style="347" customWidth="1"/>
    <col min="8706" max="8707" width="11.5703125" style="347" customWidth="1"/>
    <col min="8708" max="8708" width="13.42578125" style="347" customWidth="1"/>
    <col min="8709" max="8958" width="9.140625" style="347"/>
    <col min="8959" max="8959" width="9.140625" style="347" customWidth="1"/>
    <col min="8960" max="8960" width="44.5703125" style="347" customWidth="1"/>
    <col min="8961" max="8961" width="7.7109375" style="347" customWidth="1"/>
    <col min="8962" max="8963" width="11.5703125" style="347" customWidth="1"/>
    <col min="8964" max="8964" width="13.42578125" style="347" customWidth="1"/>
    <col min="8965" max="9214" width="9.140625" style="347"/>
    <col min="9215" max="9215" width="9.140625" style="347" customWidth="1"/>
    <col min="9216" max="9216" width="44.5703125" style="347" customWidth="1"/>
    <col min="9217" max="9217" width="7.7109375" style="347" customWidth="1"/>
    <col min="9218" max="9219" width="11.5703125" style="347" customWidth="1"/>
    <col min="9220" max="9220" width="13.42578125" style="347" customWidth="1"/>
    <col min="9221" max="9470" width="9.140625" style="347"/>
    <col min="9471" max="9471" width="9.140625" style="347" customWidth="1"/>
    <col min="9472" max="9472" width="44.5703125" style="347" customWidth="1"/>
    <col min="9473" max="9473" width="7.7109375" style="347" customWidth="1"/>
    <col min="9474" max="9475" width="11.5703125" style="347" customWidth="1"/>
    <col min="9476" max="9476" width="13.42578125" style="347" customWidth="1"/>
    <col min="9477" max="9726" width="9.140625" style="347"/>
    <col min="9727" max="9727" width="9.140625" style="347" customWidth="1"/>
    <col min="9728" max="9728" width="44.5703125" style="347" customWidth="1"/>
    <col min="9729" max="9729" width="7.7109375" style="347" customWidth="1"/>
    <col min="9730" max="9731" width="11.5703125" style="347" customWidth="1"/>
    <col min="9732" max="9732" width="13.42578125" style="347" customWidth="1"/>
    <col min="9733" max="9982" width="9.140625" style="347"/>
    <col min="9983" max="9983" width="9.140625" style="347" customWidth="1"/>
    <col min="9984" max="9984" width="44.5703125" style="347" customWidth="1"/>
    <col min="9985" max="9985" width="7.7109375" style="347" customWidth="1"/>
    <col min="9986" max="9987" width="11.5703125" style="347" customWidth="1"/>
    <col min="9988" max="9988" width="13.42578125" style="347" customWidth="1"/>
    <col min="9989" max="10238" width="9.140625" style="347"/>
    <col min="10239" max="10239" width="9.140625" style="347" customWidth="1"/>
    <col min="10240" max="10240" width="44.5703125" style="347" customWidth="1"/>
    <col min="10241" max="10241" width="7.7109375" style="347" customWidth="1"/>
    <col min="10242" max="10243" width="11.5703125" style="347" customWidth="1"/>
    <col min="10244" max="10244" width="13.42578125" style="347" customWidth="1"/>
    <col min="10245" max="10494" width="9.140625" style="347"/>
    <col min="10495" max="10495" width="9.140625" style="347" customWidth="1"/>
    <col min="10496" max="10496" width="44.5703125" style="347" customWidth="1"/>
    <col min="10497" max="10497" width="7.7109375" style="347" customWidth="1"/>
    <col min="10498" max="10499" width="11.5703125" style="347" customWidth="1"/>
    <col min="10500" max="10500" width="13.42578125" style="347" customWidth="1"/>
    <col min="10501" max="10750" width="9.140625" style="347"/>
    <col min="10751" max="10751" width="9.140625" style="347" customWidth="1"/>
    <col min="10752" max="10752" width="44.5703125" style="347" customWidth="1"/>
    <col min="10753" max="10753" width="7.7109375" style="347" customWidth="1"/>
    <col min="10754" max="10755" width="11.5703125" style="347" customWidth="1"/>
    <col min="10756" max="10756" width="13.42578125" style="347" customWidth="1"/>
    <col min="10757" max="11006" width="9.140625" style="347"/>
    <col min="11007" max="11007" width="9.140625" style="347" customWidth="1"/>
    <col min="11008" max="11008" width="44.5703125" style="347" customWidth="1"/>
    <col min="11009" max="11009" width="7.7109375" style="347" customWidth="1"/>
    <col min="11010" max="11011" width="11.5703125" style="347" customWidth="1"/>
    <col min="11012" max="11012" width="13.42578125" style="347" customWidth="1"/>
    <col min="11013" max="11262" width="9.140625" style="347"/>
    <col min="11263" max="11263" width="9.140625" style="347" customWidth="1"/>
    <col min="11264" max="11264" width="44.5703125" style="347" customWidth="1"/>
    <col min="11265" max="11265" width="7.7109375" style="347" customWidth="1"/>
    <col min="11266" max="11267" width="11.5703125" style="347" customWidth="1"/>
    <col min="11268" max="11268" width="13.42578125" style="347" customWidth="1"/>
    <col min="11269" max="11518" width="9.140625" style="347"/>
    <col min="11519" max="11519" width="9.140625" style="347" customWidth="1"/>
    <col min="11520" max="11520" width="44.5703125" style="347" customWidth="1"/>
    <col min="11521" max="11521" width="7.7109375" style="347" customWidth="1"/>
    <col min="11522" max="11523" width="11.5703125" style="347" customWidth="1"/>
    <col min="11524" max="11524" width="13.42578125" style="347" customWidth="1"/>
    <col min="11525" max="11774" width="9.140625" style="347"/>
    <col min="11775" max="11775" width="9.140625" style="347" customWidth="1"/>
    <col min="11776" max="11776" width="44.5703125" style="347" customWidth="1"/>
    <col min="11777" max="11777" width="7.7109375" style="347" customWidth="1"/>
    <col min="11778" max="11779" width="11.5703125" style="347" customWidth="1"/>
    <col min="11780" max="11780" width="13.42578125" style="347" customWidth="1"/>
    <col min="11781" max="12030" width="9.140625" style="347"/>
    <col min="12031" max="12031" width="9.140625" style="347" customWidth="1"/>
    <col min="12032" max="12032" width="44.5703125" style="347" customWidth="1"/>
    <col min="12033" max="12033" width="7.7109375" style="347" customWidth="1"/>
    <col min="12034" max="12035" width="11.5703125" style="347" customWidth="1"/>
    <col min="12036" max="12036" width="13.42578125" style="347" customWidth="1"/>
    <col min="12037" max="12286" width="9.140625" style="347"/>
    <col min="12287" max="12287" width="9.140625" style="347" customWidth="1"/>
    <col min="12288" max="12288" width="44.5703125" style="347" customWidth="1"/>
    <col min="12289" max="12289" width="7.7109375" style="347" customWidth="1"/>
    <col min="12290" max="12291" width="11.5703125" style="347" customWidth="1"/>
    <col min="12292" max="12292" width="13.42578125" style="347" customWidth="1"/>
    <col min="12293" max="12542" width="9.140625" style="347"/>
    <col min="12543" max="12543" width="9.140625" style="347" customWidth="1"/>
    <col min="12544" max="12544" width="44.5703125" style="347" customWidth="1"/>
    <col min="12545" max="12545" width="7.7109375" style="347" customWidth="1"/>
    <col min="12546" max="12547" width="11.5703125" style="347" customWidth="1"/>
    <col min="12548" max="12548" width="13.42578125" style="347" customWidth="1"/>
    <col min="12549" max="12798" width="9.140625" style="347"/>
    <col min="12799" max="12799" width="9.140625" style="347" customWidth="1"/>
    <col min="12800" max="12800" width="44.5703125" style="347" customWidth="1"/>
    <col min="12801" max="12801" width="7.7109375" style="347" customWidth="1"/>
    <col min="12802" max="12803" width="11.5703125" style="347" customWidth="1"/>
    <col min="12804" max="12804" width="13.42578125" style="347" customWidth="1"/>
    <col min="12805" max="13054" width="9.140625" style="347"/>
    <col min="13055" max="13055" width="9.140625" style="347" customWidth="1"/>
    <col min="13056" max="13056" width="44.5703125" style="347" customWidth="1"/>
    <col min="13057" max="13057" width="7.7109375" style="347" customWidth="1"/>
    <col min="13058" max="13059" width="11.5703125" style="347" customWidth="1"/>
    <col min="13060" max="13060" width="13.42578125" style="347" customWidth="1"/>
    <col min="13061" max="13310" width="9.140625" style="347"/>
    <col min="13311" max="13311" width="9.140625" style="347" customWidth="1"/>
    <col min="13312" max="13312" width="44.5703125" style="347" customWidth="1"/>
    <col min="13313" max="13313" width="7.7109375" style="347" customWidth="1"/>
    <col min="13314" max="13315" width="11.5703125" style="347" customWidth="1"/>
    <col min="13316" max="13316" width="13.42578125" style="347" customWidth="1"/>
    <col min="13317" max="13566" width="9.140625" style="347"/>
    <col min="13567" max="13567" width="9.140625" style="347" customWidth="1"/>
    <col min="13568" max="13568" width="44.5703125" style="347" customWidth="1"/>
    <col min="13569" max="13569" width="7.7109375" style="347" customWidth="1"/>
    <col min="13570" max="13571" width="11.5703125" style="347" customWidth="1"/>
    <col min="13572" max="13572" width="13.42578125" style="347" customWidth="1"/>
    <col min="13573" max="13822" width="9.140625" style="347"/>
    <col min="13823" max="13823" width="9.140625" style="347" customWidth="1"/>
    <col min="13824" max="13824" width="44.5703125" style="347" customWidth="1"/>
    <col min="13825" max="13825" width="7.7109375" style="347" customWidth="1"/>
    <col min="13826" max="13827" width="11.5703125" style="347" customWidth="1"/>
    <col min="13828" max="13828" width="13.42578125" style="347" customWidth="1"/>
    <col min="13829" max="14078" width="9.140625" style="347"/>
    <col min="14079" max="14079" width="9.140625" style="347" customWidth="1"/>
    <col min="14080" max="14080" width="44.5703125" style="347" customWidth="1"/>
    <col min="14081" max="14081" width="7.7109375" style="347" customWidth="1"/>
    <col min="14082" max="14083" width="11.5703125" style="347" customWidth="1"/>
    <col min="14084" max="14084" width="13.42578125" style="347" customWidth="1"/>
    <col min="14085" max="14334" width="9.140625" style="347"/>
    <col min="14335" max="14335" width="9.140625" style="347" customWidth="1"/>
    <col min="14336" max="14336" width="44.5703125" style="347" customWidth="1"/>
    <col min="14337" max="14337" width="7.7109375" style="347" customWidth="1"/>
    <col min="14338" max="14339" width="11.5703125" style="347" customWidth="1"/>
    <col min="14340" max="14340" width="13.42578125" style="347" customWidth="1"/>
    <col min="14341" max="14590" width="9.140625" style="347"/>
    <col min="14591" max="14591" width="9.140625" style="347" customWidth="1"/>
    <col min="14592" max="14592" width="44.5703125" style="347" customWidth="1"/>
    <col min="14593" max="14593" width="7.7109375" style="347" customWidth="1"/>
    <col min="14594" max="14595" width="11.5703125" style="347" customWidth="1"/>
    <col min="14596" max="14596" width="13.42578125" style="347" customWidth="1"/>
    <col min="14597" max="14846" width="9.140625" style="347"/>
    <col min="14847" max="14847" width="9.140625" style="347" customWidth="1"/>
    <col min="14848" max="14848" width="44.5703125" style="347" customWidth="1"/>
    <col min="14849" max="14849" width="7.7109375" style="347" customWidth="1"/>
    <col min="14850" max="14851" width="11.5703125" style="347" customWidth="1"/>
    <col min="14852" max="14852" width="13.42578125" style="347" customWidth="1"/>
    <col min="14853" max="15102" width="9.140625" style="347"/>
    <col min="15103" max="15103" width="9.140625" style="347" customWidth="1"/>
    <col min="15104" max="15104" width="44.5703125" style="347" customWidth="1"/>
    <col min="15105" max="15105" width="7.7109375" style="347" customWidth="1"/>
    <col min="15106" max="15107" width="11.5703125" style="347" customWidth="1"/>
    <col min="15108" max="15108" width="13.42578125" style="347" customWidth="1"/>
    <col min="15109" max="15358" width="9.140625" style="347"/>
    <col min="15359" max="15359" width="9.140625" style="347" customWidth="1"/>
    <col min="15360" max="15360" width="44.5703125" style="347" customWidth="1"/>
    <col min="15361" max="15361" width="7.7109375" style="347" customWidth="1"/>
    <col min="15362" max="15363" width="11.5703125" style="347" customWidth="1"/>
    <col min="15364" max="15364" width="13.42578125" style="347" customWidth="1"/>
    <col min="15365" max="15614" width="9.140625" style="347"/>
    <col min="15615" max="15615" width="9.140625" style="347" customWidth="1"/>
    <col min="15616" max="15616" width="44.5703125" style="347" customWidth="1"/>
    <col min="15617" max="15617" width="7.7109375" style="347" customWidth="1"/>
    <col min="15618" max="15619" width="11.5703125" style="347" customWidth="1"/>
    <col min="15620" max="15620" width="13.42578125" style="347" customWidth="1"/>
    <col min="15621" max="15870" width="9.140625" style="347"/>
    <col min="15871" max="15871" width="9.140625" style="347" customWidth="1"/>
    <col min="15872" max="15872" width="44.5703125" style="347" customWidth="1"/>
    <col min="15873" max="15873" width="7.7109375" style="347" customWidth="1"/>
    <col min="15874" max="15875" width="11.5703125" style="347" customWidth="1"/>
    <col min="15876" max="15876" width="13.42578125" style="347" customWidth="1"/>
    <col min="15877" max="16126" width="9.140625" style="347"/>
    <col min="16127" max="16127" width="9.140625" style="347" customWidth="1"/>
    <col min="16128" max="16128" width="44.5703125" style="347" customWidth="1"/>
    <col min="16129" max="16129" width="7.7109375" style="347" customWidth="1"/>
    <col min="16130" max="16131" width="11.5703125" style="347" customWidth="1"/>
    <col min="16132" max="16132" width="13.42578125" style="347" customWidth="1"/>
    <col min="16133" max="16384" width="9.140625" style="347"/>
  </cols>
  <sheetData>
    <row r="1" spans="1:7" s="792" customFormat="1" ht="15.75" x14ac:dyDescent="0.2">
      <c r="A1" s="2442" t="str">
        <f>"Anexo "&amp;C4</f>
        <v>Anexo OP - 6.1.3</v>
      </c>
      <c r="B1" s="2442"/>
      <c r="C1" s="2442"/>
      <c r="D1" s="2442"/>
      <c r="E1" s="2442"/>
      <c r="F1" s="2442"/>
      <c r="G1" s="2442"/>
    </row>
    <row r="2" spans="1:7" s="791" customFormat="1" ht="21.75" customHeight="1" thickBot="1" x14ac:dyDescent="0.25">
      <c r="A2" s="2442" t="str">
        <f>"del Acta de Entrega Recepción del Municipio de "&amp;'ACTA INDIVIDUAL'!A2</f>
        <v>del Acta de Entrega Recepción del Municipio de Montemorelos, N.L.</v>
      </c>
      <c r="B2" s="2442"/>
      <c r="C2" s="2442"/>
      <c r="D2" s="2442"/>
      <c r="E2" s="2442"/>
      <c r="F2" s="2442"/>
      <c r="G2" s="2442"/>
    </row>
    <row r="3" spans="1:7" s="791" customFormat="1" ht="20.25" customHeight="1" thickTop="1" x14ac:dyDescent="0.2">
      <c r="A3" s="2487" t="s">
        <v>95</v>
      </c>
      <c r="B3" s="2488"/>
      <c r="C3" s="2488" t="s">
        <v>112</v>
      </c>
      <c r="D3" s="2488"/>
      <c r="E3" s="2488"/>
      <c r="F3" s="2488"/>
      <c r="G3" s="2492"/>
    </row>
    <row r="4" spans="1:7" s="792" customFormat="1" ht="19.5" customHeight="1" x14ac:dyDescent="0.2">
      <c r="A4" s="2489" t="s">
        <v>97</v>
      </c>
      <c r="B4" s="2490"/>
      <c r="C4" s="2490" t="s">
        <v>4024</v>
      </c>
      <c r="D4" s="2490"/>
      <c r="E4" s="2490"/>
      <c r="F4" s="2490"/>
      <c r="G4" s="2493"/>
    </row>
    <row r="5" spans="1:7" s="792" customFormat="1" ht="48" customHeight="1" x14ac:dyDescent="0.2">
      <c r="A5" s="2450" t="s">
        <v>4349</v>
      </c>
      <c r="B5" s="2451"/>
      <c r="C5" s="2451"/>
      <c r="D5" s="2451"/>
      <c r="E5" s="2451"/>
      <c r="F5" s="2451"/>
      <c r="G5" s="2452"/>
    </row>
    <row r="6" spans="1:7" s="792" customFormat="1" ht="31.5" customHeight="1" x14ac:dyDescent="0.2">
      <c r="A6" s="2491" t="s">
        <v>41</v>
      </c>
      <c r="B6" s="2491"/>
      <c r="C6" s="2491" t="s">
        <v>67</v>
      </c>
      <c r="D6" s="2491"/>
      <c r="E6" s="2491" t="s">
        <v>39</v>
      </c>
      <c r="F6" s="2491"/>
      <c r="G6" s="2491"/>
    </row>
    <row r="7" spans="1:7" ht="17.45" customHeight="1" x14ac:dyDescent="0.2">
      <c r="A7" s="2481" t="s">
        <v>3299</v>
      </c>
      <c r="B7" s="2481"/>
      <c r="C7" s="2482">
        <f>'OP-6.1'!B18</f>
        <v>0</v>
      </c>
      <c r="D7" s="2482"/>
      <c r="E7" s="2482"/>
      <c r="F7" s="2482"/>
      <c r="G7" s="2482"/>
    </row>
    <row r="8" spans="1:7" ht="45" customHeight="1" x14ac:dyDescent="0.2">
      <c r="A8" s="2481" t="s">
        <v>3300</v>
      </c>
      <c r="B8" s="2481"/>
      <c r="C8" s="2483">
        <f>'OP-6.1'!B19</f>
        <v>0</v>
      </c>
      <c r="D8" s="2483"/>
      <c r="E8" s="2483"/>
      <c r="F8" s="2483"/>
      <c r="G8" s="2483"/>
    </row>
    <row r="9" spans="1:7" ht="12.75" customHeight="1" x14ac:dyDescent="0.2">
      <c r="A9" s="2481" t="s">
        <v>3301</v>
      </c>
      <c r="B9" s="2481"/>
      <c r="C9" s="2482">
        <f>'OP-6.1'!B16</f>
        <v>0</v>
      </c>
      <c r="D9" s="2482"/>
      <c r="E9" s="2482"/>
      <c r="F9" s="2482"/>
      <c r="G9" s="2482"/>
    </row>
    <row r="10" spans="1:7" ht="12.75" customHeight="1" x14ac:dyDescent="0.2">
      <c r="A10" s="2481" t="s">
        <v>3302</v>
      </c>
      <c r="B10" s="2481"/>
      <c r="C10" s="2482">
        <f>'OP-6.1'!B23</f>
        <v>0</v>
      </c>
      <c r="D10" s="2482"/>
      <c r="E10" s="2482"/>
      <c r="F10" s="2482"/>
      <c r="G10" s="2482"/>
    </row>
    <row r="11" spans="1:7" ht="16.5" customHeight="1" x14ac:dyDescent="0.2">
      <c r="A11" s="2481" t="s">
        <v>3303</v>
      </c>
      <c r="B11" s="2481"/>
      <c r="C11" s="2482">
        <f>'OP-6.1'!B14</f>
        <v>0</v>
      </c>
      <c r="D11" s="2482"/>
      <c r="E11" s="2482"/>
      <c r="F11" s="2482"/>
      <c r="G11" s="2482"/>
    </row>
    <row r="12" spans="1:7" ht="15" customHeight="1" x14ac:dyDescent="0.2">
      <c r="A12" s="2481" t="s">
        <v>3304</v>
      </c>
      <c r="B12" s="2481"/>
      <c r="C12" s="2482">
        <f>'OP-6.1.1'!B23</f>
        <v>0</v>
      </c>
      <c r="D12" s="2482"/>
      <c r="E12" s="2482"/>
      <c r="F12" s="2482"/>
      <c r="G12" s="2482"/>
    </row>
    <row r="13" spans="1:7" ht="6" customHeight="1" x14ac:dyDescent="0.2">
      <c r="A13" s="872"/>
      <c r="B13" s="1288"/>
      <c r="C13" s="1288"/>
      <c r="D13" s="1288"/>
      <c r="E13" s="1288"/>
      <c r="F13" s="1288"/>
      <c r="G13" s="1288"/>
    </row>
    <row r="14" spans="1:7" ht="22.5" customHeight="1" x14ac:dyDescent="0.2">
      <c r="A14" s="846" t="s">
        <v>3305</v>
      </c>
      <c r="B14" s="846" t="s">
        <v>3306</v>
      </c>
      <c r="C14" s="846"/>
      <c r="D14" s="846" t="s">
        <v>3307</v>
      </c>
      <c r="E14" s="847" t="s">
        <v>3308</v>
      </c>
      <c r="F14" s="847" t="s">
        <v>3309</v>
      </c>
      <c r="G14" s="848" t="s">
        <v>3310</v>
      </c>
    </row>
    <row r="15" spans="1:7" ht="409.6" hidden="1" customHeight="1" x14ac:dyDescent="0.2"/>
    <row r="16" spans="1:7" ht="15.75" customHeight="1" x14ac:dyDescent="0.2">
      <c r="A16" s="849" t="s">
        <v>3311</v>
      </c>
      <c r="B16" s="849" t="s">
        <v>3312</v>
      </c>
      <c r="C16" s="849"/>
      <c r="D16" s="850"/>
      <c r="E16" s="850"/>
      <c r="F16" s="850"/>
      <c r="G16" s="850"/>
    </row>
    <row r="17" spans="1:7" ht="7.5" customHeight="1" x14ac:dyDescent="0.2">
      <c r="B17" s="849"/>
      <c r="C17" s="849"/>
    </row>
    <row r="18" spans="1:7" ht="15.75" customHeight="1" x14ac:dyDescent="0.2">
      <c r="A18" s="849" t="s">
        <v>3313</v>
      </c>
      <c r="B18" s="849" t="s">
        <v>3314</v>
      </c>
      <c r="C18" s="849"/>
      <c r="D18" s="850"/>
      <c r="E18" s="850"/>
      <c r="F18" s="850"/>
      <c r="G18" s="850"/>
    </row>
    <row r="19" spans="1:7" ht="0.2" customHeight="1" x14ac:dyDescent="0.2"/>
    <row r="20" spans="1:7" ht="13.5" customHeight="1" x14ac:dyDescent="0.2">
      <c r="A20" s="851" t="s">
        <v>3315</v>
      </c>
      <c r="B20" s="852" t="s">
        <v>3316</v>
      </c>
      <c r="C20" s="852"/>
      <c r="D20" s="853" t="s">
        <v>3317</v>
      </c>
      <c r="E20" s="854">
        <v>4</v>
      </c>
      <c r="F20" s="855"/>
      <c r="G20" s="855">
        <f>F20*E20</f>
        <v>0</v>
      </c>
    </row>
    <row r="21" spans="1:7" ht="13.5" customHeight="1" x14ac:dyDescent="0.2">
      <c r="B21" s="852" t="s">
        <v>3318</v>
      </c>
      <c r="C21" s="852"/>
      <c r="E21" s="856"/>
    </row>
    <row r="22" spans="1:7" ht="13.5" customHeight="1" x14ac:dyDescent="0.2">
      <c r="B22" s="852" t="s">
        <v>3319</v>
      </c>
      <c r="C22" s="852"/>
      <c r="E22" s="856"/>
    </row>
    <row r="23" spans="1:7" ht="409.6" hidden="1" customHeight="1" x14ac:dyDescent="0.2">
      <c r="E23" s="856"/>
    </row>
    <row r="24" spans="1:7" ht="13.5" customHeight="1" x14ac:dyDescent="0.2">
      <c r="A24" s="851" t="s">
        <v>3320</v>
      </c>
      <c r="B24" s="852" t="s">
        <v>3321</v>
      </c>
      <c r="C24" s="852"/>
      <c r="D24" s="853" t="s">
        <v>3317</v>
      </c>
      <c r="E24" s="854">
        <v>4</v>
      </c>
      <c r="F24" s="855"/>
      <c r="G24" s="855">
        <f>F24*E24</f>
        <v>0</v>
      </c>
    </row>
    <row r="25" spans="1:7" ht="13.5" customHeight="1" x14ac:dyDescent="0.2">
      <c r="B25" s="852" t="s">
        <v>3322</v>
      </c>
      <c r="C25" s="852"/>
      <c r="E25" s="856"/>
    </row>
    <row r="26" spans="1:7" ht="13.5" customHeight="1" x14ac:dyDescent="0.2">
      <c r="B26" s="852" t="s">
        <v>3323</v>
      </c>
      <c r="C26" s="852"/>
      <c r="E26" s="856"/>
    </row>
    <row r="27" spans="1:7" ht="409.6" hidden="1" customHeight="1" x14ac:dyDescent="0.2">
      <c r="E27" s="856"/>
    </row>
    <row r="28" spans="1:7" ht="13.5" customHeight="1" x14ac:dyDescent="0.2">
      <c r="A28" s="851" t="s">
        <v>3324</v>
      </c>
      <c r="B28" s="852" t="s">
        <v>3325</v>
      </c>
      <c r="C28" s="852"/>
      <c r="D28" s="853" t="s">
        <v>3326</v>
      </c>
      <c r="E28" s="854">
        <v>300</v>
      </c>
      <c r="F28" s="855"/>
      <c r="G28" s="855">
        <f>F28*E28</f>
        <v>0</v>
      </c>
    </row>
    <row r="29" spans="1:7" ht="13.5" customHeight="1" x14ac:dyDescent="0.2">
      <c r="B29" s="852" t="s">
        <v>3327</v>
      </c>
      <c r="C29" s="852"/>
      <c r="E29" s="856"/>
    </row>
    <row r="30" spans="1:7" ht="13.5" customHeight="1" x14ac:dyDescent="0.2">
      <c r="B30" s="852" t="s">
        <v>3328</v>
      </c>
      <c r="C30" s="852"/>
      <c r="E30" s="856"/>
    </row>
    <row r="31" spans="1:7" ht="409.6" hidden="1" customHeight="1" x14ac:dyDescent="0.2">
      <c r="E31" s="856"/>
    </row>
    <row r="32" spans="1:7" ht="13.5" customHeight="1" x14ac:dyDescent="0.2">
      <c r="A32" s="851" t="s">
        <v>3329</v>
      </c>
      <c r="B32" s="852" t="s">
        <v>3330</v>
      </c>
      <c r="C32" s="852"/>
      <c r="D32" s="853" t="s">
        <v>3326</v>
      </c>
      <c r="E32" s="854">
        <v>800</v>
      </c>
      <c r="F32" s="855"/>
      <c r="G32" s="855">
        <f>F32*E32</f>
        <v>0</v>
      </c>
    </row>
    <row r="33" spans="1:7" ht="13.5" customHeight="1" x14ac:dyDescent="0.2">
      <c r="B33" s="852" t="s">
        <v>3331</v>
      </c>
      <c r="C33" s="852"/>
      <c r="E33" s="856"/>
    </row>
    <row r="34" spans="1:7" ht="13.5" customHeight="1" x14ac:dyDescent="0.2">
      <c r="B34" s="852" t="s">
        <v>3332</v>
      </c>
      <c r="C34" s="852"/>
      <c r="E34" s="856"/>
    </row>
    <row r="35" spans="1:7" ht="409.6" hidden="1" customHeight="1" x14ac:dyDescent="0.2">
      <c r="E35" s="856"/>
    </row>
    <row r="36" spans="1:7" ht="11.25" customHeight="1" x14ac:dyDescent="0.2">
      <c r="A36" s="850"/>
      <c r="B36" s="857" t="s">
        <v>3333</v>
      </c>
      <c r="C36" s="857"/>
      <c r="D36" s="858" t="s">
        <v>3314</v>
      </c>
      <c r="E36" s="859"/>
      <c r="F36" s="860"/>
      <c r="G36" s="861">
        <f>SUM(G16:G35)</f>
        <v>0</v>
      </c>
    </row>
    <row r="37" spans="1:7" ht="409.6" hidden="1" customHeight="1" x14ac:dyDescent="0.2">
      <c r="E37" s="856"/>
    </row>
    <row r="38" spans="1:7" ht="15.75" customHeight="1" x14ac:dyDescent="0.2">
      <c r="A38" s="849" t="s">
        <v>3334</v>
      </c>
      <c r="B38" s="849" t="s">
        <v>3335</v>
      </c>
      <c r="C38" s="849"/>
      <c r="D38" s="850"/>
      <c r="E38" s="862"/>
      <c r="F38" s="850"/>
      <c r="G38" s="850"/>
    </row>
    <row r="39" spans="1:7" ht="0.2" customHeight="1" x14ac:dyDescent="0.2">
      <c r="E39" s="856"/>
    </row>
    <row r="40" spans="1:7" ht="13.5" customHeight="1" x14ac:dyDescent="0.2">
      <c r="A40" s="851" t="s">
        <v>3336</v>
      </c>
      <c r="B40" s="852" t="s">
        <v>3337</v>
      </c>
      <c r="C40" s="852"/>
      <c r="D40" s="853" t="s">
        <v>3317</v>
      </c>
      <c r="E40" s="854">
        <v>20</v>
      </c>
      <c r="F40" s="855"/>
      <c r="G40" s="855">
        <f>F40*E40</f>
        <v>0</v>
      </c>
    </row>
    <row r="41" spans="1:7" ht="13.5" customHeight="1" x14ac:dyDescent="0.2">
      <c r="B41" s="852" t="s">
        <v>3338</v>
      </c>
      <c r="C41" s="852"/>
      <c r="E41" s="856"/>
    </row>
    <row r="42" spans="1:7" ht="13.5" customHeight="1" x14ac:dyDescent="0.2">
      <c r="B42" s="852" t="s">
        <v>3339</v>
      </c>
      <c r="C42" s="852"/>
      <c r="E42" s="856"/>
    </row>
    <row r="43" spans="1:7" ht="13.5" customHeight="1" x14ac:dyDescent="0.2">
      <c r="B43" s="852" t="s">
        <v>3340</v>
      </c>
      <c r="C43" s="852"/>
      <c r="E43" s="856"/>
    </row>
    <row r="44" spans="1:7" ht="13.5" customHeight="1" x14ac:dyDescent="0.2">
      <c r="B44" s="852" t="s">
        <v>3341</v>
      </c>
      <c r="C44" s="852"/>
      <c r="E44" s="856"/>
    </row>
    <row r="45" spans="1:7" ht="13.5" customHeight="1" x14ac:dyDescent="0.2">
      <c r="B45" s="852" t="s">
        <v>3342</v>
      </c>
      <c r="C45" s="852"/>
      <c r="E45" s="856"/>
    </row>
    <row r="46" spans="1:7" ht="409.6" hidden="1" customHeight="1" x14ac:dyDescent="0.2">
      <c r="E46" s="856"/>
    </row>
    <row r="47" spans="1:7" ht="13.5" customHeight="1" x14ac:dyDescent="0.2">
      <c r="A47" s="851" t="s">
        <v>3343</v>
      </c>
      <c r="B47" s="852" t="s">
        <v>3344</v>
      </c>
      <c r="C47" s="852"/>
      <c r="D47" s="853" t="s">
        <v>3317</v>
      </c>
      <c r="E47" s="854">
        <v>6</v>
      </c>
      <c r="F47" s="855"/>
      <c r="G47" s="855">
        <f>F47*E47</f>
        <v>0</v>
      </c>
    </row>
    <row r="48" spans="1:7" ht="13.5" customHeight="1" x14ac:dyDescent="0.2">
      <c r="B48" s="852" t="s">
        <v>3345</v>
      </c>
      <c r="C48" s="852"/>
      <c r="E48" s="856"/>
    </row>
    <row r="49" spans="1:7" ht="13.5" customHeight="1" x14ac:dyDescent="0.2">
      <c r="B49" s="852" t="s">
        <v>3346</v>
      </c>
      <c r="C49" s="852"/>
      <c r="E49" s="856"/>
    </row>
    <row r="50" spans="1:7" ht="13.5" customHeight="1" x14ac:dyDescent="0.2">
      <c r="B50" s="852" t="s">
        <v>3347</v>
      </c>
      <c r="C50" s="852"/>
      <c r="E50" s="856"/>
    </row>
    <row r="51" spans="1:7" ht="13.5" customHeight="1" x14ac:dyDescent="0.2">
      <c r="A51" s="851" t="s">
        <v>3348</v>
      </c>
      <c r="B51" s="852" t="s">
        <v>3349</v>
      </c>
      <c r="C51" s="852"/>
      <c r="D51" s="853" t="s">
        <v>3317</v>
      </c>
      <c r="E51" s="854">
        <v>3</v>
      </c>
      <c r="F51" s="855"/>
      <c r="G51" s="855">
        <f>F51*E51</f>
        <v>0</v>
      </c>
    </row>
    <row r="52" spans="1:7" ht="13.5" customHeight="1" x14ac:dyDescent="0.2">
      <c r="B52" s="852" t="s">
        <v>3350</v>
      </c>
      <c r="C52" s="852"/>
      <c r="E52" s="856"/>
    </row>
    <row r="53" spans="1:7" ht="13.5" customHeight="1" x14ac:dyDescent="0.2">
      <c r="B53" s="852" t="s">
        <v>3351</v>
      </c>
      <c r="C53" s="852"/>
      <c r="E53" s="856"/>
    </row>
    <row r="54" spans="1:7" ht="13.5" customHeight="1" x14ac:dyDescent="0.2">
      <c r="B54" s="852" t="s">
        <v>3347</v>
      </c>
      <c r="C54" s="852"/>
      <c r="E54" s="856"/>
    </row>
    <row r="55" spans="1:7" ht="13.5" customHeight="1" x14ac:dyDescent="0.2">
      <c r="A55" s="851" t="s">
        <v>3352</v>
      </c>
      <c r="B55" s="852" t="s">
        <v>3344</v>
      </c>
      <c r="C55" s="852"/>
      <c r="D55" s="853" t="s">
        <v>3317</v>
      </c>
      <c r="E55" s="854">
        <v>2</v>
      </c>
      <c r="F55" s="855"/>
      <c r="G55" s="855">
        <f>F55*E55</f>
        <v>0</v>
      </c>
    </row>
    <row r="56" spans="1:7" ht="13.5" customHeight="1" x14ac:dyDescent="0.2">
      <c r="B56" s="852" t="s">
        <v>3353</v>
      </c>
      <c r="C56" s="852"/>
      <c r="E56" s="856"/>
    </row>
    <row r="57" spans="1:7" ht="13.5" customHeight="1" x14ac:dyDescent="0.2">
      <c r="B57" s="852" t="s">
        <v>3354</v>
      </c>
      <c r="C57" s="852"/>
      <c r="E57" s="856"/>
    </row>
    <row r="58" spans="1:7" ht="13.5" customHeight="1" x14ac:dyDescent="0.2">
      <c r="B58" s="852" t="s">
        <v>3347</v>
      </c>
      <c r="C58" s="852"/>
      <c r="E58" s="856"/>
    </row>
    <row r="59" spans="1:7" ht="13.5" customHeight="1" x14ac:dyDescent="0.2">
      <c r="A59" s="851" t="s">
        <v>3355</v>
      </c>
      <c r="B59" s="852" t="s">
        <v>3344</v>
      </c>
      <c r="C59" s="852"/>
      <c r="D59" s="853" t="s">
        <v>3317</v>
      </c>
      <c r="E59" s="854">
        <v>3</v>
      </c>
      <c r="F59" s="855"/>
      <c r="G59" s="855">
        <f>F59*E59</f>
        <v>0</v>
      </c>
    </row>
    <row r="60" spans="1:7" ht="13.5" customHeight="1" x14ac:dyDescent="0.2">
      <c r="B60" s="852" t="s">
        <v>3356</v>
      </c>
      <c r="C60" s="852"/>
      <c r="E60" s="856"/>
    </row>
    <row r="61" spans="1:7" ht="13.5" customHeight="1" x14ac:dyDescent="0.2">
      <c r="B61" s="852" t="s">
        <v>3357</v>
      </c>
      <c r="C61" s="852"/>
      <c r="E61" s="856"/>
    </row>
    <row r="62" spans="1:7" ht="13.5" customHeight="1" x14ac:dyDescent="0.2">
      <c r="B62" s="852" t="s">
        <v>3347</v>
      </c>
      <c r="C62" s="852"/>
      <c r="E62" s="856"/>
    </row>
    <row r="63" spans="1:7" ht="13.5" customHeight="1" x14ac:dyDescent="0.2">
      <c r="A63" s="851" t="s">
        <v>3358</v>
      </c>
      <c r="B63" s="852" t="s">
        <v>3349</v>
      </c>
      <c r="C63" s="852"/>
      <c r="D63" s="853" t="s">
        <v>3317</v>
      </c>
      <c r="E63" s="854">
        <v>5</v>
      </c>
      <c r="F63" s="855"/>
      <c r="G63" s="855">
        <f>F63*E63</f>
        <v>0</v>
      </c>
    </row>
    <row r="64" spans="1:7" ht="13.5" customHeight="1" x14ac:dyDescent="0.2">
      <c r="B64" s="852" t="s">
        <v>3359</v>
      </c>
      <c r="C64" s="852"/>
      <c r="E64" s="856"/>
    </row>
    <row r="65" spans="1:7" ht="13.5" customHeight="1" x14ac:dyDescent="0.2">
      <c r="B65" s="852" t="s">
        <v>3360</v>
      </c>
      <c r="C65" s="852"/>
    </row>
    <row r="66" spans="1:7" ht="409.6" hidden="1" customHeight="1" x14ac:dyDescent="0.2"/>
    <row r="67" spans="1:7" ht="13.5" customHeight="1" x14ac:dyDescent="0.2">
      <c r="B67" s="852" t="s">
        <v>3361</v>
      </c>
      <c r="C67" s="852"/>
    </row>
    <row r="68" spans="1:7" ht="0.2" customHeight="1" x14ac:dyDescent="0.2"/>
    <row r="69" spans="1:7" ht="13.5" customHeight="1" x14ac:dyDescent="0.2">
      <c r="A69" s="851" t="s">
        <v>3362</v>
      </c>
      <c r="B69" s="852" t="s">
        <v>3363</v>
      </c>
      <c r="C69" s="852"/>
      <c r="D69" s="853" t="s">
        <v>3317</v>
      </c>
      <c r="E69" s="854">
        <v>14</v>
      </c>
      <c r="F69" s="855"/>
      <c r="G69" s="855">
        <f>F69*E69</f>
        <v>0</v>
      </c>
    </row>
    <row r="70" spans="1:7" ht="13.5" customHeight="1" x14ac:dyDescent="0.2">
      <c r="B70" s="852" t="s">
        <v>3364</v>
      </c>
      <c r="C70" s="852"/>
      <c r="E70" s="856"/>
    </row>
    <row r="71" spans="1:7" ht="13.5" customHeight="1" x14ac:dyDescent="0.2">
      <c r="B71" s="852" t="s">
        <v>3365</v>
      </c>
      <c r="C71" s="852"/>
      <c r="E71" s="856"/>
    </row>
    <row r="72" spans="1:7" ht="13.5" customHeight="1" x14ac:dyDescent="0.2">
      <c r="B72" s="852" t="s">
        <v>3366</v>
      </c>
      <c r="C72" s="852"/>
      <c r="E72" s="856"/>
    </row>
    <row r="73" spans="1:7" ht="13.5" customHeight="1" x14ac:dyDescent="0.2">
      <c r="A73" s="851" t="s">
        <v>3367</v>
      </c>
      <c r="B73" s="852" t="s">
        <v>3368</v>
      </c>
      <c r="C73" s="852"/>
      <c r="D73" s="853" t="s">
        <v>3317</v>
      </c>
      <c r="E73" s="854">
        <v>3</v>
      </c>
      <c r="F73" s="855"/>
      <c r="G73" s="855">
        <f>F73*E73</f>
        <v>0</v>
      </c>
    </row>
    <row r="74" spans="1:7" ht="13.5" customHeight="1" x14ac:dyDescent="0.2">
      <c r="B74" s="852" t="s">
        <v>3369</v>
      </c>
      <c r="C74" s="852"/>
      <c r="E74" s="856"/>
    </row>
    <row r="75" spans="1:7" ht="13.5" customHeight="1" x14ac:dyDescent="0.2">
      <c r="B75" s="852" t="s">
        <v>3370</v>
      </c>
      <c r="C75" s="852"/>
      <c r="E75" s="856"/>
    </row>
    <row r="76" spans="1:7" ht="13.5" customHeight="1" x14ac:dyDescent="0.2">
      <c r="B76" s="852" t="s">
        <v>3371</v>
      </c>
      <c r="C76" s="852"/>
      <c r="E76" s="856"/>
    </row>
    <row r="77" spans="1:7" ht="13.5" customHeight="1" x14ac:dyDescent="0.2">
      <c r="A77" s="851" t="s">
        <v>3372</v>
      </c>
      <c r="B77" s="852" t="s">
        <v>3373</v>
      </c>
      <c r="C77" s="852"/>
      <c r="D77" s="853" t="s">
        <v>3317</v>
      </c>
      <c r="E77" s="854">
        <v>4</v>
      </c>
      <c r="F77" s="855"/>
      <c r="G77" s="855">
        <f>F77*E77</f>
        <v>0</v>
      </c>
    </row>
    <row r="78" spans="1:7" ht="13.5" customHeight="1" x14ac:dyDescent="0.2">
      <c r="B78" s="852" t="s">
        <v>3374</v>
      </c>
      <c r="C78" s="852"/>
      <c r="E78" s="856"/>
    </row>
    <row r="79" spans="1:7" ht="13.5" customHeight="1" x14ac:dyDescent="0.2">
      <c r="B79" s="852" t="s">
        <v>3375</v>
      </c>
      <c r="C79" s="852"/>
      <c r="E79" s="856"/>
    </row>
    <row r="80" spans="1:7" ht="13.5" customHeight="1" x14ac:dyDescent="0.2">
      <c r="B80" s="852" t="s">
        <v>3376</v>
      </c>
      <c r="C80" s="852"/>
      <c r="E80" s="856"/>
    </row>
    <row r="81" spans="1:7" ht="13.5" customHeight="1" x14ac:dyDescent="0.2">
      <c r="B81" s="852" t="s">
        <v>3377</v>
      </c>
      <c r="C81" s="852"/>
      <c r="E81" s="856"/>
    </row>
    <row r="82" spans="1:7" ht="13.5" customHeight="1" x14ac:dyDescent="0.2">
      <c r="B82" s="852" t="s">
        <v>3378</v>
      </c>
      <c r="C82" s="852"/>
      <c r="E82" s="856"/>
    </row>
    <row r="83" spans="1:7" ht="13.5" customHeight="1" x14ac:dyDescent="0.2">
      <c r="B83" s="852" t="s">
        <v>3379</v>
      </c>
      <c r="C83" s="852"/>
      <c r="E83" s="856"/>
    </row>
    <row r="84" spans="1:7" ht="13.5" customHeight="1" x14ac:dyDescent="0.2">
      <c r="B84" s="852" t="s">
        <v>3380</v>
      </c>
      <c r="C84" s="852"/>
      <c r="E84" s="856"/>
    </row>
    <row r="85" spans="1:7" ht="13.5" customHeight="1" x14ac:dyDescent="0.2">
      <c r="A85" s="851" t="s">
        <v>3381</v>
      </c>
      <c r="B85" s="852" t="s">
        <v>3373</v>
      </c>
      <c r="C85" s="852"/>
      <c r="D85" s="853" t="s">
        <v>3317</v>
      </c>
      <c r="E85" s="854">
        <v>1</v>
      </c>
      <c r="F85" s="855"/>
      <c r="G85" s="855">
        <f>F85*E85</f>
        <v>0</v>
      </c>
    </row>
    <row r="86" spans="1:7" ht="13.5" customHeight="1" x14ac:dyDescent="0.2">
      <c r="B86" s="852" t="s">
        <v>3382</v>
      </c>
      <c r="C86" s="852"/>
      <c r="E86" s="856"/>
    </row>
    <row r="87" spans="1:7" ht="13.5" customHeight="1" x14ac:dyDescent="0.2">
      <c r="B87" s="852" t="s">
        <v>3375</v>
      </c>
      <c r="C87" s="852"/>
      <c r="E87" s="856"/>
    </row>
    <row r="88" spans="1:7" ht="13.5" customHeight="1" x14ac:dyDescent="0.2">
      <c r="B88" s="852" t="s">
        <v>3383</v>
      </c>
      <c r="C88" s="852"/>
      <c r="E88" s="856"/>
    </row>
    <row r="89" spans="1:7" ht="13.5" customHeight="1" x14ac:dyDescent="0.2">
      <c r="B89" s="852" t="s">
        <v>3377</v>
      </c>
      <c r="C89" s="852"/>
      <c r="E89" s="856"/>
    </row>
    <row r="90" spans="1:7" ht="13.5" customHeight="1" x14ac:dyDescent="0.2">
      <c r="B90" s="852" t="s">
        <v>3378</v>
      </c>
      <c r="C90" s="852"/>
      <c r="E90" s="856"/>
    </row>
    <row r="91" spans="1:7" ht="13.5" customHeight="1" x14ac:dyDescent="0.2">
      <c r="B91" s="852" t="s">
        <v>3379</v>
      </c>
      <c r="C91" s="852"/>
      <c r="E91" s="856"/>
    </row>
    <row r="92" spans="1:7" ht="13.5" customHeight="1" x14ac:dyDescent="0.2">
      <c r="B92" s="852" t="s">
        <v>3380</v>
      </c>
      <c r="C92" s="852"/>
      <c r="E92" s="856"/>
    </row>
    <row r="93" spans="1:7" ht="13.5" customHeight="1" x14ac:dyDescent="0.2">
      <c r="A93" s="851" t="s">
        <v>3384</v>
      </c>
      <c r="B93" s="852" t="s">
        <v>3385</v>
      </c>
      <c r="C93" s="852"/>
      <c r="D93" s="853" t="s">
        <v>3386</v>
      </c>
      <c r="E93" s="854">
        <v>540</v>
      </c>
      <c r="F93" s="855"/>
      <c r="G93" s="855">
        <f>F93*E93</f>
        <v>0</v>
      </c>
    </row>
    <row r="94" spans="1:7" ht="13.5" customHeight="1" x14ac:dyDescent="0.2">
      <c r="B94" s="852" t="s">
        <v>3387</v>
      </c>
      <c r="C94" s="852"/>
      <c r="E94" s="856"/>
    </row>
    <row r="95" spans="1:7" ht="13.5" customHeight="1" x14ac:dyDescent="0.2">
      <c r="B95" s="852" t="s">
        <v>3388</v>
      </c>
      <c r="C95" s="852"/>
      <c r="E95" s="856"/>
    </row>
    <row r="96" spans="1:7" ht="13.5" customHeight="1" x14ac:dyDescent="0.2">
      <c r="B96" s="852" t="s">
        <v>3389</v>
      </c>
      <c r="C96" s="852"/>
      <c r="E96" s="856"/>
    </row>
    <row r="97" spans="1:7" ht="13.5" customHeight="1" x14ac:dyDescent="0.2">
      <c r="B97" s="852" t="s">
        <v>3390</v>
      </c>
      <c r="C97" s="852"/>
      <c r="E97" s="856"/>
    </row>
    <row r="98" spans="1:7" ht="13.5" customHeight="1" x14ac:dyDescent="0.2">
      <c r="A98" s="851" t="s">
        <v>3391</v>
      </c>
      <c r="B98" s="852" t="s">
        <v>3392</v>
      </c>
      <c r="C98" s="852"/>
      <c r="D98" s="853" t="s">
        <v>3317</v>
      </c>
      <c r="E98" s="854">
        <v>5</v>
      </c>
      <c r="F98" s="855"/>
      <c r="G98" s="855">
        <f>F98*E98</f>
        <v>0</v>
      </c>
    </row>
    <row r="99" spans="1:7" ht="13.5" customHeight="1" x14ac:dyDescent="0.2">
      <c r="B99" s="852" t="s">
        <v>3393</v>
      </c>
      <c r="C99" s="852"/>
      <c r="E99" s="856"/>
    </row>
    <row r="100" spans="1:7" ht="13.5" customHeight="1" x14ac:dyDescent="0.2">
      <c r="B100" s="852" t="s">
        <v>3366</v>
      </c>
      <c r="C100" s="852"/>
      <c r="E100" s="856"/>
    </row>
    <row r="101" spans="1:7" ht="3.95" customHeight="1" x14ac:dyDescent="0.2">
      <c r="E101" s="856"/>
    </row>
    <row r="102" spans="1:7" ht="11.25" customHeight="1" x14ac:dyDescent="0.2">
      <c r="A102" s="850"/>
      <c r="B102" s="857" t="s">
        <v>3333</v>
      </c>
      <c r="C102" s="857"/>
      <c r="D102" s="858" t="s">
        <v>3335</v>
      </c>
      <c r="E102" s="859"/>
      <c r="F102" s="860"/>
      <c r="G102" s="861">
        <f>SUM(G40:G101)</f>
        <v>0</v>
      </c>
    </row>
    <row r="103" spans="1:7" ht="409.6" hidden="1" customHeight="1" x14ac:dyDescent="0.2">
      <c r="E103" s="856"/>
    </row>
    <row r="104" spans="1:7" ht="15.75" customHeight="1" x14ac:dyDescent="0.2">
      <c r="A104" s="849" t="s">
        <v>3394</v>
      </c>
      <c r="B104" s="849" t="s">
        <v>3395</v>
      </c>
      <c r="C104" s="849"/>
      <c r="D104" s="850"/>
      <c r="E104" s="862"/>
      <c r="F104" s="850"/>
      <c r="G104" s="850"/>
    </row>
    <row r="105" spans="1:7" ht="0.2" customHeight="1" x14ac:dyDescent="0.2"/>
    <row r="106" spans="1:7" ht="13.5" customHeight="1" x14ac:dyDescent="0.2">
      <c r="A106" s="851" t="s">
        <v>3396</v>
      </c>
      <c r="B106" s="852" t="s">
        <v>3397</v>
      </c>
      <c r="C106" s="852"/>
      <c r="D106" s="853" t="s">
        <v>3317</v>
      </c>
      <c r="E106" s="854">
        <v>5</v>
      </c>
      <c r="F106" s="855"/>
      <c r="G106" s="855">
        <f>F106*E106</f>
        <v>0</v>
      </c>
    </row>
    <row r="107" spans="1:7" ht="13.5" customHeight="1" x14ac:dyDescent="0.2">
      <c r="B107" s="852" t="s">
        <v>3398</v>
      </c>
      <c r="C107" s="852"/>
    </row>
    <row r="108" spans="1:7" ht="13.5" customHeight="1" x14ac:dyDescent="0.2">
      <c r="B108" s="852" t="s">
        <v>3399</v>
      </c>
      <c r="C108" s="852"/>
    </row>
    <row r="109" spans="1:7" ht="13.5" customHeight="1" x14ac:dyDescent="0.2">
      <c r="B109" s="852" t="s">
        <v>3400</v>
      </c>
      <c r="C109" s="852"/>
    </row>
    <row r="110" spans="1:7" ht="13.5" customHeight="1" x14ac:dyDescent="0.2">
      <c r="B110" s="852" t="s">
        <v>3401</v>
      </c>
      <c r="C110" s="852"/>
    </row>
    <row r="111" spans="1:7" ht="13.5" customHeight="1" x14ac:dyDescent="0.2">
      <c r="B111" s="852" t="s">
        <v>3402</v>
      </c>
      <c r="C111" s="852"/>
    </row>
    <row r="112" spans="1:7" ht="13.5" customHeight="1" x14ac:dyDescent="0.2">
      <c r="B112" s="852" t="s">
        <v>3403</v>
      </c>
      <c r="C112" s="852"/>
    </row>
    <row r="113" spans="1:7" ht="409.6" hidden="1" customHeight="1" x14ac:dyDescent="0.2"/>
    <row r="114" spans="1:7" ht="13.5" customHeight="1" x14ac:dyDescent="0.2">
      <c r="B114" s="852" t="s">
        <v>3404</v>
      </c>
      <c r="C114" s="852"/>
    </row>
    <row r="115" spans="1:7" ht="13.5" customHeight="1" x14ac:dyDescent="0.2">
      <c r="B115" s="852" t="s">
        <v>3405</v>
      </c>
      <c r="C115" s="852"/>
    </row>
    <row r="116" spans="1:7" ht="13.5" customHeight="1" x14ac:dyDescent="0.2">
      <c r="B116" s="852" t="s">
        <v>3406</v>
      </c>
      <c r="C116" s="852"/>
    </row>
    <row r="117" spans="1:7" ht="13.5" customHeight="1" x14ac:dyDescent="0.2">
      <c r="B117" s="852" t="s">
        <v>3407</v>
      </c>
      <c r="C117" s="852"/>
    </row>
    <row r="118" spans="1:7" ht="13.5" customHeight="1" x14ac:dyDescent="0.2">
      <c r="B118" s="852" t="s">
        <v>3408</v>
      </c>
      <c r="C118" s="852"/>
    </row>
    <row r="119" spans="1:7" ht="13.5" customHeight="1" x14ac:dyDescent="0.2">
      <c r="A119" s="851" t="s">
        <v>3409</v>
      </c>
      <c r="B119" s="852" t="s">
        <v>3410</v>
      </c>
      <c r="C119" s="852"/>
      <c r="D119" s="853" t="s">
        <v>3317</v>
      </c>
      <c r="E119" s="854">
        <v>9</v>
      </c>
      <c r="F119" s="855"/>
      <c r="G119" s="855">
        <f>F119*E119</f>
        <v>0</v>
      </c>
    </row>
    <row r="120" spans="1:7" ht="13.5" customHeight="1" x14ac:dyDescent="0.2">
      <c r="B120" s="852" t="s">
        <v>3411</v>
      </c>
      <c r="C120" s="852"/>
      <c r="E120" s="856"/>
    </row>
    <row r="121" spans="1:7" ht="13.5" customHeight="1" x14ac:dyDescent="0.2">
      <c r="B121" s="852" t="s">
        <v>3412</v>
      </c>
      <c r="C121" s="852"/>
      <c r="E121" s="856"/>
    </row>
    <row r="122" spans="1:7" ht="13.5" customHeight="1" x14ac:dyDescent="0.2">
      <c r="B122" s="852" t="s">
        <v>3413</v>
      </c>
      <c r="C122" s="852"/>
      <c r="E122" s="856"/>
    </row>
    <row r="123" spans="1:7" ht="13.5" customHeight="1" x14ac:dyDescent="0.2">
      <c r="B123" s="852" t="s">
        <v>3414</v>
      </c>
      <c r="C123" s="852"/>
      <c r="E123" s="856"/>
    </row>
    <row r="124" spans="1:7" ht="13.5" customHeight="1" x14ac:dyDescent="0.2">
      <c r="B124" s="852" t="s">
        <v>3415</v>
      </c>
      <c r="C124" s="852"/>
      <c r="E124" s="856"/>
    </row>
    <row r="125" spans="1:7" ht="13.5" customHeight="1" x14ac:dyDescent="0.2">
      <c r="B125" s="852" t="s">
        <v>3416</v>
      </c>
      <c r="C125" s="852"/>
      <c r="E125" s="856"/>
    </row>
    <row r="126" spans="1:7" ht="13.5" customHeight="1" x14ac:dyDescent="0.2">
      <c r="B126" s="852" t="s">
        <v>3417</v>
      </c>
      <c r="C126" s="852"/>
      <c r="E126" s="856"/>
    </row>
    <row r="127" spans="1:7" ht="13.5" customHeight="1" x14ac:dyDescent="0.2">
      <c r="A127" s="851" t="s">
        <v>3418</v>
      </c>
      <c r="B127" s="852" t="s">
        <v>3419</v>
      </c>
      <c r="C127" s="852"/>
      <c r="D127" s="853" t="s">
        <v>3317</v>
      </c>
      <c r="E127" s="854">
        <v>7</v>
      </c>
      <c r="F127" s="855"/>
      <c r="G127" s="855">
        <f>F127*E127</f>
        <v>0</v>
      </c>
    </row>
    <row r="128" spans="1:7" ht="13.5" customHeight="1" x14ac:dyDescent="0.2">
      <c r="B128" s="852" t="s">
        <v>3420</v>
      </c>
      <c r="C128" s="852"/>
      <c r="E128" s="856"/>
    </row>
    <row r="129" spans="1:7" ht="13.5" customHeight="1" x14ac:dyDescent="0.2">
      <c r="B129" s="852" t="s">
        <v>3421</v>
      </c>
      <c r="C129" s="852"/>
      <c r="E129" s="856"/>
    </row>
    <row r="130" spans="1:7" ht="13.5" customHeight="1" x14ac:dyDescent="0.2">
      <c r="B130" s="852" t="s">
        <v>3422</v>
      </c>
      <c r="C130" s="852"/>
      <c r="E130" s="856"/>
    </row>
    <row r="131" spans="1:7" ht="13.5" customHeight="1" x14ac:dyDescent="0.2">
      <c r="A131" s="851" t="s">
        <v>3423</v>
      </c>
      <c r="B131" s="852" t="s">
        <v>3424</v>
      </c>
      <c r="C131" s="852"/>
      <c r="D131" s="853" t="s">
        <v>3317</v>
      </c>
      <c r="E131" s="854">
        <v>5</v>
      </c>
      <c r="F131" s="855"/>
      <c r="G131" s="855">
        <f>F131*E131</f>
        <v>0</v>
      </c>
    </row>
    <row r="132" spans="1:7" ht="13.5" customHeight="1" x14ac:dyDescent="0.2">
      <c r="B132" s="852" t="s">
        <v>3425</v>
      </c>
      <c r="C132" s="852"/>
      <c r="E132" s="856"/>
    </row>
    <row r="133" spans="1:7" ht="13.5" customHeight="1" x14ac:dyDescent="0.2">
      <c r="B133" s="852" t="s">
        <v>3426</v>
      </c>
      <c r="C133" s="852"/>
      <c r="E133" s="856"/>
    </row>
    <row r="134" spans="1:7" ht="13.5" customHeight="1" x14ac:dyDescent="0.2">
      <c r="B134" s="852" t="s">
        <v>3427</v>
      </c>
      <c r="C134" s="852"/>
      <c r="E134" s="856"/>
    </row>
    <row r="135" spans="1:7" ht="13.5" customHeight="1" x14ac:dyDescent="0.2">
      <c r="B135" s="852" t="s">
        <v>3428</v>
      </c>
      <c r="C135" s="852"/>
      <c r="E135" s="856"/>
    </row>
    <row r="136" spans="1:7" ht="13.5" customHeight="1" x14ac:dyDescent="0.2">
      <c r="B136" s="852" t="s">
        <v>3429</v>
      </c>
      <c r="C136" s="852"/>
      <c r="E136" s="856"/>
    </row>
    <row r="137" spans="1:7" ht="409.6" hidden="1" customHeight="1" x14ac:dyDescent="0.2">
      <c r="E137" s="856"/>
    </row>
    <row r="138" spans="1:7" ht="13.5" customHeight="1" x14ac:dyDescent="0.2">
      <c r="A138" s="851" t="s">
        <v>3430</v>
      </c>
      <c r="B138" s="852" t="s">
        <v>3431</v>
      </c>
      <c r="C138" s="852"/>
      <c r="D138" s="853" t="s">
        <v>3317</v>
      </c>
      <c r="E138" s="854">
        <v>3</v>
      </c>
      <c r="F138" s="855"/>
      <c r="G138" s="855">
        <f>F138*E138</f>
        <v>0</v>
      </c>
    </row>
    <row r="139" spans="1:7" ht="13.5" customHeight="1" x14ac:dyDescent="0.2">
      <c r="B139" s="852" t="s">
        <v>3432</v>
      </c>
      <c r="C139" s="852"/>
      <c r="E139" s="856"/>
    </row>
    <row r="140" spans="1:7" ht="13.5" customHeight="1" x14ac:dyDescent="0.2">
      <c r="B140" s="852" t="s">
        <v>3421</v>
      </c>
      <c r="C140" s="852"/>
      <c r="E140" s="856"/>
    </row>
    <row r="141" spans="1:7" ht="13.5" customHeight="1" x14ac:dyDescent="0.2">
      <c r="B141" s="852" t="s">
        <v>3422</v>
      </c>
      <c r="C141" s="852"/>
      <c r="E141" s="856"/>
    </row>
    <row r="142" spans="1:7" ht="13.5" customHeight="1" x14ac:dyDescent="0.2">
      <c r="A142" s="851" t="s">
        <v>3433</v>
      </c>
      <c r="B142" s="852" t="s">
        <v>3434</v>
      </c>
      <c r="C142" s="852"/>
      <c r="D142" s="853" t="s">
        <v>3326</v>
      </c>
      <c r="E142" s="854">
        <v>550</v>
      </c>
      <c r="F142" s="855"/>
      <c r="G142" s="855">
        <f>F142*E142</f>
        <v>0</v>
      </c>
    </row>
    <row r="143" spans="1:7" ht="13.5" customHeight="1" x14ac:dyDescent="0.2">
      <c r="B143" s="852" t="s">
        <v>3435</v>
      </c>
      <c r="C143" s="852"/>
      <c r="E143" s="856"/>
    </row>
    <row r="144" spans="1:7" ht="13.5" customHeight="1" x14ac:dyDescent="0.2">
      <c r="B144" s="852" t="s">
        <v>3436</v>
      </c>
      <c r="C144" s="852"/>
      <c r="E144" s="856"/>
    </row>
    <row r="145" spans="1:7" ht="13.5" customHeight="1" x14ac:dyDescent="0.2">
      <c r="B145" s="852" t="s">
        <v>3437</v>
      </c>
      <c r="C145" s="852"/>
      <c r="E145" s="856"/>
    </row>
    <row r="146" spans="1:7" ht="13.5" customHeight="1" x14ac:dyDescent="0.2">
      <c r="B146" s="852" t="s">
        <v>3438</v>
      </c>
      <c r="C146" s="852"/>
      <c r="E146" s="856"/>
    </row>
    <row r="147" spans="1:7" ht="13.5" customHeight="1" x14ac:dyDescent="0.2">
      <c r="B147" s="852" t="s">
        <v>3439</v>
      </c>
      <c r="C147" s="852"/>
      <c r="E147" s="856"/>
    </row>
    <row r="148" spans="1:7" ht="13.5" customHeight="1" x14ac:dyDescent="0.2">
      <c r="B148" s="852" t="s">
        <v>3429</v>
      </c>
      <c r="C148" s="852"/>
      <c r="E148" s="856"/>
    </row>
    <row r="149" spans="1:7" ht="13.5" customHeight="1" x14ac:dyDescent="0.2">
      <c r="A149" s="851" t="s">
        <v>3440</v>
      </c>
      <c r="B149" s="852" t="s">
        <v>3441</v>
      </c>
      <c r="C149" s="852"/>
      <c r="D149" s="853" t="s">
        <v>3386</v>
      </c>
      <c r="E149" s="854">
        <v>65</v>
      </c>
      <c r="F149" s="855"/>
      <c r="G149" s="855">
        <f>F149*E149</f>
        <v>0</v>
      </c>
    </row>
    <row r="150" spans="1:7" ht="13.5" customHeight="1" x14ac:dyDescent="0.2">
      <c r="B150" s="852" t="s">
        <v>3442</v>
      </c>
      <c r="C150" s="852"/>
      <c r="E150" s="856"/>
    </row>
    <row r="151" spans="1:7" ht="13.5" customHeight="1" x14ac:dyDescent="0.2">
      <c r="B151" s="852" t="s">
        <v>3443</v>
      </c>
      <c r="C151" s="852"/>
      <c r="E151" s="856"/>
    </row>
    <row r="152" spans="1:7" ht="13.5" customHeight="1" x14ac:dyDescent="0.2">
      <c r="B152" s="852" t="s">
        <v>3444</v>
      </c>
      <c r="C152" s="852"/>
      <c r="E152" s="856"/>
    </row>
    <row r="153" spans="1:7" ht="13.5" customHeight="1" x14ac:dyDescent="0.2">
      <c r="B153" s="852" t="s">
        <v>3438</v>
      </c>
      <c r="C153" s="852"/>
      <c r="E153" s="856"/>
    </row>
    <row r="154" spans="1:7" ht="13.5" customHeight="1" x14ac:dyDescent="0.2">
      <c r="B154" s="852" t="s">
        <v>3439</v>
      </c>
      <c r="C154" s="852"/>
      <c r="E154" s="856"/>
    </row>
    <row r="155" spans="1:7" ht="13.5" customHeight="1" x14ac:dyDescent="0.2">
      <c r="B155" s="852" t="s">
        <v>3429</v>
      </c>
      <c r="C155" s="852"/>
      <c r="E155" s="856"/>
    </row>
    <row r="156" spans="1:7" ht="13.5" customHeight="1" x14ac:dyDescent="0.2">
      <c r="A156" s="851" t="s">
        <v>3445</v>
      </c>
      <c r="B156" s="852" t="s">
        <v>3446</v>
      </c>
      <c r="C156" s="852"/>
      <c r="D156" s="853" t="s">
        <v>3447</v>
      </c>
      <c r="E156" s="854">
        <v>2</v>
      </c>
      <c r="F156" s="855"/>
      <c r="G156" s="855">
        <f>F156*E156</f>
        <v>0</v>
      </c>
    </row>
    <row r="157" spans="1:7" ht="409.6" hidden="1" customHeight="1" x14ac:dyDescent="0.2"/>
    <row r="158" spans="1:7" ht="13.5" customHeight="1" x14ac:dyDescent="0.2">
      <c r="B158" s="852" t="s">
        <v>3448</v>
      </c>
      <c r="C158" s="852"/>
    </row>
    <row r="159" spans="1:7" ht="0.2" customHeight="1" x14ac:dyDescent="0.2"/>
    <row r="160" spans="1:7" ht="13.5" customHeight="1" x14ac:dyDescent="0.2">
      <c r="A160" s="851" t="s">
        <v>3449</v>
      </c>
      <c r="B160" s="852" t="s">
        <v>3450</v>
      </c>
      <c r="C160" s="852"/>
      <c r="D160" s="853" t="s">
        <v>3317</v>
      </c>
      <c r="E160" s="854">
        <v>19</v>
      </c>
      <c r="F160" s="855"/>
      <c r="G160" s="855">
        <f>F160*E160</f>
        <v>0</v>
      </c>
    </row>
    <row r="161" spans="1:7" ht="13.5" customHeight="1" x14ac:dyDescent="0.2">
      <c r="B161" s="852" t="s">
        <v>3451</v>
      </c>
      <c r="C161" s="852"/>
      <c r="E161" s="856"/>
    </row>
    <row r="162" spans="1:7" ht="13.5" customHeight="1" x14ac:dyDescent="0.2">
      <c r="B162" s="852" t="s">
        <v>3452</v>
      </c>
      <c r="C162" s="852"/>
      <c r="E162" s="856"/>
    </row>
    <row r="163" spans="1:7" ht="13.5" customHeight="1" x14ac:dyDescent="0.2">
      <c r="B163" s="852" t="s">
        <v>3453</v>
      </c>
      <c r="C163" s="852"/>
      <c r="E163" s="856"/>
    </row>
    <row r="164" spans="1:7" ht="13.5" customHeight="1" x14ac:dyDescent="0.2">
      <c r="B164" s="852" t="s">
        <v>3454</v>
      </c>
      <c r="C164" s="852"/>
      <c r="E164" s="856"/>
    </row>
    <row r="165" spans="1:7" ht="13.5" customHeight="1" x14ac:dyDescent="0.2">
      <c r="B165" s="852" t="s">
        <v>3455</v>
      </c>
      <c r="C165" s="852"/>
      <c r="E165" s="856"/>
    </row>
    <row r="166" spans="1:7" ht="13.5" customHeight="1" x14ac:dyDescent="0.2">
      <c r="B166" s="852" t="s">
        <v>3456</v>
      </c>
      <c r="C166" s="852"/>
      <c r="E166" s="856"/>
    </row>
    <row r="167" spans="1:7" ht="13.5" customHeight="1" x14ac:dyDescent="0.2">
      <c r="B167" s="852" t="s">
        <v>3457</v>
      </c>
      <c r="C167" s="852"/>
      <c r="E167" s="856"/>
    </row>
    <row r="168" spans="1:7" ht="13.5" customHeight="1" x14ac:dyDescent="0.2">
      <c r="B168" s="852" t="s">
        <v>3458</v>
      </c>
      <c r="C168" s="852"/>
      <c r="E168" s="856"/>
    </row>
    <row r="169" spans="1:7" ht="13.5" customHeight="1" x14ac:dyDescent="0.2">
      <c r="B169" s="852" t="s">
        <v>3366</v>
      </c>
      <c r="C169" s="852"/>
      <c r="E169" s="856"/>
    </row>
    <row r="170" spans="1:7" ht="13.5" customHeight="1" x14ac:dyDescent="0.2">
      <c r="A170" s="851" t="s">
        <v>3459</v>
      </c>
      <c r="B170" s="852" t="s">
        <v>3460</v>
      </c>
      <c r="C170" s="852"/>
      <c r="D170" s="853" t="s">
        <v>3317</v>
      </c>
      <c r="E170" s="854">
        <v>26</v>
      </c>
      <c r="F170" s="855"/>
      <c r="G170" s="855">
        <f>F170*E170</f>
        <v>0</v>
      </c>
    </row>
    <row r="171" spans="1:7" ht="13.5" customHeight="1" x14ac:dyDescent="0.2">
      <c r="B171" s="852" t="s">
        <v>3461</v>
      </c>
      <c r="C171" s="852"/>
      <c r="E171" s="856"/>
    </row>
    <row r="172" spans="1:7" ht="13.5" customHeight="1" x14ac:dyDescent="0.2">
      <c r="B172" s="852" t="s">
        <v>3462</v>
      </c>
      <c r="C172" s="852"/>
      <c r="E172" s="856"/>
    </row>
    <row r="173" spans="1:7" ht="13.5" customHeight="1" x14ac:dyDescent="0.2">
      <c r="B173" s="852" t="s">
        <v>3463</v>
      </c>
      <c r="C173" s="852"/>
      <c r="E173" s="856"/>
    </row>
    <row r="174" spans="1:7" ht="13.5" customHeight="1" x14ac:dyDescent="0.2">
      <c r="B174" s="852" t="s">
        <v>3464</v>
      </c>
      <c r="C174" s="852"/>
      <c r="E174" s="856"/>
    </row>
    <row r="175" spans="1:7" ht="13.5" customHeight="1" x14ac:dyDescent="0.2">
      <c r="B175" s="852" t="s">
        <v>3465</v>
      </c>
      <c r="C175" s="852"/>
      <c r="E175" s="856"/>
    </row>
    <row r="176" spans="1:7" ht="13.5" customHeight="1" x14ac:dyDescent="0.2">
      <c r="B176" s="852" t="s">
        <v>3466</v>
      </c>
      <c r="C176" s="852"/>
      <c r="E176" s="856"/>
    </row>
    <row r="177" spans="1:7" ht="13.5" customHeight="1" x14ac:dyDescent="0.2">
      <c r="B177" s="852" t="s">
        <v>3467</v>
      </c>
      <c r="C177" s="852"/>
      <c r="E177" s="856"/>
    </row>
    <row r="178" spans="1:7" ht="13.5" customHeight="1" x14ac:dyDescent="0.2">
      <c r="B178" s="852" t="s">
        <v>3468</v>
      </c>
      <c r="C178" s="852"/>
      <c r="E178" s="856"/>
    </row>
    <row r="179" spans="1:7" ht="13.5" customHeight="1" x14ac:dyDescent="0.2">
      <c r="B179" s="852" t="s">
        <v>3469</v>
      </c>
      <c r="C179" s="852"/>
      <c r="E179" s="856"/>
    </row>
    <row r="180" spans="1:7" ht="13.5" customHeight="1" x14ac:dyDescent="0.2">
      <c r="B180" s="852" t="s">
        <v>3366</v>
      </c>
      <c r="C180" s="852"/>
      <c r="E180" s="856"/>
    </row>
    <row r="181" spans="1:7" ht="409.6" hidden="1" customHeight="1" x14ac:dyDescent="0.2">
      <c r="E181" s="856"/>
    </row>
    <row r="182" spans="1:7" ht="13.5" customHeight="1" x14ac:dyDescent="0.2">
      <c r="A182" s="851" t="s">
        <v>3470</v>
      </c>
      <c r="B182" s="852" t="s">
        <v>3471</v>
      </c>
      <c r="C182" s="852"/>
      <c r="D182" s="853" t="s">
        <v>3317</v>
      </c>
      <c r="E182" s="854">
        <v>26</v>
      </c>
      <c r="F182" s="855"/>
      <c r="G182" s="855">
        <f>F182*E182</f>
        <v>0</v>
      </c>
    </row>
    <row r="183" spans="1:7" ht="13.5" customHeight="1" x14ac:dyDescent="0.2">
      <c r="B183" s="852" t="s">
        <v>3472</v>
      </c>
      <c r="C183" s="852"/>
      <c r="E183" s="856"/>
    </row>
    <row r="184" spans="1:7" ht="13.5" customHeight="1" x14ac:dyDescent="0.2">
      <c r="B184" s="852" t="s">
        <v>3473</v>
      </c>
      <c r="C184" s="852"/>
      <c r="E184" s="856"/>
    </row>
    <row r="185" spans="1:7" ht="13.5" customHeight="1" x14ac:dyDescent="0.2">
      <c r="B185" s="852" t="s">
        <v>3474</v>
      </c>
      <c r="C185" s="852"/>
      <c r="E185" s="856"/>
    </row>
    <row r="186" spans="1:7" ht="13.5" customHeight="1" x14ac:dyDescent="0.2">
      <c r="B186" s="852" t="s">
        <v>3475</v>
      </c>
      <c r="C186" s="852"/>
      <c r="E186" s="856"/>
    </row>
    <row r="187" spans="1:7" ht="11.25" customHeight="1" x14ac:dyDescent="0.2">
      <c r="A187" s="850"/>
      <c r="B187" s="857" t="s">
        <v>3333</v>
      </c>
      <c r="C187" s="857"/>
      <c r="D187" s="858" t="s">
        <v>3395</v>
      </c>
      <c r="E187" s="859"/>
      <c r="F187" s="860"/>
      <c r="G187" s="861">
        <f>SUM(G106:G186)</f>
        <v>0</v>
      </c>
    </row>
    <row r="188" spans="1:7" ht="409.6" hidden="1" customHeight="1" x14ac:dyDescent="0.2">
      <c r="E188" s="856"/>
    </row>
    <row r="189" spans="1:7" ht="15.75" customHeight="1" x14ac:dyDescent="0.2">
      <c r="A189" s="849" t="s">
        <v>3476</v>
      </c>
      <c r="B189" s="849" t="s">
        <v>3477</v>
      </c>
      <c r="C189" s="849"/>
      <c r="D189" s="850"/>
      <c r="E189" s="862"/>
      <c r="F189" s="850"/>
      <c r="G189" s="850"/>
    </row>
    <row r="190" spans="1:7" ht="0.2" customHeight="1" x14ac:dyDescent="0.2">
      <c r="E190" s="856"/>
    </row>
    <row r="191" spans="1:7" ht="13.5" customHeight="1" x14ac:dyDescent="0.2">
      <c r="A191" s="851" t="s">
        <v>3478</v>
      </c>
      <c r="B191" s="852" t="s">
        <v>3479</v>
      </c>
      <c r="C191" s="852"/>
      <c r="D191" s="853" t="s">
        <v>3480</v>
      </c>
      <c r="E191" s="854">
        <v>1</v>
      </c>
      <c r="F191" s="855"/>
      <c r="G191" s="855">
        <f>F191*E191</f>
        <v>0</v>
      </c>
    </row>
    <row r="192" spans="1:7" ht="13.5" customHeight="1" x14ac:dyDescent="0.2">
      <c r="B192" s="852" t="s">
        <v>3481</v>
      </c>
      <c r="C192" s="852"/>
      <c r="E192" s="856"/>
    </row>
    <row r="193" spans="1:7" ht="13.5" customHeight="1" x14ac:dyDescent="0.2">
      <c r="A193" s="851" t="s">
        <v>3482</v>
      </c>
      <c r="B193" s="852" t="s">
        <v>3483</v>
      </c>
      <c r="C193" s="852"/>
      <c r="D193" s="853" t="s">
        <v>3484</v>
      </c>
      <c r="E193" s="854">
        <v>1</v>
      </c>
      <c r="F193" s="855"/>
      <c r="G193" s="855">
        <f>F193*E193</f>
        <v>0</v>
      </c>
    </row>
    <row r="194" spans="1:7" ht="13.5" customHeight="1" x14ac:dyDescent="0.2">
      <c r="B194" s="852" t="s">
        <v>3485</v>
      </c>
      <c r="C194" s="852"/>
    </row>
    <row r="195" spans="1:7" ht="13.5" customHeight="1" x14ac:dyDescent="0.2">
      <c r="B195" s="852" t="s">
        <v>3486</v>
      </c>
      <c r="C195" s="852"/>
    </row>
    <row r="196" spans="1:7" ht="13.5" customHeight="1" x14ac:dyDescent="0.2">
      <c r="B196" s="852" t="s">
        <v>3487</v>
      </c>
      <c r="C196" s="852"/>
    </row>
    <row r="197" spans="1:7" ht="13.5" customHeight="1" x14ac:dyDescent="0.2">
      <c r="B197" s="852" t="s">
        <v>3488</v>
      </c>
      <c r="C197" s="852"/>
    </row>
    <row r="198" spans="1:7" ht="13.5" customHeight="1" x14ac:dyDescent="0.2">
      <c r="B198" s="852" t="s">
        <v>3489</v>
      </c>
      <c r="C198" s="852"/>
    </row>
    <row r="199" spans="1:7" ht="13.5" customHeight="1" x14ac:dyDescent="0.2">
      <c r="B199" s="852" t="s">
        <v>3490</v>
      </c>
      <c r="C199" s="852"/>
    </row>
    <row r="200" spans="1:7" ht="11.25" customHeight="1" x14ac:dyDescent="0.2">
      <c r="A200" s="850"/>
      <c r="B200" s="857" t="s">
        <v>3333</v>
      </c>
      <c r="C200" s="857"/>
      <c r="D200" s="863" t="s">
        <v>3477</v>
      </c>
      <c r="E200" s="860"/>
      <c r="F200" s="860"/>
      <c r="G200" s="861">
        <f>SUM(G191:G199)</f>
        <v>0</v>
      </c>
    </row>
    <row r="201" spans="1:7" ht="409.6" hidden="1" customHeight="1" x14ac:dyDescent="0.2"/>
    <row r="202" spans="1:7" ht="409.6" hidden="1" customHeight="1" x14ac:dyDescent="0.2"/>
    <row r="203" spans="1:7" ht="15.95" customHeight="1" x14ac:dyDescent="0.2"/>
    <row r="204" spans="1:7" ht="22.5" customHeight="1" x14ac:dyDescent="0.2">
      <c r="A204" s="864"/>
      <c r="B204" s="864"/>
      <c r="C204" s="864"/>
      <c r="D204" s="864"/>
      <c r="E204" s="846" t="s">
        <v>3308</v>
      </c>
      <c r="F204" s="846" t="s">
        <v>3309</v>
      </c>
      <c r="G204" s="848" t="s">
        <v>3310</v>
      </c>
    </row>
    <row r="205" spans="1:7" ht="409.6" hidden="1" customHeight="1" x14ac:dyDescent="0.2">
      <c r="A205" s="369"/>
      <c r="B205" s="369"/>
      <c r="C205" s="369"/>
      <c r="D205" s="369"/>
      <c r="E205" s="355"/>
      <c r="F205" s="355"/>
      <c r="G205" s="355"/>
    </row>
    <row r="206" spans="1:7" ht="13.5" customHeight="1" x14ac:dyDescent="0.2">
      <c r="A206" s="865"/>
      <c r="B206" s="866"/>
      <c r="C206" s="866"/>
      <c r="D206" s="866"/>
      <c r="E206" s="867"/>
      <c r="F206" s="867"/>
      <c r="G206" s="867"/>
    </row>
    <row r="207" spans="1:7" ht="12" customHeight="1" x14ac:dyDescent="0.2">
      <c r="A207" s="369"/>
      <c r="B207" s="857"/>
      <c r="C207" s="857"/>
      <c r="D207" s="850"/>
      <c r="E207" s="868" t="s">
        <v>3491</v>
      </c>
      <c r="F207" s="869"/>
      <c r="G207" s="870">
        <f>SUM(G200,G187,G102,G36)</f>
        <v>0</v>
      </c>
    </row>
    <row r="208" spans="1:7" ht="12" customHeight="1" x14ac:dyDescent="0.2">
      <c r="A208" s="369"/>
      <c r="B208" s="857"/>
      <c r="C208" s="857"/>
      <c r="D208" s="850"/>
      <c r="E208" s="871" t="s">
        <v>3492</v>
      </c>
      <c r="F208" s="872"/>
      <c r="G208" s="870">
        <f>G207*16%</f>
        <v>0</v>
      </c>
    </row>
    <row r="209" spans="1:7" ht="12" customHeight="1" x14ac:dyDescent="0.2">
      <c r="A209" s="369"/>
      <c r="B209" s="857"/>
      <c r="C209" s="857"/>
      <c r="D209" s="850"/>
      <c r="E209" s="868" t="s">
        <v>3493</v>
      </c>
      <c r="F209" s="869"/>
      <c r="G209" s="870">
        <f>SUM(G207:G208)</f>
        <v>0</v>
      </c>
    </row>
    <row r="210" spans="1:7" ht="12" customHeight="1" x14ac:dyDescent="0.2">
      <c r="B210" s="873"/>
      <c r="C210" s="873"/>
      <c r="D210" s="850"/>
      <c r="E210" s="857"/>
      <c r="F210" s="860"/>
      <c r="G210" s="874"/>
    </row>
    <row r="211" spans="1:7" ht="12" customHeight="1" x14ac:dyDescent="0.2">
      <c r="A211" s="875"/>
      <c r="B211" s="876" t="s">
        <v>3494</v>
      </c>
      <c r="C211" s="876"/>
      <c r="E211" s="2484" t="s">
        <v>3495</v>
      </c>
      <c r="F211" s="2484"/>
      <c r="G211" s="2484"/>
    </row>
    <row r="212" spans="1:7" ht="12" customHeight="1" thickBot="1" x14ac:dyDescent="0.25">
      <c r="A212" s="875"/>
      <c r="B212" s="877"/>
      <c r="C212" s="853"/>
      <c r="E212" s="878"/>
      <c r="F212" s="878"/>
      <c r="G212" s="878"/>
    </row>
    <row r="213" spans="1:7" ht="12" customHeight="1" x14ac:dyDescent="0.2">
      <c r="B213" s="879" t="s">
        <v>3496</v>
      </c>
      <c r="C213" s="1229"/>
      <c r="E213" s="2486" t="s">
        <v>3496</v>
      </c>
      <c r="F213" s="2486"/>
      <c r="G213" s="2486"/>
    </row>
    <row r="214" spans="1:7" ht="12" customHeight="1" x14ac:dyDescent="0.2">
      <c r="B214" s="880" t="s">
        <v>3497</v>
      </c>
      <c r="C214" s="880"/>
      <c r="E214" s="2484" t="s">
        <v>3497</v>
      </c>
      <c r="F214" s="2484"/>
      <c r="G214" s="2484"/>
    </row>
    <row r="215" spans="1:7" ht="12" customHeight="1" x14ac:dyDescent="0.2">
      <c r="A215" s="880"/>
      <c r="B215" s="881"/>
      <c r="C215" s="881"/>
      <c r="D215" s="880"/>
      <c r="E215" s="880"/>
      <c r="F215" s="880"/>
      <c r="G215" s="882"/>
    </row>
    <row r="216" spans="1:7" ht="12" customHeight="1" x14ac:dyDescent="0.2">
      <c r="A216" s="2484" t="s">
        <v>3498</v>
      </c>
      <c r="B216" s="2484"/>
      <c r="C216" s="2484"/>
      <c r="D216" s="2484"/>
      <c r="E216" s="2484"/>
      <c r="F216" s="2484"/>
      <c r="G216" s="2484"/>
    </row>
    <row r="217" spans="1:7" ht="12" customHeight="1" x14ac:dyDescent="0.2">
      <c r="A217" s="880" t="s">
        <v>3499</v>
      </c>
      <c r="B217" s="881"/>
      <c r="C217" s="881"/>
      <c r="D217" s="881"/>
      <c r="E217" s="880"/>
      <c r="F217" s="880"/>
      <c r="G217" s="882"/>
    </row>
    <row r="218" spans="1:7" ht="12" customHeight="1" x14ac:dyDescent="0.2">
      <c r="A218" s="2485" t="s">
        <v>3496</v>
      </c>
      <c r="B218" s="2485"/>
      <c r="C218" s="2485"/>
      <c r="D218" s="2485"/>
      <c r="E218" s="2485"/>
      <c r="F218" s="2485"/>
      <c r="G218" s="2485"/>
    </row>
    <row r="219" spans="1:7" ht="12" customHeight="1" x14ac:dyDescent="0.2">
      <c r="A219" s="2484" t="s">
        <v>3500</v>
      </c>
      <c r="B219" s="2484"/>
      <c r="C219" s="2484"/>
      <c r="D219" s="2484"/>
      <c r="E219" s="2484"/>
      <c r="F219" s="2484"/>
      <c r="G219" s="2484"/>
    </row>
    <row r="220" spans="1:7" ht="16.5" customHeight="1" x14ac:dyDescent="0.2">
      <c r="A220" s="883"/>
      <c r="B220" s="884"/>
      <c r="C220" s="884"/>
      <c r="D220" s="883"/>
      <c r="E220" s="883"/>
      <c r="F220" s="883"/>
      <c r="G220" s="885"/>
    </row>
    <row r="221" spans="1:7" ht="27.95" customHeight="1" x14ac:dyDescent="0.2"/>
    <row r="222" spans="1:7" ht="20.100000000000001" customHeight="1" x14ac:dyDescent="0.2"/>
  </sheetData>
  <mergeCells count="28">
    <mergeCell ref="A1:G1"/>
    <mergeCell ref="A2:G2"/>
    <mergeCell ref="A3:B3"/>
    <mergeCell ref="A4:B4"/>
    <mergeCell ref="A6:B6"/>
    <mergeCell ref="C3:G3"/>
    <mergeCell ref="C4:G4"/>
    <mergeCell ref="A5:G5"/>
    <mergeCell ref="E6:G6"/>
    <mergeCell ref="C6:D6"/>
    <mergeCell ref="E214:G214"/>
    <mergeCell ref="A216:G216"/>
    <mergeCell ref="A218:G218"/>
    <mergeCell ref="A219:G219"/>
    <mergeCell ref="A11:B11"/>
    <mergeCell ref="A12:B12"/>
    <mergeCell ref="E211:G211"/>
    <mergeCell ref="E213:G213"/>
    <mergeCell ref="C11:G11"/>
    <mergeCell ref="C12:G12"/>
    <mergeCell ref="A7:B7"/>
    <mergeCell ref="C7:G7"/>
    <mergeCell ref="A8:B8"/>
    <mergeCell ref="A9:B9"/>
    <mergeCell ref="A10:B10"/>
    <mergeCell ref="C8:G8"/>
    <mergeCell ref="C9:G9"/>
    <mergeCell ref="C10:G10"/>
  </mergeCells>
  <printOptions horizontalCentered="1"/>
  <pageMargins left="0.39370078740157483" right="0.39370078740157483" top="0.39370078740157483" bottom="0.39370078740157483" header="0" footer="0"/>
  <pageSetup scale="90" orientation="portrait" r:id="rId1"/>
  <headerFooter alignWithMargins="0"/>
  <rowBreaks count="1" manualBreakCount="1">
    <brk id="10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0000"/>
  </sheetPr>
  <dimension ref="A1:F60"/>
  <sheetViews>
    <sheetView topLeftCell="D1" zoomScale="90" zoomScaleNormal="90" workbookViewId="0">
      <selection activeCell="A4" sqref="A4:B4"/>
    </sheetView>
  </sheetViews>
  <sheetFormatPr baseColWidth="10" defaultRowHeight="12.75" x14ac:dyDescent="0.2"/>
  <cols>
    <col min="1" max="1" width="5.5703125" customWidth="1"/>
    <col min="2" max="2" width="26.140625" customWidth="1"/>
    <col min="3" max="3" width="67" customWidth="1"/>
    <col min="4" max="4" width="27.42578125" customWidth="1"/>
    <col min="5" max="5" width="27.85546875" customWidth="1"/>
    <col min="6" max="6" width="21.140625" customWidth="1"/>
  </cols>
  <sheetData>
    <row r="1" spans="1:6" ht="18" customHeight="1" x14ac:dyDescent="0.2">
      <c r="A1" s="1469" t="str">
        <f>"Anexo "&amp;C5</f>
        <v>Anexo OR – 4</v>
      </c>
      <c r="B1" s="1469"/>
      <c r="C1" s="1469"/>
      <c r="D1" s="1469"/>
      <c r="E1" s="1469"/>
      <c r="F1" s="1469"/>
    </row>
    <row r="2" spans="1:6" ht="18" customHeight="1" x14ac:dyDescent="0.2">
      <c r="A2" s="1516" t="str">
        <f>"del Acta de Entrega Recepción del Municipio de "&amp;'ACTA INDIVIDUAL'!A2</f>
        <v>del Acta de Entrega Recepción del Municipio de Montemorelos, N.L.</v>
      </c>
      <c r="B2" s="1516"/>
      <c r="C2" s="1516"/>
      <c r="D2" s="1516"/>
      <c r="E2" s="1516"/>
      <c r="F2" s="1516"/>
    </row>
    <row r="3" spans="1:6" ht="16.5" thickBot="1" x14ac:dyDescent="0.25">
      <c r="A3" s="1516" t="str">
        <f>COTEJO!E4</f>
        <v>DIRECCION DE ARCHIVOS MUNICIPAL</v>
      </c>
      <c r="B3" s="1516"/>
      <c r="C3" s="1516"/>
      <c r="D3" s="1516"/>
      <c r="E3" s="1516"/>
      <c r="F3" s="1516"/>
    </row>
    <row r="4" spans="1:6" ht="30.75" customHeight="1" thickTop="1" x14ac:dyDescent="0.2">
      <c r="A4" s="1471" t="s">
        <v>95</v>
      </c>
      <c r="B4" s="1472"/>
      <c r="C4" s="1472" t="s">
        <v>124</v>
      </c>
      <c r="D4" s="1472"/>
      <c r="E4" s="1472"/>
      <c r="F4" s="1473"/>
    </row>
    <row r="5" spans="1:6" ht="22.5" customHeight="1" x14ac:dyDescent="0.2">
      <c r="A5" s="1474" t="s">
        <v>97</v>
      </c>
      <c r="B5" s="1475"/>
      <c r="C5" s="1475" t="s">
        <v>309</v>
      </c>
      <c r="D5" s="1475"/>
      <c r="E5" s="1475"/>
      <c r="F5" s="1476"/>
    </row>
    <row r="6" spans="1:6" ht="60" customHeight="1" thickBot="1" x14ac:dyDescent="0.25">
      <c r="A6" s="1477" t="s">
        <v>4256</v>
      </c>
      <c r="B6" s="1478"/>
      <c r="C6" s="1478"/>
      <c r="D6" s="1478"/>
      <c r="E6" s="1478"/>
      <c r="F6" s="1479"/>
    </row>
    <row r="7" spans="1:6" ht="28.5" customHeight="1" thickBot="1" x14ac:dyDescent="0.25">
      <c r="A7" s="76" t="s">
        <v>36</v>
      </c>
      <c r="B7" s="76" t="s">
        <v>3939</v>
      </c>
      <c r="C7" s="76" t="s">
        <v>126</v>
      </c>
      <c r="D7" s="76" t="s">
        <v>128</v>
      </c>
      <c r="E7" s="76" t="s">
        <v>127</v>
      </c>
      <c r="F7" s="76" t="s">
        <v>133</v>
      </c>
    </row>
    <row r="8" spans="1:6" x14ac:dyDescent="0.2">
      <c r="A8" s="55">
        <v>1</v>
      </c>
      <c r="B8" s="64"/>
      <c r="C8" s="500"/>
      <c r="D8" s="56"/>
      <c r="E8" s="500"/>
      <c r="F8" s="57"/>
    </row>
    <row r="9" spans="1:6" x14ac:dyDescent="0.2">
      <c r="A9" s="58">
        <v>2</v>
      </c>
      <c r="B9" s="65"/>
      <c r="C9" s="59"/>
      <c r="D9" s="59"/>
      <c r="E9" s="59"/>
      <c r="F9" s="60"/>
    </row>
    <row r="10" spans="1:6" x14ac:dyDescent="0.2">
      <c r="A10" s="58">
        <v>3</v>
      </c>
      <c r="B10" s="65"/>
      <c r="C10" s="59"/>
      <c r="D10" s="59"/>
      <c r="E10" s="59"/>
      <c r="F10" s="60"/>
    </row>
    <row r="11" spans="1:6" x14ac:dyDescent="0.2">
      <c r="A11" s="58">
        <v>4</v>
      </c>
      <c r="B11" s="65"/>
      <c r="C11" s="59"/>
      <c r="D11" s="59"/>
      <c r="E11" s="59"/>
      <c r="F11" s="60"/>
    </row>
    <row r="12" spans="1:6" x14ac:dyDescent="0.2">
      <c r="A12" s="58">
        <v>5</v>
      </c>
      <c r="B12" s="65"/>
      <c r="C12" s="59"/>
      <c r="D12" s="59"/>
      <c r="E12" s="59"/>
      <c r="F12" s="60"/>
    </row>
    <row r="13" spans="1:6" x14ac:dyDescent="0.2">
      <c r="A13" s="58">
        <v>6</v>
      </c>
      <c r="B13" s="65"/>
      <c r="C13" s="59"/>
      <c r="D13" s="59"/>
      <c r="E13" s="59"/>
      <c r="F13" s="60"/>
    </row>
    <row r="14" spans="1:6" x14ac:dyDescent="0.2">
      <c r="A14" s="58">
        <v>7</v>
      </c>
      <c r="B14" s="65"/>
      <c r="C14" s="59"/>
      <c r="D14" s="59"/>
      <c r="E14" s="59"/>
      <c r="F14" s="60"/>
    </row>
    <row r="15" spans="1:6" x14ac:dyDescent="0.2">
      <c r="A15" s="58">
        <v>8</v>
      </c>
      <c r="B15" s="1332"/>
      <c r="C15" s="59"/>
      <c r="D15" s="59"/>
      <c r="E15" s="59"/>
      <c r="F15" s="60"/>
    </row>
    <row r="16" spans="1:6" x14ac:dyDescent="0.2">
      <c r="A16" s="58">
        <v>9</v>
      </c>
      <c r="B16" s="1336"/>
      <c r="C16" s="59"/>
      <c r="D16" s="59"/>
      <c r="E16" s="59"/>
      <c r="F16" s="60"/>
    </row>
    <row r="17" spans="1:6" x14ac:dyDescent="0.2">
      <c r="A17" s="58">
        <v>10</v>
      </c>
      <c r="B17" s="1336"/>
      <c r="C17" s="59"/>
      <c r="D17" s="59"/>
      <c r="E17" s="59"/>
      <c r="F17" s="60"/>
    </row>
    <row r="18" spans="1:6" x14ac:dyDescent="0.2">
      <c r="A18" s="58">
        <v>11</v>
      </c>
      <c r="B18" s="1336"/>
      <c r="C18" s="59"/>
      <c r="D18" s="59"/>
      <c r="E18" s="59"/>
      <c r="F18" s="60"/>
    </row>
    <row r="19" spans="1:6" ht="13.5" thickBot="1" x14ac:dyDescent="0.25">
      <c r="A19" s="61">
        <v>12</v>
      </c>
      <c r="B19" s="1419"/>
      <c r="C19" s="62"/>
      <c r="D19" s="62"/>
      <c r="E19" s="62"/>
      <c r="F19" s="63"/>
    </row>
    <row r="25" spans="1:6" x14ac:dyDescent="0.2">
      <c r="A25" s="16"/>
      <c r="B25" s="16"/>
    </row>
    <row r="28" spans="1:6" ht="22.5" customHeight="1" x14ac:dyDescent="0.2">
      <c r="A28" s="1474" t="s">
        <v>98</v>
      </c>
      <c r="B28" s="1475"/>
      <c r="C28" s="1475"/>
      <c r="D28" s="1475"/>
      <c r="E28" s="1475"/>
      <c r="F28" s="1476"/>
    </row>
    <row r="29" spans="1:6" ht="26.25" customHeight="1" x14ac:dyDescent="0.2">
      <c r="A29" s="1474" t="s">
        <v>41</v>
      </c>
      <c r="B29" s="1475"/>
      <c r="C29" s="1475" t="s">
        <v>103</v>
      </c>
      <c r="D29" s="1475"/>
      <c r="E29" s="1475"/>
      <c r="F29" s="1476"/>
    </row>
    <row r="30" spans="1:6" ht="45" customHeight="1" x14ac:dyDescent="0.2">
      <c r="A30" s="1484" t="s">
        <v>99</v>
      </c>
      <c r="B30" s="1485"/>
      <c r="C30" s="1486" t="s">
        <v>104</v>
      </c>
      <c r="D30" s="1486"/>
      <c r="E30" s="1486"/>
      <c r="F30" s="1487"/>
    </row>
    <row r="31" spans="1:6" ht="45" customHeight="1" x14ac:dyDescent="0.2">
      <c r="A31" s="1484" t="s">
        <v>125</v>
      </c>
      <c r="B31" s="1485"/>
      <c r="C31" s="1486" t="s">
        <v>129</v>
      </c>
      <c r="D31" s="1486"/>
      <c r="E31" s="1486"/>
      <c r="F31" s="1487"/>
    </row>
    <row r="32" spans="1:6" ht="45" customHeight="1" x14ac:dyDescent="0.2">
      <c r="A32" s="1484" t="s">
        <v>130</v>
      </c>
      <c r="B32" s="1485"/>
      <c r="C32" s="1486" t="s">
        <v>131</v>
      </c>
      <c r="D32" s="1486"/>
      <c r="E32" s="1486"/>
      <c r="F32" s="1487"/>
    </row>
    <row r="33" spans="1:6" ht="45" customHeight="1" x14ac:dyDescent="0.2">
      <c r="A33" s="1484" t="s">
        <v>128</v>
      </c>
      <c r="B33" s="1485"/>
      <c r="C33" s="1486" t="s">
        <v>135</v>
      </c>
      <c r="D33" s="1486"/>
      <c r="E33" s="1486"/>
      <c r="F33" s="1487"/>
    </row>
    <row r="34" spans="1:6" ht="45" customHeight="1" x14ac:dyDescent="0.2">
      <c r="A34" s="1484" t="s">
        <v>127</v>
      </c>
      <c r="B34" s="1485"/>
      <c r="C34" s="1486" t="s">
        <v>132</v>
      </c>
      <c r="D34" s="1486"/>
      <c r="E34" s="1486"/>
      <c r="F34" s="1487"/>
    </row>
    <row r="35" spans="1:6" ht="45" customHeight="1" thickBot="1" x14ac:dyDescent="0.25">
      <c r="A35" s="1480" t="s">
        <v>133</v>
      </c>
      <c r="B35" s="1481"/>
      <c r="C35" s="1482" t="s">
        <v>134</v>
      </c>
      <c r="D35" s="1482"/>
      <c r="E35" s="1482"/>
      <c r="F35" s="1483"/>
    </row>
    <row r="36" spans="1:6" ht="15.75" thickTop="1" x14ac:dyDescent="0.2">
      <c r="A36" s="15"/>
      <c r="B36" s="15"/>
      <c r="C36" s="15"/>
      <c r="D36" s="15"/>
      <c r="E36" s="15"/>
      <c r="F36" s="15"/>
    </row>
    <row r="37" spans="1:6" ht="15" x14ac:dyDescent="0.2">
      <c r="A37" s="15"/>
      <c r="B37" s="15"/>
      <c r="C37" s="15"/>
      <c r="D37" s="15"/>
      <c r="E37" s="15"/>
      <c r="F37" s="15"/>
    </row>
    <row r="38" spans="1:6" ht="15" x14ac:dyDescent="0.2">
      <c r="A38" s="15"/>
      <c r="B38" s="15"/>
      <c r="C38" s="15"/>
      <c r="D38" s="15"/>
      <c r="E38" s="15"/>
      <c r="F38" s="15"/>
    </row>
    <row r="39" spans="1:6" ht="15" x14ac:dyDescent="0.2">
      <c r="A39" s="15"/>
      <c r="B39" s="15"/>
      <c r="C39" s="15"/>
      <c r="D39" s="15"/>
      <c r="E39" s="15"/>
      <c r="F39" s="15"/>
    </row>
    <row r="40" spans="1:6" ht="15" x14ac:dyDescent="0.2">
      <c r="A40" s="15"/>
      <c r="B40" s="15"/>
      <c r="C40" s="15"/>
      <c r="D40" s="15"/>
      <c r="E40" s="15"/>
      <c r="F40" s="15"/>
    </row>
    <row r="41" spans="1:6" ht="15" x14ac:dyDescent="0.2">
      <c r="A41" s="15"/>
      <c r="B41" s="15"/>
      <c r="C41" s="15"/>
      <c r="D41" s="15"/>
      <c r="E41" s="15"/>
      <c r="F41" s="15"/>
    </row>
    <row r="42" spans="1:6" ht="15" x14ac:dyDescent="0.2">
      <c r="A42" s="15"/>
      <c r="B42" s="15"/>
      <c r="C42" s="15"/>
      <c r="D42" s="15"/>
      <c r="E42" s="15"/>
      <c r="F42" s="15"/>
    </row>
    <row r="43" spans="1:6" ht="15" x14ac:dyDescent="0.2">
      <c r="A43" s="15"/>
      <c r="B43" s="15"/>
      <c r="C43" s="15"/>
      <c r="D43" s="15"/>
      <c r="E43" s="15"/>
      <c r="F43" s="15"/>
    </row>
    <row r="44" spans="1:6" ht="15" x14ac:dyDescent="0.2">
      <c r="A44" s="15"/>
      <c r="B44" s="15"/>
      <c r="C44" s="15"/>
      <c r="D44" s="15"/>
      <c r="E44" s="15"/>
      <c r="F44" s="15"/>
    </row>
    <row r="45" spans="1:6" s="7" customFormat="1" ht="15.75" x14ac:dyDescent="0.2">
      <c r="A45" s="14"/>
      <c r="B45" s="14"/>
      <c r="C45" s="14"/>
      <c r="D45" s="14"/>
      <c r="E45" s="14"/>
      <c r="F45" s="14"/>
    </row>
    <row r="46" spans="1:6" ht="15" x14ac:dyDescent="0.2">
      <c r="A46" s="15"/>
      <c r="B46" s="15"/>
      <c r="C46" s="15"/>
      <c r="D46" s="15"/>
      <c r="E46" s="15"/>
      <c r="F46" s="15"/>
    </row>
    <row r="47" spans="1:6" ht="15" x14ac:dyDescent="0.2">
      <c r="A47" s="15"/>
      <c r="B47" s="15"/>
      <c r="C47" s="15"/>
      <c r="D47" s="15"/>
      <c r="E47" s="15"/>
      <c r="F47" s="15"/>
    </row>
    <row r="48" spans="1:6" ht="15" x14ac:dyDescent="0.2">
      <c r="A48" s="15"/>
      <c r="B48" s="15"/>
      <c r="C48" s="15"/>
      <c r="D48" s="15"/>
      <c r="E48" s="15"/>
      <c r="F48" s="15"/>
    </row>
    <row r="49" spans="1:6" ht="15" x14ac:dyDescent="0.2">
      <c r="A49" s="15"/>
      <c r="B49" s="15"/>
      <c r="C49" s="15"/>
      <c r="D49" s="15"/>
      <c r="E49" s="15"/>
      <c r="F49" s="15"/>
    </row>
    <row r="50" spans="1:6" ht="15" x14ac:dyDescent="0.2">
      <c r="A50" s="15"/>
      <c r="B50" s="15"/>
      <c r="C50" s="15"/>
      <c r="D50" s="15"/>
      <c r="E50" s="15"/>
      <c r="F50" s="15"/>
    </row>
    <row r="51" spans="1:6" ht="15" x14ac:dyDescent="0.2">
      <c r="A51" s="15"/>
      <c r="B51" s="15"/>
      <c r="C51" s="15"/>
      <c r="D51" s="15"/>
      <c r="E51" s="15"/>
      <c r="F51" s="15"/>
    </row>
    <row r="52" spans="1:6" ht="15" x14ac:dyDescent="0.2">
      <c r="A52" s="15"/>
      <c r="B52" s="15"/>
      <c r="C52" s="15"/>
      <c r="D52" s="15"/>
      <c r="E52" s="15"/>
      <c r="F52" s="15"/>
    </row>
    <row r="53" spans="1:6" ht="15" x14ac:dyDescent="0.2">
      <c r="A53" s="15"/>
      <c r="B53" s="15"/>
      <c r="C53" s="15"/>
      <c r="D53" s="15"/>
      <c r="E53" s="15"/>
      <c r="F53" s="15"/>
    </row>
    <row r="54" spans="1:6" ht="15" x14ac:dyDescent="0.2">
      <c r="A54" s="15"/>
      <c r="B54" s="15"/>
      <c r="C54" s="15"/>
      <c r="D54" s="15"/>
      <c r="E54" s="15"/>
      <c r="F54" s="15"/>
    </row>
    <row r="55" spans="1:6" ht="15" x14ac:dyDescent="0.2">
      <c r="A55" s="15"/>
      <c r="B55" s="15"/>
      <c r="C55" s="15"/>
      <c r="D55" s="15"/>
      <c r="E55" s="15"/>
      <c r="F55" s="15"/>
    </row>
    <row r="56" spans="1:6" ht="15" x14ac:dyDescent="0.2">
      <c r="A56" s="15"/>
      <c r="B56" s="15"/>
      <c r="C56" s="15"/>
      <c r="D56" s="15"/>
      <c r="E56" s="15"/>
      <c r="F56" s="15"/>
    </row>
    <row r="57" spans="1:6" s="7" customFormat="1" ht="15.75" x14ac:dyDescent="0.2">
      <c r="A57" s="14"/>
      <c r="B57" s="14"/>
      <c r="C57" s="14"/>
      <c r="D57" s="14"/>
      <c r="E57" s="14"/>
      <c r="F57" s="14"/>
    </row>
    <row r="58" spans="1:6" ht="15" x14ac:dyDescent="0.2">
      <c r="A58" s="15"/>
      <c r="B58" s="15"/>
      <c r="C58" s="15"/>
      <c r="D58" s="15"/>
      <c r="E58" s="15"/>
      <c r="F58" s="15"/>
    </row>
    <row r="59" spans="1:6" ht="15" x14ac:dyDescent="0.2">
      <c r="A59" s="13"/>
      <c r="B59" s="13"/>
      <c r="C59" s="13"/>
      <c r="D59" s="13"/>
      <c r="E59" s="13"/>
      <c r="F59" s="13"/>
    </row>
    <row r="60" spans="1:6" ht="15" x14ac:dyDescent="0.2">
      <c r="A60" s="13"/>
      <c r="B60" s="13"/>
      <c r="C60" s="13"/>
      <c r="D60" s="13"/>
      <c r="E60" s="13"/>
      <c r="F60" s="13"/>
    </row>
  </sheetData>
  <mergeCells count="23">
    <mergeCell ref="A1:F1"/>
    <mergeCell ref="A2:F2"/>
    <mergeCell ref="A4:B4"/>
    <mergeCell ref="C4:F4"/>
    <mergeCell ref="A5:B5"/>
    <mergeCell ref="C5:F5"/>
    <mergeCell ref="A3:F3"/>
    <mergeCell ref="A6:F6"/>
    <mergeCell ref="A28:F28"/>
    <mergeCell ref="A29:B29"/>
    <mergeCell ref="C29:F29"/>
    <mergeCell ref="A34:B34"/>
    <mergeCell ref="C34:F34"/>
    <mergeCell ref="A35:B35"/>
    <mergeCell ref="C35:F35"/>
    <mergeCell ref="A33:B33"/>
    <mergeCell ref="C33:F33"/>
    <mergeCell ref="A30:B30"/>
    <mergeCell ref="C30:F30"/>
    <mergeCell ref="A31:B31"/>
    <mergeCell ref="C31:F31"/>
    <mergeCell ref="A32:B32"/>
    <mergeCell ref="C32:F32"/>
  </mergeCells>
  <pageMargins left="0.74803149606299213" right="0.74803149606299213" top="0.98425196850393704" bottom="0.98425196850393704" header="0" footer="0"/>
  <pageSetup scale="65" orientation="landscape" horizontalDpi="360" verticalDpi="360"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5"/>
  <sheetViews>
    <sheetView showGridLines="0" showZeros="0" view="pageBreakPreview" zoomScaleNormal="75" workbookViewId="0">
      <selection activeCell="D23" sqref="D23:F23"/>
    </sheetView>
  </sheetViews>
  <sheetFormatPr baseColWidth="10" defaultColWidth="11.7109375" defaultRowHeight="12.75" x14ac:dyDescent="0.2"/>
  <cols>
    <col min="1" max="6" width="16.140625" style="803" customWidth="1"/>
    <col min="7" max="7" width="1.140625" style="803" customWidth="1"/>
    <col min="8" max="16384" width="11.7109375" style="803"/>
  </cols>
  <sheetData>
    <row r="1" spans="1:7" ht="15.75" x14ac:dyDescent="0.2">
      <c r="A1" s="2442" t="str">
        <f>"Anexo "&amp;C4</f>
        <v>Anexo OP - 6.1.4</v>
      </c>
      <c r="B1" s="2442"/>
      <c r="C1" s="2442"/>
      <c r="D1" s="2442"/>
      <c r="E1" s="2442"/>
      <c r="F1" s="2442"/>
      <c r="G1" s="2442"/>
    </row>
    <row r="2" spans="1:7" s="347" customFormat="1" ht="15.75" customHeight="1" thickBot="1" x14ac:dyDescent="0.25">
      <c r="A2" s="2442" t="str">
        <f>"del Acta de Entrega Recepción del Municipio de "&amp;'ACTA INDIVIDUAL'!A2</f>
        <v>del Acta de Entrega Recepción del Municipio de Montemorelos, N.L.</v>
      </c>
      <c r="B2" s="2442"/>
      <c r="C2" s="2442"/>
      <c r="D2" s="2442"/>
      <c r="E2" s="2442"/>
      <c r="F2" s="2442"/>
      <c r="G2" s="2442"/>
    </row>
    <row r="3" spans="1:7" s="347" customFormat="1" ht="30.95" customHeight="1" thickTop="1" x14ac:dyDescent="0.2">
      <c r="A3" s="2487" t="s">
        <v>95</v>
      </c>
      <c r="B3" s="2488"/>
      <c r="C3" s="2488" t="s">
        <v>4023</v>
      </c>
      <c r="D3" s="2488"/>
      <c r="E3" s="2488"/>
      <c r="F3" s="2488"/>
      <c r="G3" s="2492"/>
    </row>
    <row r="4" spans="1:7" s="347" customFormat="1" ht="20.45" customHeight="1" x14ac:dyDescent="0.2">
      <c r="A4" s="2489" t="s">
        <v>97</v>
      </c>
      <c r="B4" s="2490"/>
      <c r="C4" s="2490" t="s">
        <v>4027</v>
      </c>
      <c r="D4" s="2490"/>
      <c r="E4" s="2490"/>
      <c r="F4" s="2490"/>
      <c r="G4" s="2493"/>
    </row>
    <row r="5" spans="1:7" s="347" customFormat="1" ht="45.95" customHeight="1" x14ac:dyDescent="0.2">
      <c r="A5" s="2450" t="s">
        <v>4349</v>
      </c>
      <c r="B5" s="2451"/>
      <c r="C5" s="2451"/>
      <c r="D5" s="2451"/>
      <c r="E5" s="2451"/>
      <c r="F5" s="2451"/>
      <c r="G5" s="2452"/>
    </row>
    <row r="6" spans="1:7" s="347" customFormat="1" ht="12.75" customHeight="1" x14ac:dyDescent="0.2">
      <c r="A6" s="2494" t="s">
        <v>4029</v>
      </c>
      <c r="B6" s="2495"/>
      <c r="C6" s="2495"/>
      <c r="D6" s="2495"/>
      <c r="E6" s="2495"/>
      <c r="F6" s="2495"/>
      <c r="G6" s="2496"/>
    </row>
    <row r="7" spans="1:7" ht="11.25" customHeight="1" x14ac:dyDescent="0.2"/>
    <row r="8" spans="1:7" s="804" customFormat="1" ht="12.6" customHeight="1" x14ac:dyDescent="0.2">
      <c r="A8" s="2503" t="str">
        <f>CONCATENATE("La  Comunidad de la ",'OP-6.1'!B23," del ",'OP-6.1'!B15," acepta la realización del proyecto denominado:")</f>
        <v>La  Comunidad de la  del  acepta la realización del proyecto denominado:</v>
      </c>
      <c r="B8" s="2503"/>
      <c r="C8" s="2503"/>
      <c r="D8" s="2503"/>
      <c r="E8" s="2503"/>
      <c r="F8" s="2503"/>
    </row>
    <row r="9" spans="1:7" s="804" customFormat="1" ht="12" customHeight="1" x14ac:dyDescent="0.2">
      <c r="A9" s="2503"/>
      <c r="B9" s="2503"/>
      <c r="C9" s="2503"/>
      <c r="D9" s="2503"/>
      <c r="E9" s="2503"/>
      <c r="F9" s="2503"/>
    </row>
    <row r="10" spans="1:7" s="789" customFormat="1" ht="9.6" customHeight="1" x14ac:dyDescent="0.2">
      <c r="A10" s="2498" t="str">
        <f>CONCATENATE("",'OP-6.1'!B16,".- ",'OP-6.1'!B18,"")</f>
        <v xml:space="preserve">.- </v>
      </c>
      <c r="B10" s="2498"/>
      <c r="C10" s="2498"/>
      <c r="D10" s="2498"/>
      <c r="E10" s="2498"/>
      <c r="F10" s="2498"/>
    </row>
    <row r="11" spans="1:7" s="789" customFormat="1" ht="6.75" customHeight="1" x14ac:dyDescent="0.2">
      <c r="B11" s="805"/>
      <c r="C11" s="806"/>
      <c r="D11" s="806"/>
      <c r="E11" s="806"/>
      <c r="F11" s="806"/>
    </row>
    <row r="12" spans="1:7" s="789" customFormat="1" x14ac:dyDescent="0.2">
      <c r="A12" s="789" t="s">
        <v>3271</v>
      </c>
      <c r="B12" s="807"/>
    </row>
    <row r="13" spans="1:7" s="789" customFormat="1" ht="38.1" customHeight="1" x14ac:dyDescent="0.2">
      <c r="A13" s="2499">
        <f>'OP-6.1'!B19</f>
        <v>0</v>
      </c>
      <c r="B13" s="2499"/>
      <c r="C13" s="2499"/>
      <c r="D13" s="2499"/>
      <c r="E13" s="2499"/>
      <c r="F13" s="2499"/>
    </row>
    <row r="14" spans="1:7" s="789" customFormat="1" ht="68.099999999999994" customHeight="1" x14ac:dyDescent="0.2">
      <c r="A14" s="2500" t="s">
        <v>3272</v>
      </c>
      <c r="B14" s="2500"/>
      <c r="C14" s="2500"/>
      <c r="D14" s="2500"/>
      <c r="E14" s="2500"/>
      <c r="F14" s="2500"/>
    </row>
    <row r="15" spans="1:7" s="789" customFormat="1" ht="8.4499999999999993" customHeight="1" x14ac:dyDescent="0.2"/>
    <row r="16" spans="1:7" s="789" customFormat="1" ht="27" customHeight="1" x14ac:dyDescent="0.2">
      <c r="A16" s="2501" t="s">
        <v>3273</v>
      </c>
      <c r="B16" s="2501"/>
      <c r="C16" s="2501"/>
      <c r="D16" s="2501"/>
      <c r="E16" s="2501"/>
      <c r="F16" s="2501"/>
    </row>
    <row r="17" spans="1:6" ht="9" customHeight="1" x14ac:dyDescent="0.2"/>
    <row r="18" spans="1:6" x14ac:dyDescent="0.2">
      <c r="A18" s="808" t="s">
        <v>3274</v>
      </c>
      <c r="B18" s="808"/>
      <c r="C18" s="808"/>
      <c r="D18" s="808" t="s">
        <v>3275</v>
      </c>
      <c r="E18" s="808"/>
      <c r="F18" s="808"/>
    </row>
    <row r="19" spans="1:6" ht="6.75" customHeight="1" x14ac:dyDescent="0.2">
      <c r="A19" s="809"/>
      <c r="B19" s="809"/>
      <c r="C19" s="809"/>
      <c r="E19" s="809"/>
      <c r="F19" s="809"/>
    </row>
    <row r="20" spans="1:6" x14ac:dyDescent="0.2">
      <c r="A20" s="810"/>
      <c r="B20" s="810"/>
      <c r="C20" s="810"/>
    </row>
    <row r="21" spans="1:6" s="813" customFormat="1" ht="12" x14ac:dyDescent="0.2">
      <c r="A21" s="811" t="s">
        <v>3276</v>
      </c>
      <c r="B21" s="2502"/>
      <c r="C21" s="2502"/>
      <c r="D21" s="812"/>
      <c r="E21" s="812"/>
      <c r="F21" s="812"/>
    </row>
    <row r="22" spans="1:6" s="813" customFormat="1" ht="12" x14ac:dyDescent="0.2">
      <c r="A22" s="814" t="s">
        <v>3277</v>
      </c>
      <c r="B22" s="815"/>
      <c r="C22" s="815"/>
      <c r="D22" s="2497" t="str">
        <f>'OP 6.1.13'!E26</f>
        <v>C. Presidente</v>
      </c>
      <c r="E22" s="2497"/>
      <c r="F22" s="2497"/>
    </row>
    <row r="23" spans="1:6" s="813" customFormat="1" ht="12" x14ac:dyDescent="0.2">
      <c r="A23" s="811" t="s">
        <v>3278</v>
      </c>
      <c r="B23" s="815"/>
      <c r="C23" s="815"/>
      <c r="D23" s="2497" t="str">
        <f>'OP 6.1.13'!E27</f>
        <v>PRESIDENTE MUNICIPAL DE ------- N.L.</v>
      </c>
      <c r="E23" s="2497"/>
      <c r="F23" s="2497"/>
    </row>
    <row r="24" spans="1:6" x14ac:dyDescent="0.2">
      <c r="A24" s="816"/>
      <c r="B24" s="817"/>
      <c r="C24" s="818"/>
    </row>
    <row r="273" spans="3:4" x14ac:dyDescent="0.2">
      <c r="C273" s="803" t="e">
        <f>+D273/#REF!</f>
        <v>#REF!</v>
      </c>
    </row>
    <row r="275" spans="3:4" x14ac:dyDescent="0.2">
      <c r="C275" s="803" t="e">
        <f>+D275/#REF!</f>
        <v>#REF!</v>
      </c>
      <c r="D275" s="803">
        <v>23.54</v>
      </c>
    </row>
  </sheetData>
  <mergeCells count="16">
    <mergeCell ref="A5:G5"/>
    <mergeCell ref="A6:G6"/>
    <mergeCell ref="A1:G1"/>
    <mergeCell ref="D23:F23"/>
    <mergeCell ref="A10:F10"/>
    <mergeCell ref="A13:F13"/>
    <mergeCell ref="A14:F14"/>
    <mergeCell ref="A16:F16"/>
    <mergeCell ref="B21:C21"/>
    <mergeCell ref="D22:F22"/>
    <mergeCell ref="A8:F9"/>
    <mergeCell ref="A2:G2"/>
    <mergeCell ref="A3:B3"/>
    <mergeCell ref="C3:G3"/>
    <mergeCell ref="A4:B4"/>
    <mergeCell ref="C4:G4"/>
  </mergeCells>
  <printOptions horizontalCentered="1"/>
  <pageMargins left="0.47244094488188981" right="0.39370078740157483" top="0.98425196850393704" bottom="0.39370078740157483" header="0" footer="0.27559055118110237"/>
  <pageSetup scale="90"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8"/>
  <sheetViews>
    <sheetView showGridLines="0" view="pageBreakPreview" zoomScale="80" zoomScaleNormal="90" zoomScaleSheetLayoutView="80" workbookViewId="0">
      <selection activeCell="C8" sqref="C8"/>
    </sheetView>
  </sheetViews>
  <sheetFormatPr baseColWidth="10" defaultColWidth="11.42578125" defaultRowHeight="11.25" x14ac:dyDescent="0.2"/>
  <cols>
    <col min="1" max="1" width="20.7109375" style="820" customWidth="1"/>
    <col min="2" max="2" width="22.85546875" style="820" customWidth="1"/>
    <col min="3" max="3" width="16.7109375" style="820" customWidth="1"/>
    <col min="4" max="4" width="13.28515625" style="820" customWidth="1"/>
    <col min="5" max="5" width="14.42578125" style="820" customWidth="1"/>
    <col min="6" max="6" width="17.85546875" style="820" customWidth="1"/>
    <col min="7" max="7" width="1.140625" style="820" customWidth="1"/>
    <col min="8" max="16384" width="11.42578125" style="820"/>
  </cols>
  <sheetData>
    <row r="1" spans="1:7" s="831" customFormat="1" ht="15.75" x14ac:dyDescent="0.2">
      <c r="A1" s="2442" t="str">
        <f>"Anexo "&amp;C4</f>
        <v>Anexo OP - 6.1.5</v>
      </c>
      <c r="B1" s="2442"/>
      <c r="C1" s="2442"/>
      <c r="D1" s="2442"/>
      <c r="E1" s="2442"/>
      <c r="F1" s="2442"/>
      <c r="G1" s="2442"/>
    </row>
    <row r="2" spans="1:7" ht="16.5" thickBot="1" x14ac:dyDescent="0.25">
      <c r="A2" s="2442" t="str">
        <f>"del Acta de Entrega Recepción del Municipio de "&amp;'ACTA INDIVIDUAL'!A2</f>
        <v>del Acta de Entrega Recepción del Municipio de Montemorelos, N.L.</v>
      </c>
      <c r="B2" s="2442"/>
      <c r="C2" s="2442"/>
      <c r="D2" s="2442"/>
      <c r="E2" s="2442"/>
      <c r="F2" s="2442"/>
      <c r="G2" s="2442"/>
    </row>
    <row r="3" spans="1:7" ht="15.95" customHeight="1" thickTop="1" x14ac:dyDescent="0.2">
      <c r="A3" s="2487" t="s">
        <v>95</v>
      </c>
      <c r="B3" s="2488"/>
      <c r="C3" s="2488" t="s">
        <v>4030</v>
      </c>
      <c r="D3" s="2488"/>
      <c r="E3" s="2488"/>
      <c r="F3" s="2488"/>
      <c r="G3" s="2492"/>
    </row>
    <row r="4" spans="1:7" ht="15.75" customHeight="1" x14ac:dyDescent="0.2">
      <c r="A4" s="2489" t="s">
        <v>97</v>
      </c>
      <c r="B4" s="2490"/>
      <c r="C4" s="2490" t="s">
        <v>4026</v>
      </c>
      <c r="D4" s="2490"/>
      <c r="E4" s="2490"/>
      <c r="F4" s="2490"/>
      <c r="G4" s="2493"/>
    </row>
    <row r="5" spans="1:7" ht="53.25" customHeight="1" x14ac:dyDescent="0.2">
      <c r="A5" s="2450" t="s">
        <v>4349</v>
      </c>
      <c r="B5" s="2451"/>
      <c r="C5" s="2451"/>
      <c r="D5" s="2451"/>
      <c r="E5" s="2451"/>
      <c r="F5" s="2451"/>
      <c r="G5" s="2452"/>
    </row>
    <row r="6" spans="1:7" ht="22.5" customHeight="1" x14ac:dyDescent="0.2">
      <c r="A6" s="2494" t="s">
        <v>3792</v>
      </c>
      <c r="B6" s="2495"/>
      <c r="C6" s="2495"/>
      <c r="D6" s="2495"/>
      <c r="E6" s="2495"/>
      <c r="F6" s="2495"/>
      <c r="G6" s="2496"/>
    </row>
    <row r="7" spans="1:7" ht="22.5" customHeight="1" x14ac:dyDescent="0.2">
      <c r="A7" s="828"/>
      <c r="B7" s="828"/>
      <c r="C7" s="828"/>
      <c r="D7" s="828"/>
      <c r="E7" s="829"/>
      <c r="F7" s="830"/>
      <c r="G7" s="831"/>
    </row>
    <row r="8" spans="1:7" ht="26.45" customHeight="1" x14ac:dyDescent="0.2">
      <c r="A8" s="2505" t="s">
        <v>3284</v>
      </c>
      <c r="B8" s="2505"/>
      <c r="C8" s="1290">
        <f>'OP-6.1'!B16</f>
        <v>0</v>
      </c>
      <c r="D8" s="1290"/>
      <c r="E8" s="1291"/>
      <c r="F8" s="1291"/>
    </row>
    <row r="9" spans="1:7" ht="26.45" customHeight="1" x14ac:dyDescent="0.2">
      <c r="A9" s="2505" t="s">
        <v>3285</v>
      </c>
      <c r="B9" s="2505"/>
      <c r="C9" s="1290">
        <f>'OP-6.1'!B17</f>
        <v>0</v>
      </c>
      <c r="D9" s="1290"/>
      <c r="E9" s="1291"/>
      <c r="F9" s="1291"/>
    </row>
    <row r="10" spans="1:7" ht="26.45" customHeight="1" x14ac:dyDescent="0.2">
      <c r="A10" s="2505" t="s">
        <v>3286</v>
      </c>
      <c r="B10" s="2505"/>
      <c r="C10" s="1290">
        <f>'OP-6.1'!B15</f>
        <v>0</v>
      </c>
      <c r="D10" s="1290"/>
      <c r="E10" s="1290"/>
      <c r="F10" s="1290"/>
    </row>
    <row r="11" spans="1:7" ht="26.45" customHeight="1" x14ac:dyDescent="0.2">
      <c r="A11" s="2505" t="s">
        <v>3287</v>
      </c>
      <c r="B11" s="2505"/>
      <c r="C11" s="2508">
        <f>'OP-6.1'!B10</f>
        <v>0</v>
      </c>
      <c r="D11" s="2508"/>
      <c r="E11" s="2508"/>
      <c r="F11" s="2508"/>
    </row>
    <row r="12" spans="1:7" ht="26.45" customHeight="1" x14ac:dyDescent="0.2">
      <c r="A12" s="2505" t="s">
        <v>3279</v>
      </c>
      <c r="B12" s="2505"/>
      <c r="C12" s="2508">
        <f>'OP-6.1'!B14</f>
        <v>0</v>
      </c>
      <c r="D12" s="2508"/>
      <c r="E12" s="2508"/>
      <c r="F12" s="2508"/>
    </row>
    <row r="13" spans="1:7" ht="26.45" customHeight="1" x14ac:dyDescent="0.2">
      <c r="A13" s="2505" t="s">
        <v>3280</v>
      </c>
      <c r="B13" s="2505"/>
      <c r="C13" s="2508">
        <f>'OP-6.1'!B18</f>
        <v>0</v>
      </c>
      <c r="D13" s="2508"/>
      <c r="E13" s="2508"/>
      <c r="F13" s="2508"/>
    </row>
    <row r="14" spans="1:7" ht="26.45" customHeight="1" x14ac:dyDescent="0.2">
      <c r="A14" s="2505" t="s">
        <v>3288</v>
      </c>
      <c r="B14" s="2505"/>
      <c r="C14" s="1290">
        <f>'OP-6.1'!B23</f>
        <v>0</v>
      </c>
      <c r="D14" s="1290"/>
      <c r="E14" s="1290"/>
      <c r="F14" s="1290"/>
    </row>
    <row r="15" spans="1:7" ht="26.45" customHeight="1" x14ac:dyDescent="0.2">
      <c r="A15" s="2505" t="s">
        <v>3289</v>
      </c>
      <c r="B15" s="2505"/>
      <c r="C15" s="1290">
        <f>C14</f>
        <v>0</v>
      </c>
      <c r="D15" s="1290"/>
      <c r="E15" s="1290"/>
      <c r="F15" s="1290"/>
    </row>
    <row r="16" spans="1:7" ht="26.45" customHeight="1" x14ac:dyDescent="0.2">
      <c r="A16" s="834" t="s">
        <v>3290</v>
      </c>
      <c r="B16" s="834"/>
      <c r="C16" s="1292">
        <f>'OP-6.1'!B28</f>
        <v>0</v>
      </c>
      <c r="D16" s="2506"/>
      <c r="E16" s="2506"/>
      <c r="F16" s="1293"/>
    </row>
    <row r="17" spans="1:6" ht="26.45" customHeight="1" x14ac:dyDescent="0.2">
      <c r="A17" s="834" t="s">
        <v>3291</v>
      </c>
      <c r="B17" s="834"/>
      <c r="C17" s="1294">
        <f>'OP-6.1'!B29</f>
        <v>0</v>
      </c>
      <c r="D17" s="2506"/>
      <c r="E17" s="2506"/>
      <c r="F17" s="1293"/>
    </row>
    <row r="18" spans="1:6" ht="3.95" customHeight="1" x14ac:dyDescent="0.2">
      <c r="A18" s="835"/>
      <c r="B18" s="832"/>
      <c r="C18" s="835"/>
      <c r="D18" s="835"/>
      <c r="E18" s="835"/>
      <c r="F18" s="835"/>
    </row>
    <row r="19" spans="1:6" ht="24.95" customHeight="1" x14ac:dyDescent="0.25">
      <c r="A19" s="2507" t="s">
        <v>3292</v>
      </c>
      <c r="B19" s="2507"/>
      <c r="C19" s="2507"/>
      <c r="D19" s="2507"/>
      <c r="E19" s="2507"/>
      <c r="F19" s="2507"/>
    </row>
    <row r="20" spans="1:6" ht="6.95" customHeight="1" x14ac:dyDescent="0.2">
      <c r="A20" s="817"/>
      <c r="B20" s="832"/>
      <c r="C20" s="836"/>
      <c r="D20" s="837"/>
      <c r="E20" s="837"/>
      <c r="F20" s="837"/>
    </row>
    <row r="21" spans="1:6" ht="14.45" customHeight="1" x14ac:dyDescent="0.25">
      <c r="A21" s="1295" t="s">
        <v>3293</v>
      </c>
      <c r="B21" s="1296">
        <f>'OP-6.1'!B20</f>
        <v>0</v>
      </c>
      <c r="C21" s="1297"/>
      <c r="D21" s="1295" t="s">
        <v>3294</v>
      </c>
      <c r="E21" s="984"/>
      <c r="F21" s="1298">
        <f>'OP-6.1'!B21</f>
        <v>0</v>
      </c>
    </row>
    <row r="22" spans="1:6" ht="5.0999999999999996" customHeight="1" x14ac:dyDescent="0.2">
      <c r="A22" s="984"/>
      <c r="B22" s="984"/>
      <c r="C22" s="984"/>
      <c r="D22" s="1299"/>
      <c r="E22" s="1299"/>
      <c r="F22" s="983"/>
    </row>
    <row r="23" spans="1:6" ht="14.45" customHeight="1" x14ac:dyDescent="0.25">
      <c r="A23" s="984"/>
      <c r="B23" s="1300"/>
      <c r="C23" s="1301" t="s">
        <v>4031</v>
      </c>
      <c r="D23" s="1302">
        <v>1</v>
      </c>
      <c r="E23" s="984"/>
      <c r="F23" s="1299"/>
    </row>
    <row r="24" spans="1:6" ht="14.25" x14ac:dyDescent="0.2">
      <c r="A24" s="984"/>
      <c r="B24" s="1299"/>
      <c r="C24" s="1299"/>
      <c r="D24" s="1299"/>
      <c r="E24" s="1299"/>
      <c r="F24" s="1299"/>
    </row>
    <row r="25" spans="1:6" ht="15" x14ac:dyDescent="0.25">
      <c r="A25" s="1301" t="s">
        <v>3295</v>
      </c>
      <c r="B25" s="1303">
        <f>'OP-6.1'!B26</f>
        <v>0</v>
      </c>
      <c r="C25" s="1304"/>
      <c r="D25" s="984"/>
      <c r="E25" s="1301" t="s">
        <v>3296</v>
      </c>
      <c r="F25" s="1303">
        <f>'OP-6.1'!B27</f>
        <v>0</v>
      </c>
    </row>
    <row r="26" spans="1:6" ht="14.25" x14ac:dyDescent="0.2">
      <c r="A26" s="984"/>
      <c r="B26" s="1305"/>
      <c r="C26" s="1306"/>
      <c r="D26" s="984"/>
      <c r="E26" s="984"/>
      <c r="F26" s="983"/>
    </row>
    <row r="27" spans="1:6" ht="15" x14ac:dyDescent="0.25">
      <c r="A27" s="984"/>
      <c r="B27" s="1301" t="s">
        <v>4032</v>
      </c>
      <c r="C27" s="1307">
        <v>5</v>
      </c>
      <c r="D27" s="1308"/>
      <c r="E27" s="1309" t="s">
        <v>3297</v>
      </c>
      <c r="F27" s="1307">
        <v>122</v>
      </c>
    </row>
    <row r="28" spans="1:6" ht="14.25" x14ac:dyDescent="0.2">
      <c r="A28" s="984"/>
      <c r="B28" s="984"/>
      <c r="C28" s="984"/>
      <c r="D28" s="984"/>
      <c r="E28" s="1299"/>
      <c r="F28" s="1299"/>
    </row>
    <row r="29" spans="1:6" ht="15" x14ac:dyDescent="0.25">
      <c r="A29" s="2504" t="s">
        <v>3298</v>
      </c>
      <c r="B29" s="2504"/>
      <c r="C29" s="1296">
        <f>'OP-6.1'!B25</f>
        <v>0</v>
      </c>
      <c r="D29" s="984"/>
      <c r="E29" s="1299"/>
      <c r="F29" s="1299"/>
    </row>
    <row r="30" spans="1:6" ht="14.25" x14ac:dyDescent="0.2">
      <c r="A30" s="984"/>
      <c r="B30" s="984"/>
      <c r="C30" s="984"/>
      <c r="D30" s="984"/>
      <c r="E30" s="984"/>
      <c r="F30" s="984"/>
    </row>
    <row r="31" spans="1:6" ht="14.25" x14ac:dyDescent="0.2">
      <c r="A31" s="984"/>
      <c r="B31" s="984"/>
      <c r="C31" s="984"/>
      <c r="D31" s="984"/>
      <c r="E31" s="984"/>
      <c r="F31" s="984"/>
    </row>
    <row r="32" spans="1:6" ht="14.25" x14ac:dyDescent="0.2">
      <c r="A32" s="984"/>
      <c r="B32" s="984"/>
      <c r="C32" s="984"/>
      <c r="D32" s="984"/>
      <c r="E32" s="984"/>
      <c r="F32" s="984"/>
    </row>
    <row r="33" spans="1:6" ht="14.25" x14ac:dyDescent="0.2">
      <c r="A33" s="984"/>
      <c r="B33" s="984"/>
      <c r="C33" s="984"/>
      <c r="D33" s="984"/>
      <c r="E33" s="984"/>
      <c r="F33" s="984"/>
    </row>
    <row r="34" spans="1:6" ht="14.25" x14ac:dyDescent="0.2">
      <c r="A34" s="984"/>
      <c r="B34" s="984"/>
      <c r="C34" s="984"/>
      <c r="D34" s="984"/>
      <c r="E34" s="984"/>
      <c r="F34" s="984"/>
    </row>
    <row r="276" spans="4:6" x14ac:dyDescent="0.2">
      <c r="D276" s="820">
        <f>+F276/E276</f>
        <v>0</v>
      </c>
      <c r="E276" s="820">
        <v>37.119999999999997</v>
      </c>
    </row>
    <row r="278" spans="4:6" x14ac:dyDescent="0.2">
      <c r="D278" s="820">
        <f>+F278/E278</f>
        <v>0.97716894977168944</v>
      </c>
      <c r="E278" s="820">
        <v>24.09</v>
      </c>
      <c r="F278" s="820">
        <v>23.54</v>
      </c>
    </row>
  </sheetData>
  <mergeCells count="23">
    <mergeCell ref="A1:G1"/>
    <mergeCell ref="A2:G2"/>
    <mergeCell ref="A3:B3"/>
    <mergeCell ref="C3:G3"/>
    <mergeCell ref="A4:B4"/>
    <mergeCell ref="C4:G4"/>
    <mergeCell ref="A5:G5"/>
    <mergeCell ref="A6:G6"/>
    <mergeCell ref="C11:F11"/>
    <mergeCell ref="A12:B12"/>
    <mergeCell ref="C12:F12"/>
    <mergeCell ref="A10:B10"/>
    <mergeCell ref="A8:B8"/>
    <mergeCell ref="A9:B9"/>
    <mergeCell ref="A29:B29"/>
    <mergeCell ref="A11:B11"/>
    <mergeCell ref="A14:B14"/>
    <mergeCell ref="A15:B15"/>
    <mergeCell ref="D16:E16"/>
    <mergeCell ref="D17:E17"/>
    <mergeCell ref="A19:F19"/>
    <mergeCell ref="A13:B13"/>
    <mergeCell ref="C13:F13"/>
  </mergeCells>
  <printOptions horizontalCentered="1"/>
  <pageMargins left="0.47244094488188981" right="0.39370078740157483" top="0.98425196850393704" bottom="0.39370078740157483" header="0" footer="0.27559055118110237"/>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showGridLines="0" view="pageBreakPreview" zoomScaleNormal="75" zoomScaleSheetLayoutView="100" workbookViewId="0">
      <selection activeCell="C10" sqref="C10:E10"/>
    </sheetView>
  </sheetViews>
  <sheetFormatPr baseColWidth="10" defaultRowHeight="12.75" x14ac:dyDescent="0.2"/>
  <cols>
    <col min="1" max="1" width="5" style="347" customWidth="1"/>
    <col min="2" max="2" width="21.5703125" style="347" customWidth="1"/>
    <col min="3" max="3" width="25.28515625" style="347" customWidth="1"/>
    <col min="4" max="4" width="18.140625" style="347" customWidth="1"/>
    <col min="5" max="5" width="25.85546875" style="347" customWidth="1"/>
    <col min="6" max="6" width="5.5703125" style="347" customWidth="1"/>
    <col min="7" max="252" width="10.85546875" style="347"/>
    <col min="253" max="253" width="5" style="347" customWidth="1"/>
    <col min="254" max="254" width="21.5703125" style="347" customWidth="1"/>
    <col min="255" max="255" width="25.28515625" style="347" customWidth="1"/>
    <col min="256" max="256" width="4.42578125" style="347" customWidth="1"/>
    <col min="257" max="257" width="5.7109375" style="347" customWidth="1"/>
    <col min="258" max="258" width="12.7109375" style="347" customWidth="1"/>
    <col min="259" max="259" width="4.42578125" style="347" customWidth="1"/>
    <col min="260" max="260" width="18.140625" style="347" customWidth="1"/>
    <col min="261" max="261" width="25.85546875" style="347" customWidth="1"/>
    <col min="262" max="262" width="5.5703125" style="347" customWidth="1"/>
    <col min="263" max="508" width="10.85546875" style="347"/>
    <col min="509" max="509" width="5" style="347" customWidth="1"/>
    <col min="510" max="510" width="21.5703125" style="347" customWidth="1"/>
    <col min="511" max="511" width="25.28515625" style="347" customWidth="1"/>
    <col min="512" max="512" width="4.42578125" style="347" customWidth="1"/>
    <col min="513" max="513" width="5.7109375" style="347" customWidth="1"/>
    <col min="514" max="514" width="12.7109375" style="347" customWidth="1"/>
    <col min="515" max="515" width="4.42578125" style="347" customWidth="1"/>
    <col min="516" max="516" width="18.140625" style="347" customWidth="1"/>
    <col min="517" max="517" width="25.85546875" style="347" customWidth="1"/>
    <col min="518" max="518" width="5.5703125" style="347" customWidth="1"/>
    <col min="519" max="764" width="10.85546875" style="347"/>
    <col min="765" max="765" width="5" style="347" customWidth="1"/>
    <col min="766" max="766" width="21.5703125" style="347" customWidth="1"/>
    <col min="767" max="767" width="25.28515625" style="347" customWidth="1"/>
    <col min="768" max="768" width="4.42578125" style="347" customWidth="1"/>
    <col min="769" max="769" width="5.7109375" style="347" customWidth="1"/>
    <col min="770" max="770" width="12.7109375" style="347" customWidth="1"/>
    <col min="771" max="771" width="4.42578125" style="347" customWidth="1"/>
    <col min="772" max="772" width="18.140625" style="347" customWidth="1"/>
    <col min="773" max="773" width="25.85546875" style="347" customWidth="1"/>
    <col min="774" max="774" width="5.5703125" style="347" customWidth="1"/>
    <col min="775" max="1020" width="10.85546875" style="347"/>
    <col min="1021" max="1021" width="5" style="347" customWidth="1"/>
    <col min="1022" max="1022" width="21.5703125" style="347" customWidth="1"/>
    <col min="1023" max="1023" width="25.28515625" style="347" customWidth="1"/>
    <col min="1024" max="1024" width="4.42578125" style="347" customWidth="1"/>
    <col min="1025" max="1025" width="5.7109375" style="347" customWidth="1"/>
    <col min="1026" max="1026" width="12.7109375" style="347" customWidth="1"/>
    <col min="1027" max="1027" width="4.42578125" style="347" customWidth="1"/>
    <col min="1028" max="1028" width="18.140625" style="347" customWidth="1"/>
    <col min="1029" max="1029" width="25.85546875" style="347" customWidth="1"/>
    <col min="1030" max="1030" width="5.5703125" style="347" customWidth="1"/>
    <col min="1031" max="1276" width="10.85546875" style="347"/>
    <col min="1277" max="1277" width="5" style="347" customWidth="1"/>
    <col min="1278" max="1278" width="21.5703125" style="347" customWidth="1"/>
    <col min="1279" max="1279" width="25.28515625" style="347" customWidth="1"/>
    <col min="1280" max="1280" width="4.42578125" style="347" customWidth="1"/>
    <col min="1281" max="1281" width="5.7109375" style="347" customWidth="1"/>
    <col min="1282" max="1282" width="12.7109375" style="347" customWidth="1"/>
    <col min="1283" max="1283" width="4.42578125" style="347" customWidth="1"/>
    <col min="1284" max="1284" width="18.140625" style="347" customWidth="1"/>
    <col min="1285" max="1285" width="25.85546875" style="347" customWidth="1"/>
    <col min="1286" max="1286" width="5.5703125" style="347" customWidth="1"/>
    <col min="1287" max="1532" width="10.85546875" style="347"/>
    <col min="1533" max="1533" width="5" style="347" customWidth="1"/>
    <col min="1534" max="1534" width="21.5703125" style="347" customWidth="1"/>
    <col min="1535" max="1535" width="25.28515625" style="347" customWidth="1"/>
    <col min="1536" max="1536" width="4.42578125" style="347" customWidth="1"/>
    <col min="1537" max="1537" width="5.7109375" style="347" customWidth="1"/>
    <col min="1538" max="1538" width="12.7109375" style="347" customWidth="1"/>
    <col min="1539" max="1539" width="4.42578125" style="347" customWidth="1"/>
    <col min="1540" max="1540" width="18.140625" style="347" customWidth="1"/>
    <col min="1541" max="1541" width="25.85546875" style="347" customWidth="1"/>
    <col min="1542" max="1542" width="5.5703125" style="347" customWidth="1"/>
    <col min="1543" max="1788" width="10.85546875" style="347"/>
    <col min="1789" max="1789" width="5" style="347" customWidth="1"/>
    <col min="1790" max="1790" width="21.5703125" style="347" customWidth="1"/>
    <col min="1791" max="1791" width="25.28515625" style="347" customWidth="1"/>
    <col min="1792" max="1792" width="4.42578125" style="347" customWidth="1"/>
    <col min="1793" max="1793" width="5.7109375" style="347" customWidth="1"/>
    <col min="1794" max="1794" width="12.7109375" style="347" customWidth="1"/>
    <col min="1795" max="1795" width="4.42578125" style="347" customWidth="1"/>
    <col min="1796" max="1796" width="18.140625" style="347" customWidth="1"/>
    <col min="1797" max="1797" width="25.85546875" style="347" customWidth="1"/>
    <col min="1798" max="1798" width="5.5703125" style="347" customWidth="1"/>
    <col min="1799" max="2044" width="10.85546875" style="347"/>
    <col min="2045" max="2045" width="5" style="347" customWidth="1"/>
    <col min="2046" max="2046" width="21.5703125" style="347" customWidth="1"/>
    <col min="2047" max="2047" width="25.28515625" style="347" customWidth="1"/>
    <col min="2048" max="2048" width="4.42578125" style="347" customWidth="1"/>
    <col min="2049" max="2049" width="5.7109375" style="347" customWidth="1"/>
    <col min="2050" max="2050" width="12.7109375" style="347" customWidth="1"/>
    <col min="2051" max="2051" width="4.42578125" style="347" customWidth="1"/>
    <col min="2052" max="2052" width="18.140625" style="347" customWidth="1"/>
    <col min="2053" max="2053" width="25.85546875" style="347" customWidth="1"/>
    <col min="2054" max="2054" width="5.5703125" style="347" customWidth="1"/>
    <col min="2055" max="2300" width="10.85546875" style="347"/>
    <col min="2301" max="2301" width="5" style="347" customWidth="1"/>
    <col min="2302" max="2302" width="21.5703125" style="347" customWidth="1"/>
    <col min="2303" max="2303" width="25.28515625" style="347" customWidth="1"/>
    <col min="2304" max="2304" width="4.42578125" style="347" customWidth="1"/>
    <col min="2305" max="2305" width="5.7109375" style="347" customWidth="1"/>
    <col min="2306" max="2306" width="12.7109375" style="347" customWidth="1"/>
    <col min="2307" max="2307" width="4.42578125" style="347" customWidth="1"/>
    <col min="2308" max="2308" width="18.140625" style="347" customWidth="1"/>
    <col min="2309" max="2309" width="25.85546875" style="347" customWidth="1"/>
    <col min="2310" max="2310" width="5.5703125" style="347" customWidth="1"/>
    <col min="2311" max="2556" width="10.85546875" style="347"/>
    <col min="2557" max="2557" width="5" style="347" customWidth="1"/>
    <col min="2558" max="2558" width="21.5703125" style="347" customWidth="1"/>
    <col min="2559" max="2559" width="25.28515625" style="347" customWidth="1"/>
    <col min="2560" max="2560" width="4.42578125" style="347" customWidth="1"/>
    <col min="2561" max="2561" width="5.7109375" style="347" customWidth="1"/>
    <col min="2562" max="2562" width="12.7109375" style="347" customWidth="1"/>
    <col min="2563" max="2563" width="4.42578125" style="347" customWidth="1"/>
    <col min="2564" max="2564" width="18.140625" style="347" customWidth="1"/>
    <col min="2565" max="2565" width="25.85546875" style="347" customWidth="1"/>
    <col min="2566" max="2566" width="5.5703125" style="347" customWidth="1"/>
    <col min="2567" max="2812" width="10.85546875" style="347"/>
    <col min="2813" max="2813" width="5" style="347" customWidth="1"/>
    <col min="2814" max="2814" width="21.5703125" style="347" customWidth="1"/>
    <col min="2815" max="2815" width="25.28515625" style="347" customWidth="1"/>
    <col min="2816" max="2816" width="4.42578125" style="347" customWidth="1"/>
    <col min="2817" max="2817" width="5.7109375" style="347" customWidth="1"/>
    <col min="2818" max="2818" width="12.7109375" style="347" customWidth="1"/>
    <col min="2819" max="2819" width="4.42578125" style="347" customWidth="1"/>
    <col min="2820" max="2820" width="18.140625" style="347" customWidth="1"/>
    <col min="2821" max="2821" width="25.85546875" style="347" customWidth="1"/>
    <col min="2822" max="2822" width="5.5703125" style="347" customWidth="1"/>
    <col min="2823" max="3068" width="10.85546875" style="347"/>
    <col min="3069" max="3069" width="5" style="347" customWidth="1"/>
    <col min="3070" max="3070" width="21.5703125" style="347" customWidth="1"/>
    <col min="3071" max="3071" width="25.28515625" style="347" customWidth="1"/>
    <col min="3072" max="3072" width="4.42578125" style="347" customWidth="1"/>
    <col min="3073" max="3073" width="5.7109375" style="347" customWidth="1"/>
    <col min="3074" max="3074" width="12.7109375" style="347" customWidth="1"/>
    <col min="3075" max="3075" width="4.42578125" style="347" customWidth="1"/>
    <col min="3076" max="3076" width="18.140625" style="347" customWidth="1"/>
    <col min="3077" max="3077" width="25.85546875" style="347" customWidth="1"/>
    <col min="3078" max="3078" width="5.5703125" style="347" customWidth="1"/>
    <col min="3079" max="3324" width="10.85546875" style="347"/>
    <col min="3325" max="3325" width="5" style="347" customWidth="1"/>
    <col min="3326" max="3326" width="21.5703125" style="347" customWidth="1"/>
    <col min="3327" max="3327" width="25.28515625" style="347" customWidth="1"/>
    <col min="3328" max="3328" width="4.42578125" style="347" customWidth="1"/>
    <col min="3329" max="3329" width="5.7109375" style="347" customWidth="1"/>
    <col min="3330" max="3330" width="12.7109375" style="347" customWidth="1"/>
    <col min="3331" max="3331" width="4.42578125" style="347" customWidth="1"/>
    <col min="3332" max="3332" width="18.140625" style="347" customWidth="1"/>
    <col min="3333" max="3333" width="25.85546875" style="347" customWidth="1"/>
    <col min="3334" max="3334" width="5.5703125" style="347" customWidth="1"/>
    <col min="3335" max="3580" width="10.85546875" style="347"/>
    <col min="3581" max="3581" width="5" style="347" customWidth="1"/>
    <col min="3582" max="3582" width="21.5703125" style="347" customWidth="1"/>
    <col min="3583" max="3583" width="25.28515625" style="347" customWidth="1"/>
    <col min="3584" max="3584" width="4.42578125" style="347" customWidth="1"/>
    <col min="3585" max="3585" width="5.7109375" style="347" customWidth="1"/>
    <col min="3586" max="3586" width="12.7109375" style="347" customWidth="1"/>
    <col min="3587" max="3587" width="4.42578125" style="347" customWidth="1"/>
    <col min="3588" max="3588" width="18.140625" style="347" customWidth="1"/>
    <col min="3589" max="3589" width="25.85546875" style="347" customWidth="1"/>
    <col min="3590" max="3590" width="5.5703125" style="347" customWidth="1"/>
    <col min="3591" max="3836" width="10.85546875" style="347"/>
    <col min="3837" max="3837" width="5" style="347" customWidth="1"/>
    <col min="3838" max="3838" width="21.5703125" style="347" customWidth="1"/>
    <col min="3839" max="3839" width="25.28515625" style="347" customWidth="1"/>
    <col min="3840" max="3840" width="4.42578125" style="347" customWidth="1"/>
    <col min="3841" max="3841" width="5.7109375" style="347" customWidth="1"/>
    <col min="3842" max="3842" width="12.7109375" style="347" customWidth="1"/>
    <col min="3843" max="3843" width="4.42578125" style="347" customWidth="1"/>
    <col min="3844" max="3844" width="18.140625" style="347" customWidth="1"/>
    <col min="3845" max="3845" width="25.85546875" style="347" customWidth="1"/>
    <col min="3846" max="3846" width="5.5703125" style="347" customWidth="1"/>
    <col min="3847" max="4092" width="10.85546875" style="347"/>
    <col min="4093" max="4093" width="5" style="347" customWidth="1"/>
    <col min="4094" max="4094" width="21.5703125" style="347" customWidth="1"/>
    <col min="4095" max="4095" width="25.28515625" style="347" customWidth="1"/>
    <col min="4096" max="4096" width="4.42578125" style="347" customWidth="1"/>
    <col min="4097" max="4097" width="5.7109375" style="347" customWidth="1"/>
    <col min="4098" max="4098" width="12.7109375" style="347" customWidth="1"/>
    <col min="4099" max="4099" width="4.42578125" style="347" customWidth="1"/>
    <col min="4100" max="4100" width="18.140625" style="347" customWidth="1"/>
    <col min="4101" max="4101" width="25.85546875" style="347" customWidth="1"/>
    <col min="4102" max="4102" width="5.5703125" style="347" customWidth="1"/>
    <col min="4103" max="4348" width="10.85546875" style="347"/>
    <col min="4349" max="4349" width="5" style="347" customWidth="1"/>
    <col min="4350" max="4350" width="21.5703125" style="347" customWidth="1"/>
    <col min="4351" max="4351" width="25.28515625" style="347" customWidth="1"/>
    <col min="4352" max="4352" width="4.42578125" style="347" customWidth="1"/>
    <col min="4353" max="4353" width="5.7109375" style="347" customWidth="1"/>
    <col min="4354" max="4354" width="12.7109375" style="347" customWidth="1"/>
    <col min="4355" max="4355" width="4.42578125" style="347" customWidth="1"/>
    <col min="4356" max="4356" width="18.140625" style="347" customWidth="1"/>
    <col min="4357" max="4357" width="25.85546875" style="347" customWidth="1"/>
    <col min="4358" max="4358" width="5.5703125" style="347" customWidth="1"/>
    <col min="4359" max="4604" width="10.85546875" style="347"/>
    <col min="4605" max="4605" width="5" style="347" customWidth="1"/>
    <col min="4606" max="4606" width="21.5703125" style="347" customWidth="1"/>
    <col min="4607" max="4607" width="25.28515625" style="347" customWidth="1"/>
    <col min="4608" max="4608" width="4.42578125" style="347" customWidth="1"/>
    <col min="4609" max="4609" width="5.7109375" style="347" customWidth="1"/>
    <col min="4610" max="4610" width="12.7109375" style="347" customWidth="1"/>
    <col min="4611" max="4611" width="4.42578125" style="347" customWidth="1"/>
    <col min="4612" max="4612" width="18.140625" style="347" customWidth="1"/>
    <col min="4613" max="4613" width="25.85546875" style="347" customWidth="1"/>
    <col min="4614" max="4614" width="5.5703125" style="347" customWidth="1"/>
    <col min="4615" max="4860" width="10.85546875" style="347"/>
    <col min="4861" max="4861" width="5" style="347" customWidth="1"/>
    <col min="4862" max="4862" width="21.5703125" style="347" customWidth="1"/>
    <col min="4863" max="4863" width="25.28515625" style="347" customWidth="1"/>
    <col min="4864" max="4864" width="4.42578125" style="347" customWidth="1"/>
    <col min="4865" max="4865" width="5.7109375" style="347" customWidth="1"/>
    <col min="4866" max="4866" width="12.7109375" style="347" customWidth="1"/>
    <col min="4867" max="4867" width="4.42578125" style="347" customWidth="1"/>
    <col min="4868" max="4868" width="18.140625" style="347" customWidth="1"/>
    <col min="4869" max="4869" width="25.85546875" style="347" customWidth="1"/>
    <col min="4870" max="4870" width="5.5703125" style="347" customWidth="1"/>
    <col min="4871" max="5116" width="10.85546875" style="347"/>
    <col min="5117" max="5117" width="5" style="347" customWidth="1"/>
    <col min="5118" max="5118" width="21.5703125" style="347" customWidth="1"/>
    <col min="5119" max="5119" width="25.28515625" style="347" customWidth="1"/>
    <col min="5120" max="5120" width="4.42578125" style="347" customWidth="1"/>
    <col min="5121" max="5121" width="5.7109375" style="347" customWidth="1"/>
    <col min="5122" max="5122" width="12.7109375" style="347" customWidth="1"/>
    <col min="5123" max="5123" width="4.42578125" style="347" customWidth="1"/>
    <col min="5124" max="5124" width="18.140625" style="347" customWidth="1"/>
    <col min="5125" max="5125" width="25.85546875" style="347" customWidth="1"/>
    <col min="5126" max="5126" width="5.5703125" style="347" customWidth="1"/>
    <col min="5127" max="5372" width="10.85546875" style="347"/>
    <col min="5373" max="5373" width="5" style="347" customWidth="1"/>
    <col min="5374" max="5374" width="21.5703125" style="347" customWidth="1"/>
    <col min="5375" max="5375" width="25.28515625" style="347" customWidth="1"/>
    <col min="5376" max="5376" width="4.42578125" style="347" customWidth="1"/>
    <col min="5377" max="5377" width="5.7109375" style="347" customWidth="1"/>
    <col min="5378" max="5378" width="12.7109375" style="347" customWidth="1"/>
    <col min="5379" max="5379" width="4.42578125" style="347" customWidth="1"/>
    <col min="5380" max="5380" width="18.140625" style="347" customWidth="1"/>
    <col min="5381" max="5381" width="25.85546875" style="347" customWidth="1"/>
    <col min="5382" max="5382" width="5.5703125" style="347" customWidth="1"/>
    <col min="5383" max="5628" width="10.85546875" style="347"/>
    <col min="5629" max="5629" width="5" style="347" customWidth="1"/>
    <col min="5630" max="5630" width="21.5703125" style="347" customWidth="1"/>
    <col min="5631" max="5631" width="25.28515625" style="347" customWidth="1"/>
    <col min="5632" max="5632" width="4.42578125" style="347" customWidth="1"/>
    <col min="5633" max="5633" width="5.7109375" style="347" customWidth="1"/>
    <col min="5634" max="5634" width="12.7109375" style="347" customWidth="1"/>
    <col min="5635" max="5635" width="4.42578125" style="347" customWidth="1"/>
    <col min="5636" max="5636" width="18.140625" style="347" customWidth="1"/>
    <col min="5637" max="5637" width="25.85546875" style="347" customWidth="1"/>
    <col min="5638" max="5638" width="5.5703125" style="347" customWidth="1"/>
    <col min="5639" max="5884" width="10.85546875" style="347"/>
    <col min="5885" max="5885" width="5" style="347" customWidth="1"/>
    <col min="5886" max="5886" width="21.5703125" style="347" customWidth="1"/>
    <col min="5887" max="5887" width="25.28515625" style="347" customWidth="1"/>
    <col min="5888" max="5888" width="4.42578125" style="347" customWidth="1"/>
    <col min="5889" max="5889" width="5.7109375" style="347" customWidth="1"/>
    <col min="5890" max="5890" width="12.7109375" style="347" customWidth="1"/>
    <col min="5891" max="5891" width="4.42578125" style="347" customWidth="1"/>
    <col min="5892" max="5892" width="18.140625" style="347" customWidth="1"/>
    <col min="5893" max="5893" width="25.85546875" style="347" customWidth="1"/>
    <col min="5894" max="5894" width="5.5703125" style="347" customWidth="1"/>
    <col min="5895" max="6140" width="10.85546875" style="347"/>
    <col min="6141" max="6141" width="5" style="347" customWidth="1"/>
    <col min="6142" max="6142" width="21.5703125" style="347" customWidth="1"/>
    <col min="6143" max="6143" width="25.28515625" style="347" customWidth="1"/>
    <col min="6144" max="6144" width="4.42578125" style="347" customWidth="1"/>
    <col min="6145" max="6145" width="5.7109375" style="347" customWidth="1"/>
    <col min="6146" max="6146" width="12.7109375" style="347" customWidth="1"/>
    <col min="6147" max="6147" width="4.42578125" style="347" customWidth="1"/>
    <col min="6148" max="6148" width="18.140625" style="347" customWidth="1"/>
    <col min="6149" max="6149" width="25.85546875" style="347" customWidth="1"/>
    <col min="6150" max="6150" width="5.5703125" style="347" customWidth="1"/>
    <col min="6151" max="6396" width="10.85546875" style="347"/>
    <col min="6397" max="6397" width="5" style="347" customWidth="1"/>
    <col min="6398" max="6398" width="21.5703125" style="347" customWidth="1"/>
    <col min="6399" max="6399" width="25.28515625" style="347" customWidth="1"/>
    <col min="6400" max="6400" width="4.42578125" style="347" customWidth="1"/>
    <col min="6401" max="6401" width="5.7109375" style="347" customWidth="1"/>
    <col min="6402" max="6402" width="12.7109375" style="347" customWidth="1"/>
    <col min="6403" max="6403" width="4.42578125" style="347" customWidth="1"/>
    <col min="6404" max="6404" width="18.140625" style="347" customWidth="1"/>
    <col min="6405" max="6405" width="25.85546875" style="347" customWidth="1"/>
    <col min="6406" max="6406" width="5.5703125" style="347" customWidth="1"/>
    <col min="6407" max="6652" width="10.85546875" style="347"/>
    <col min="6653" max="6653" width="5" style="347" customWidth="1"/>
    <col min="6654" max="6654" width="21.5703125" style="347" customWidth="1"/>
    <col min="6655" max="6655" width="25.28515625" style="347" customWidth="1"/>
    <col min="6656" max="6656" width="4.42578125" style="347" customWidth="1"/>
    <col min="6657" max="6657" width="5.7109375" style="347" customWidth="1"/>
    <col min="6658" max="6658" width="12.7109375" style="347" customWidth="1"/>
    <col min="6659" max="6659" width="4.42578125" style="347" customWidth="1"/>
    <col min="6660" max="6660" width="18.140625" style="347" customWidth="1"/>
    <col min="6661" max="6661" width="25.85546875" style="347" customWidth="1"/>
    <col min="6662" max="6662" width="5.5703125" style="347" customWidth="1"/>
    <col min="6663" max="6908" width="10.85546875" style="347"/>
    <col min="6909" max="6909" width="5" style="347" customWidth="1"/>
    <col min="6910" max="6910" width="21.5703125" style="347" customWidth="1"/>
    <col min="6911" max="6911" width="25.28515625" style="347" customWidth="1"/>
    <col min="6912" max="6912" width="4.42578125" style="347" customWidth="1"/>
    <col min="6913" max="6913" width="5.7109375" style="347" customWidth="1"/>
    <col min="6914" max="6914" width="12.7109375" style="347" customWidth="1"/>
    <col min="6915" max="6915" width="4.42578125" style="347" customWidth="1"/>
    <col min="6916" max="6916" width="18.140625" style="347" customWidth="1"/>
    <col min="6917" max="6917" width="25.85546875" style="347" customWidth="1"/>
    <col min="6918" max="6918" width="5.5703125" style="347" customWidth="1"/>
    <col min="6919" max="7164" width="10.85546875" style="347"/>
    <col min="7165" max="7165" width="5" style="347" customWidth="1"/>
    <col min="7166" max="7166" width="21.5703125" style="347" customWidth="1"/>
    <col min="7167" max="7167" width="25.28515625" style="347" customWidth="1"/>
    <col min="7168" max="7168" width="4.42578125" style="347" customWidth="1"/>
    <col min="7169" max="7169" width="5.7109375" style="347" customWidth="1"/>
    <col min="7170" max="7170" width="12.7109375" style="347" customWidth="1"/>
    <col min="7171" max="7171" width="4.42578125" style="347" customWidth="1"/>
    <col min="7172" max="7172" width="18.140625" style="347" customWidth="1"/>
    <col min="7173" max="7173" width="25.85546875" style="347" customWidth="1"/>
    <col min="7174" max="7174" width="5.5703125" style="347" customWidth="1"/>
    <col min="7175" max="7420" width="10.85546875" style="347"/>
    <col min="7421" max="7421" width="5" style="347" customWidth="1"/>
    <col min="7422" max="7422" width="21.5703125" style="347" customWidth="1"/>
    <col min="7423" max="7423" width="25.28515625" style="347" customWidth="1"/>
    <col min="7424" max="7424" width="4.42578125" style="347" customWidth="1"/>
    <col min="7425" max="7425" width="5.7109375" style="347" customWidth="1"/>
    <col min="7426" max="7426" width="12.7109375" style="347" customWidth="1"/>
    <col min="7427" max="7427" width="4.42578125" style="347" customWidth="1"/>
    <col min="7428" max="7428" width="18.140625" style="347" customWidth="1"/>
    <col min="7429" max="7429" width="25.85546875" style="347" customWidth="1"/>
    <col min="7430" max="7430" width="5.5703125" style="347" customWidth="1"/>
    <col min="7431" max="7676" width="10.85546875" style="347"/>
    <col min="7677" max="7677" width="5" style="347" customWidth="1"/>
    <col min="7678" max="7678" width="21.5703125" style="347" customWidth="1"/>
    <col min="7679" max="7679" width="25.28515625" style="347" customWidth="1"/>
    <col min="7680" max="7680" width="4.42578125" style="347" customWidth="1"/>
    <col min="7681" max="7681" width="5.7109375" style="347" customWidth="1"/>
    <col min="7682" max="7682" width="12.7109375" style="347" customWidth="1"/>
    <col min="7683" max="7683" width="4.42578125" style="347" customWidth="1"/>
    <col min="7684" max="7684" width="18.140625" style="347" customWidth="1"/>
    <col min="7685" max="7685" width="25.85546875" style="347" customWidth="1"/>
    <col min="7686" max="7686" width="5.5703125" style="347" customWidth="1"/>
    <col min="7687" max="7932" width="10.85546875" style="347"/>
    <col min="7933" max="7933" width="5" style="347" customWidth="1"/>
    <col min="7934" max="7934" width="21.5703125" style="347" customWidth="1"/>
    <col min="7935" max="7935" width="25.28515625" style="347" customWidth="1"/>
    <col min="7936" max="7936" width="4.42578125" style="347" customWidth="1"/>
    <col min="7937" max="7937" width="5.7109375" style="347" customWidth="1"/>
    <col min="7938" max="7938" width="12.7109375" style="347" customWidth="1"/>
    <col min="7939" max="7939" width="4.42578125" style="347" customWidth="1"/>
    <col min="7940" max="7940" width="18.140625" style="347" customWidth="1"/>
    <col min="7941" max="7941" width="25.85546875" style="347" customWidth="1"/>
    <col min="7942" max="7942" width="5.5703125" style="347" customWidth="1"/>
    <col min="7943" max="8188" width="10.85546875" style="347"/>
    <col min="8189" max="8189" width="5" style="347" customWidth="1"/>
    <col min="8190" max="8190" width="21.5703125" style="347" customWidth="1"/>
    <col min="8191" max="8191" width="25.28515625" style="347" customWidth="1"/>
    <col min="8192" max="8192" width="4.42578125" style="347" customWidth="1"/>
    <col min="8193" max="8193" width="5.7109375" style="347" customWidth="1"/>
    <col min="8194" max="8194" width="12.7109375" style="347" customWidth="1"/>
    <col min="8195" max="8195" width="4.42578125" style="347" customWidth="1"/>
    <col min="8196" max="8196" width="18.140625" style="347" customWidth="1"/>
    <col min="8197" max="8197" width="25.85546875" style="347" customWidth="1"/>
    <col min="8198" max="8198" width="5.5703125" style="347" customWidth="1"/>
    <col min="8199" max="8444" width="10.85546875" style="347"/>
    <col min="8445" max="8445" width="5" style="347" customWidth="1"/>
    <col min="8446" max="8446" width="21.5703125" style="347" customWidth="1"/>
    <col min="8447" max="8447" width="25.28515625" style="347" customWidth="1"/>
    <col min="8448" max="8448" width="4.42578125" style="347" customWidth="1"/>
    <col min="8449" max="8449" width="5.7109375" style="347" customWidth="1"/>
    <col min="8450" max="8450" width="12.7109375" style="347" customWidth="1"/>
    <col min="8451" max="8451" width="4.42578125" style="347" customWidth="1"/>
    <col min="8452" max="8452" width="18.140625" style="347" customWidth="1"/>
    <col min="8453" max="8453" width="25.85546875" style="347" customWidth="1"/>
    <col min="8454" max="8454" width="5.5703125" style="347" customWidth="1"/>
    <col min="8455" max="8700" width="10.85546875" style="347"/>
    <col min="8701" max="8701" width="5" style="347" customWidth="1"/>
    <col min="8702" max="8702" width="21.5703125" style="347" customWidth="1"/>
    <col min="8703" max="8703" width="25.28515625" style="347" customWidth="1"/>
    <col min="8704" max="8704" width="4.42578125" style="347" customWidth="1"/>
    <col min="8705" max="8705" width="5.7109375" style="347" customWidth="1"/>
    <col min="8706" max="8706" width="12.7109375" style="347" customWidth="1"/>
    <col min="8707" max="8707" width="4.42578125" style="347" customWidth="1"/>
    <col min="8708" max="8708" width="18.140625" style="347" customWidth="1"/>
    <col min="8709" max="8709" width="25.85546875" style="347" customWidth="1"/>
    <col min="8710" max="8710" width="5.5703125" style="347" customWidth="1"/>
    <col min="8711" max="8956" width="10.85546875" style="347"/>
    <col min="8957" max="8957" width="5" style="347" customWidth="1"/>
    <col min="8958" max="8958" width="21.5703125" style="347" customWidth="1"/>
    <col min="8959" max="8959" width="25.28515625" style="347" customWidth="1"/>
    <col min="8960" max="8960" width="4.42578125" style="347" customWidth="1"/>
    <col min="8961" max="8961" width="5.7109375" style="347" customWidth="1"/>
    <col min="8962" max="8962" width="12.7109375" style="347" customWidth="1"/>
    <col min="8963" max="8963" width="4.42578125" style="347" customWidth="1"/>
    <col min="8964" max="8964" width="18.140625" style="347" customWidth="1"/>
    <col min="8965" max="8965" width="25.85546875" style="347" customWidth="1"/>
    <col min="8966" max="8966" width="5.5703125" style="347" customWidth="1"/>
    <col min="8967" max="9212" width="10.85546875" style="347"/>
    <col min="9213" max="9213" width="5" style="347" customWidth="1"/>
    <col min="9214" max="9214" width="21.5703125" style="347" customWidth="1"/>
    <col min="9215" max="9215" width="25.28515625" style="347" customWidth="1"/>
    <col min="9216" max="9216" width="4.42578125" style="347" customWidth="1"/>
    <col min="9217" max="9217" width="5.7109375" style="347" customWidth="1"/>
    <col min="9218" max="9218" width="12.7109375" style="347" customWidth="1"/>
    <col min="9219" max="9219" width="4.42578125" style="347" customWidth="1"/>
    <col min="9220" max="9220" width="18.140625" style="347" customWidth="1"/>
    <col min="9221" max="9221" width="25.85546875" style="347" customWidth="1"/>
    <col min="9222" max="9222" width="5.5703125" style="347" customWidth="1"/>
    <col min="9223" max="9468" width="10.85546875" style="347"/>
    <col min="9469" max="9469" width="5" style="347" customWidth="1"/>
    <col min="9470" max="9470" width="21.5703125" style="347" customWidth="1"/>
    <col min="9471" max="9471" width="25.28515625" style="347" customWidth="1"/>
    <col min="9472" max="9472" width="4.42578125" style="347" customWidth="1"/>
    <col min="9473" max="9473" width="5.7109375" style="347" customWidth="1"/>
    <col min="9474" max="9474" width="12.7109375" style="347" customWidth="1"/>
    <col min="9475" max="9475" width="4.42578125" style="347" customWidth="1"/>
    <col min="9476" max="9476" width="18.140625" style="347" customWidth="1"/>
    <col min="9477" max="9477" width="25.85546875" style="347" customWidth="1"/>
    <col min="9478" max="9478" width="5.5703125" style="347" customWidth="1"/>
    <col min="9479" max="9724" width="10.85546875" style="347"/>
    <col min="9725" max="9725" width="5" style="347" customWidth="1"/>
    <col min="9726" max="9726" width="21.5703125" style="347" customWidth="1"/>
    <col min="9727" max="9727" width="25.28515625" style="347" customWidth="1"/>
    <col min="9728" max="9728" width="4.42578125" style="347" customWidth="1"/>
    <col min="9729" max="9729" width="5.7109375" style="347" customWidth="1"/>
    <col min="9730" max="9730" width="12.7109375" style="347" customWidth="1"/>
    <col min="9731" max="9731" width="4.42578125" style="347" customWidth="1"/>
    <col min="9732" max="9732" width="18.140625" style="347" customWidth="1"/>
    <col min="9733" max="9733" width="25.85546875" style="347" customWidth="1"/>
    <col min="9734" max="9734" width="5.5703125" style="347" customWidth="1"/>
    <col min="9735" max="9980" width="10.85546875" style="347"/>
    <col min="9981" max="9981" width="5" style="347" customWidth="1"/>
    <col min="9982" max="9982" width="21.5703125" style="347" customWidth="1"/>
    <col min="9983" max="9983" width="25.28515625" style="347" customWidth="1"/>
    <col min="9984" max="9984" width="4.42578125" style="347" customWidth="1"/>
    <col min="9985" max="9985" width="5.7109375" style="347" customWidth="1"/>
    <col min="9986" max="9986" width="12.7109375" style="347" customWidth="1"/>
    <col min="9987" max="9987" width="4.42578125" style="347" customWidth="1"/>
    <col min="9988" max="9988" width="18.140625" style="347" customWidth="1"/>
    <col min="9989" max="9989" width="25.85546875" style="347" customWidth="1"/>
    <col min="9990" max="9990" width="5.5703125" style="347" customWidth="1"/>
    <col min="9991" max="10236" width="10.85546875" style="347"/>
    <col min="10237" max="10237" width="5" style="347" customWidth="1"/>
    <col min="10238" max="10238" width="21.5703125" style="347" customWidth="1"/>
    <col min="10239" max="10239" width="25.28515625" style="347" customWidth="1"/>
    <col min="10240" max="10240" width="4.42578125" style="347" customWidth="1"/>
    <col min="10241" max="10241" width="5.7109375" style="347" customWidth="1"/>
    <col min="10242" max="10242" width="12.7109375" style="347" customWidth="1"/>
    <col min="10243" max="10243" width="4.42578125" style="347" customWidth="1"/>
    <col min="10244" max="10244" width="18.140625" style="347" customWidth="1"/>
    <col min="10245" max="10245" width="25.85546875" style="347" customWidth="1"/>
    <col min="10246" max="10246" width="5.5703125" style="347" customWidth="1"/>
    <col min="10247" max="10492" width="10.85546875" style="347"/>
    <col min="10493" max="10493" width="5" style="347" customWidth="1"/>
    <col min="10494" max="10494" width="21.5703125" style="347" customWidth="1"/>
    <col min="10495" max="10495" width="25.28515625" style="347" customWidth="1"/>
    <col min="10496" max="10496" width="4.42578125" style="347" customWidth="1"/>
    <col min="10497" max="10497" width="5.7109375" style="347" customWidth="1"/>
    <col min="10498" max="10498" width="12.7109375" style="347" customWidth="1"/>
    <col min="10499" max="10499" width="4.42578125" style="347" customWidth="1"/>
    <col min="10500" max="10500" width="18.140625" style="347" customWidth="1"/>
    <col min="10501" max="10501" width="25.85546875" style="347" customWidth="1"/>
    <col min="10502" max="10502" width="5.5703125" style="347" customWidth="1"/>
    <col min="10503" max="10748" width="10.85546875" style="347"/>
    <col min="10749" max="10749" width="5" style="347" customWidth="1"/>
    <col min="10750" max="10750" width="21.5703125" style="347" customWidth="1"/>
    <col min="10751" max="10751" width="25.28515625" style="347" customWidth="1"/>
    <col min="10752" max="10752" width="4.42578125" style="347" customWidth="1"/>
    <col min="10753" max="10753" width="5.7109375" style="347" customWidth="1"/>
    <col min="10754" max="10754" width="12.7109375" style="347" customWidth="1"/>
    <col min="10755" max="10755" width="4.42578125" style="347" customWidth="1"/>
    <col min="10756" max="10756" width="18.140625" style="347" customWidth="1"/>
    <col min="10757" max="10757" width="25.85546875" style="347" customWidth="1"/>
    <col min="10758" max="10758" width="5.5703125" style="347" customWidth="1"/>
    <col min="10759" max="11004" width="10.85546875" style="347"/>
    <col min="11005" max="11005" width="5" style="347" customWidth="1"/>
    <col min="11006" max="11006" width="21.5703125" style="347" customWidth="1"/>
    <col min="11007" max="11007" width="25.28515625" style="347" customWidth="1"/>
    <col min="11008" max="11008" width="4.42578125" style="347" customWidth="1"/>
    <col min="11009" max="11009" width="5.7109375" style="347" customWidth="1"/>
    <col min="11010" max="11010" width="12.7109375" style="347" customWidth="1"/>
    <col min="11011" max="11011" width="4.42578125" style="347" customWidth="1"/>
    <col min="11012" max="11012" width="18.140625" style="347" customWidth="1"/>
    <col min="11013" max="11013" width="25.85546875" style="347" customWidth="1"/>
    <col min="11014" max="11014" width="5.5703125" style="347" customWidth="1"/>
    <col min="11015" max="11260" width="10.85546875" style="347"/>
    <col min="11261" max="11261" width="5" style="347" customWidth="1"/>
    <col min="11262" max="11262" width="21.5703125" style="347" customWidth="1"/>
    <col min="11263" max="11263" width="25.28515625" style="347" customWidth="1"/>
    <col min="11264" max="11264" width="4.42578125" style="347" customWidth="1"/>
    <col min="11265" max="11265" width="5.7109375" style="347" customWidth="1"/>
    <col min="11266" max="11266" width="12.7109375" style="347" customWidth="1"/>
    <col min="11267" max="11267" width="4.42578125" style="347" customWidth="1"/>
    <col min="11268" max="11268" width="18.140625" style="347" customWidth="1"/>
    <col min="11269" max="11269" width="25.85546875" style="347" customWidth="1"/>
    <col min="11270" max="11270" width="5.5703125" style="347" customWidth="1"/>
    <col min="11271" max="11516" width="10.85546875" style="347"/>
    <col min="11517" max="11517" width="5" style="347" customWidth="1"/>
    <col min="11518" max="11518" width="21.5703125" style="347" customWidth="1"/>
    <col min="11519" max="11519" width="25.28515625" style="347" customWidth="1"/>
    <col min="11520" max="11520" width="4.42578125" style="347" customWidth="1"/>
    <col min="11521" max="11521" width="5.7109375" style="347" customWidth="1"/>
    <col min="11522" max="11522" width="12.7109375" style="347" customWidth="1"/>
    <col min="11523" max="11523" width="4.42578125" style="347" customWidth="1"/>
    <col min="11524" max="11524" width="18.140625" style="347" customWidth="1"/>
    <col min="11525" max="11525" width="25.85546875" style="347" customWidth="1"/>
    <col min="11526" max="11526" width="5.5703125" style="347" customWidth="1"/>
    <col min="11527" max="11772" width="10.85546875" style="347"/>
    <col min="11773" max="11773" width="5" style="347" customWidth="1"/>
    <col min="11774" max="11774" width="21.5703125" style="347" customWidth="1"/>
    <col min="11775" max="11775" width="25.28515625" style="347" customWidth="1"/>
    <col min="11776" max="11776" width="4.42578125" style="347" customWidth="1"/>
    <col min="11777" max="11777" width="5.7109375" style="347" customWidth="1"/>
    <col min="11778" max="11778" width="12.7109375" style="347" customWidth="1"/>
    <col min="11779" max="11779" width="4.42578125" style="347" customWidth="1"/>
    <col min="11780" max="11780" width="18.140625" style="347" customWidth="1"/>
    <col min="11781" max="11781" width="25.85546875" style="347" customWidth="1"/>
    <col min="11782" max="11782" width="5.5703125" style="347" customWidth="1"/>
    <col min="11783" max="12028" width="10.85546875" style="347"/>
    <col min="12029" max="12029" width="5" style="347" customWidth="1"/>
    <col min="12030" max="12030" width="21.5703125" style="347" customWidth="1"/>
    <col min="12031" max="12031" width="25.28515625" style="347" customWidth="1"/>
    <col min="12032" max="12032" width="4.42578125" style="347" customWidth="1"/>
    <col min="12033" max="12033" width="5.7109375" style="347" customWidth="1"/>
    <col min="12034" max="12034" width="12.7109375" style="347" customWidth="1"/>
    <col min="12035" max="12035" width="4.42578125" style="347" customWidth="1"/>
    <col min="12036" max="12036" width="18.140625" style="347" customWidth="1"/>
    <col min="12037" max="12037" width="25.85546875" style="347" customWidth="1"/>
    <col min="12038" max="12038" width="5.5703125" style="347" customWidth="1"/>
    <col min="12039" max="12284" width="10.85546875" style="347"/>
    <col min="12285" max="12285" width="5" style="347" customWidth="1"/>
    <col min="12286" max="12286" width="21.5703125" style="347" customWidth="1"/>
    <col min="12287" max="12287" width="25.28515625" style="347" customWidth="1"/>
    <col min="12288" max="12288" width="4.42578125" style="347" customWidth="1"/>
    <col min="12289" max="12289" width="5.7109375" style="347" customWidth="1"/>
    <col min="12290" max="12290" width="12.7109375" style="347" customWidth="1"/>
    <col min="12291" max="12291" width="4.42578125" style="347" customWidth="1"/>
    <col min="12292" max="12292" width="18.140625" style="347" customWidth="1"/>
    <col min="12293" max="12293" width="25.85546875" style="347" customWidth="1"/>
    <col min="12294" max="12294" width="5.5703125" style="347" customWidth="1"/>
    <col min="12295" max="12540" width="10.85546875" style="347"/>
    <col min="12541" max="12541" width="5" style="347" customWidth="1"/>
    <col min="12542" max="12542" width="21.5703125" style="347" customWidth="1"/>
    <col min="12543" max="12543" width="25.28515625" style="347" customWidth="1"/>
    <col min="12544" max="12544" width="4.42578125" style="347" customWidth="1"/>
    <col min="12545" max="12545" width="5.7109375" style="347" customWidth="1"/>
    <col min="12546" max="12546" width="12.7109375" style="347" customWidth="1"/>
    <col min="12547" max="12547" width="4.42578125" style="347" customWidth="1"/>
    <col min="12548" max="12548" width="18.140625" style="347" customWidth="1"/>
    <col min="12549" max="12549" width="25.85546875" style="347" customWidth="1"/>
    <col min="12550" max="12550" width="5.5703125" style="347" customWidth="1"/>
    <col min="12551" max="12796" width="10.85546875" style="347"/>
    <col min="12797" max="12797" width="5" style="347" customWidth="1"/>
    <col min="12798" max="12798" width="21.5703125" style="347" customWidth="1"/>
    <col min="12799" max="12799" width="25.28515625" style="347" customWidth="1"/>
    <col min="12800" max="12800" width="4.42578125" style="347" customWidth="1"/>
    <col min="12801" max="12801" width="5.7109375" style="347" customWidth="1"/>
    <col min="12802" max="12802" width="12.7109375" style="347" customWidth="1"/>
    <col min="12803" max="12803" width="4.42578125" style="347" customWidth="1"/>
    <col min="12804" max="12804" width="18.140625" style="347" customWidth="1"/>
    <col min="12805" max="12805" width="25.85546875" style="347" customWidth="1"/>
    <col min="12806" max="12806" width="5.5703125" style="347" customWidth="1"/>
    <col min="12807" max="13052" width="10.85546875" style="347"/>
    <col min="13053" max="13053" width="5" style="347" customWidth="1"/>
    <col min="13054" max="13054" width="21.5703125" style="347" customWidth="1"/>
    <col min="13055" max="13055" width="25.28515625" style="347" customWidth="1"/>
    <col min="13056" max="13056" width="4.42578125" style="347" customWidth="1"/>
    <col min="13057" max="13057" width="5.7109375" style="347" customWidth="1"/>
    <col min="13058" max="13058" width="12.7109375" style="347" customWidth="1"/>
    <col min="13059" max="13059" width="4.42578125" style="347" customWidth="1"/>
    <col min="13060" max="13060" width="18.140625" style="347" customWidth="1"/>
    <col min="13061" max="13061" width="25.85546875" style="347" customWidth="1"/>
    <col min="13062" max="13062" width="5.5703125" style="347" customWidth="1"/>
    <col min="13063" max="13308" width="10.85546875" style="347"/>
    <col min="13309" max="13309" width="5" style="347" customWidth="1"/>
    <col min="13310" max="13310" width="21.5703125" style="347" customWidth="1"/>
    <col min="13311" max="13311" width="25.28515625" style="347" customWidth="1"/>
    <col min="13312" max="13312" width="4.42578125" style="347" customWidth="1"/>
    <col min="13313" max="13313" width="5.7109375" style="347" customWidth="1"/>
    <col min="13314" max="13314" width="12.7109375" style="347" customWidth="1"/>
    <col min="13315" max="13315" width="4.42578125" style="347" customWidth="1"/>
    <col min="13316" max="13316" width="18.140625" style="347" customWidth="1"/>
    <col min="13317" max="13317" width="25.85546875" style="347" customWidth="1"/>
    <col min="13318" max="13318" width="5.5703125" style="347" customWidth="1"/>
    <col min="13319" max="13564" width="10.85546875" style="347"/>
    <col min="13565" max="13565" width="5" style="347" customWidth="1"/>
    <col min="13566" max="13566" width="21.5703125" style="347" customWidth="1"/>
    <col min="13567" max="13567" width="25.28515625" style="347" customWidth="1"/>
    <col min="13568" max="13568" width="4.42578125" style="347" customWidth="1"/>
    <col min="13569" max="13569" width="5.7109375" style="347" customWidth="1"/>
    <col min="13570" max="13570" width="12.7109375" style="347" customWidth="1"/>
    <col min="13571" max="13571" width="4.42578125" style="347" customWidth="1"/>
    <col min="13572" max="13572" width="18.140625" style="347" customWidth="1"/>
    <col min="13573" max="13573" width="25.85546875" style="347" customWidth="1"/>
    <col min="13574" max="13574" width="5.5703125" style="347" customWidth="1"/>
    <col min="13575" max="13820" width="10.85546875" style="347"/>
    <col min="13821" max="13821" width="5" style="347" customWidth="1"/>
    <col min="13822" max="13822" width="21.5703125" style="347" customWidth="1"/>
    <col min="13823" max="13823" width="25.28515625" style="347" customWidth="1"/>
    <col min="13824" max="13824" width="4.42578125" style="347" customWidth="1"/>
    <col min="13825" max="13825" width="5.7109375" style="347" customWidth="1"/>
    <col min="13826" max="13826" width="12.7109375" style="347" customWidth="1"/>
    <col min="13827" max="13827" width="4.42578125" style="347" customWidth="1"/>
    <col min="13828" max="13828" width="18.140625" style="347" customWidth="1"/>
    <col min="13829" max="13829" width="25.85546875" style="347" customWidth="1"/>
    <col min="13830" max="13830" width="5.5703125" style="347" customWidth="1"/>
    <col min="13831" max="14076" width="10.85546875" style="347"/>
    <col min="14077" max="14077" width="5" style="347" customWidth="1"/>
    <col min="14078" max="14078" width="21.5703125" style="347" customWidth="1"/>
    <col min="14079" max="14079" width="25.28515625" style="347" customWidth="1"/>
    <col min="14080" max="14080" width="4.42578125" style="347" customWidth="1"/>
    <col min="14081" max="14081" width="5.7109375" style="347" customWidth="1"/>
    <col min="14082" max="14082" width="12.7109375" style="347" customWidth="1"/>
    <col min="14083" max="14083" width="4.42578125" style="347" customWidth="1"/>
    <col min="14084" max="14084" width="18.140625" style="347" customWidth="1"/>
    <col min="14085" max="14085" width="25.85546875" style="347" customWidth="1"/>
    <col min="14086" max="14086" width="5.5703125" style="347" customWidth="1"/>
    <col min="14087" max="14332" width="10.85546875" style="347"/>
    <col min="14333" max="14333" width="5" style="347" customWidth="1"/>
    <col min="14334" max="14334" width="21.5703125" style="347" customWidth="1"/>
    <col min="14335" max="14335" width="25.28515625" style="347" customWidth="1"/>
    <col min="14336" max="14336" width="4.42578125" style="347" customWidth="1"/>
    <col min="14337" max="14337" width="5.7109375" style="347" customWidth="1"/>
    <col min="14338" max="14338" width="12.7109375" style="347" customWidth="1"/>
    <col min="14339" max="14339" width="4.42578125" style="347" customWidth="1"/>
    <col min="14340" max="14340" width="18.140625" style="347" customWidth="1"/>
    <col min="14341" max="14341" width="25.85546875" style="347" customWidth="1"/>
    <col min="14342" max="14342" width="5.5703125" style="347" customWidth="1"/>
    <col min="14343" max="14588" width="10.85546875" style="347"/>
    <col min="14589" max="14589" width="5" style="347" customWidth="1"/>
    <col min="14590" max="14590" width="21.5703125" style="347" customWidth="1"/>
    <col min="14591" max="14591" width="25.28515625" style="347" customWidth="1"/>
    <col min="14592" max="14592" width="4.42578125" style="347" customWidth="1"/>
    <col min="14593" max="14593" width="5.7109375" style="347" customWidth="1"/>
    <col min="14594" max="14594" width="12.7109375" style="347" customWidth="1"/>
    <col min="14595" max="14595" width="4.42578125" style="347" customWidth="1"/>
    <col min="14596" max="14596" width="18.140625" style="347" customWidth="1"/>
    <col min="14597" max="14597" width="25.85546875" style="347" customWidth="1"/>
    <col min="14598" max="14598" width="5.5703125" style="347" customWidth="1"/>
    <col min="14599" max="14844" width="10.85546875" style="347"/>
    <col min="14845" max="14845" width="5" style="347" customWidth="1"/>
    <col min="14846" max="14846" width="21.5703125" style="347" customWidth="1"/>
    <col min="14847" max="14847" width="25.28515625" style="347" customWidth="1"/>
    <col min="14848" max="14848" width="4.42578125" style="347" customWidth="1"/>
    <col min="14849" max="14849" width="5.7109375" style="347" customWidth="1"/>
    <col min="14850" max="14850" width="12.7109375" style="347" customWidth="1"/>
    <col min="14851" max="14851" width="4.42578125" style="347" customWidth="1"/>
    <col min="14852" max="14852" width="18.140625" style="347" customWidth="1"/>
    <col min="14853" max="14853" width="25.85546875" style="347" customWidth="1"/>
    <col min="14854" max="14854" width="5.5703125" style="347" customWidth="1"/>
    <col min="14855" max="15100" width="10.85546875" style="347"/>
    <col min="15101" max="15101" width="5" style="347" customWidth="1"/>
    <col min="15102" max="15102" width="21.5703125" style="347" customWidth="1"/>
    <col min="15103" max="15103" width="25.28515625" style="347" customWidth="1"/>
    <col min="15104" max="15104" width="4.42578125" style="347" customWidth="1"/>
    <col min="15105" max="15105" width="5.7109375" style="347" customWidth="1"/>
    <col min="15106" max="15106" width="12.7109375" style="347" customWidth="1"/>
    <col min="15107" max="15107" width="4.42578125" style="347" customWidth="1"/>
    <col min="15108" max="15108" width="18.140625" style="347" customWidth="1"/>
    <col min="15109" max="15109" width="25.85546875" style="347" customWidth="1"/>
    <col min="15110" max="15110" width="5.5703125" style="347" customWidth="1"/>
    <col min="15111" max="15356" width="10.85546875" style="347"/>
    <col min="15357" max="15357" width="5" style="347" customWidth="1"/>
    <col min="15358" max="15358" width="21.5703125" style="347" customWidth="1"/>
    <col min="15359" max="15359" width="25.28515625" style="347" customWidth="1"/>
    <col min="15360" max="15360" width="4.42578125" style="347" customWidth="1"/>
    <col min="15361" max="15361" width="5.7109375" style="347" customWidth="1"/>
    <col min="15362" max="15362" width="12.7109375" style="347" customWidth="1"/>
    <col min="15363" max="15363" width="4.42578125" style="347" customWidth="1"/>
    <col min="15364" max="15364" width="18.140625" style="347" customWidth="1"/>
    <col min="15365" max="15365" width="25.85546875" style="347" customWidth="1"/>
    <col min="15366" max="15366" width="5.5703125" style="347" customWidth="1"/>
    <col min="15367" max="15612" width="10.85546875" style="347"/>
    <col min="15613" max="15613" width="5" style="347" customWidth="1"/>
    <col min="15614" max="15614" width="21.5703125" style="347" customWidth="1"/>
    <col min="15615" max="15615" width="25.28515625" style="347" customWidth="1"/>
    <col min="15616" max="15616" width="4.42578125" style="347" customWidth="1"/>
    <col min="15617" max="15617" width="5.7109375" style="347" customWidth="1"/>
    <col min="15618" max="15618" width="12.7109375" style="347" customWidth="1"/>
    <col min="15619" max="15619" width="4.42578125" style="347" customWidth="1"/>
    <col min="15620" max="15620" width="18.140625" style="347" customWidth="1"/>
    <col min="15621" max="15621" width="25.85546875" style="347" customWidth="1"/>
    <col min="15622" max="15622" width="5.5703125" style="347" customWidth="1"/>
    <col min="15623" max="15868" width="10.85546875" style="347"/>
    <col min="15869" max="15869" width="5" style="347" customWidth="1"/>
    <col min="15870" max="15870" width="21.5703125" style="347" customWidth="1"/>
    <col min="15871" max="15871" width="25.28515625" style="347" customWidth="1"/>
    <col min="15872" max="15872" width="4.42578125" style="347" customWidth="1"/>
    <col min="15873" max="15873" width="5.7109375" style="347" customWidth="1"/>
    <col min="15874" max="15874" width="12.7109375" style="347" customWidth="1"/>
    <col min="15875" max="15875" width="4.42578125" style="347" customWidth="1"/>
    <col min="15876" max="15876" width="18.140625" style="347" customWidth="1"/>
    <col min="15877" max="15877" width="25.85546875" style="347" customWidth="1"/>
    <col min="15878" max="15878" width="5.5703125" style="347" customWidth="1"/>
    <col min="15879" max="16124" width="10.85546875" style="347"/>
    <col min="16125" max="16125" width="5" style="347" customWidth="1"/>
    <col min="16126" max="16126" width="21.5703125" style="347" customWidth="1"/>
    <col min="16127" max="16127" width="25.28515625" style="347" customWidth="1"/>
    <col min="16128" max="16128" width="4.42578125" style="347" customWidth="1"/>
    <col min="16129" max="16129" width="5.7109375" style="347" customWidth="1"/>
    <col min="16130" max="16130" width="12.7109375" style="347" customWidth="1"/>
    <col min="16131" max="16131" width="4.42578125" style="347" customWidth="1"/>
    <col min="16132" max="16132" width="18.140625" style="347" customWidth="1"/>
    <col min="16133" max="16133" width="25.85546875" style="347" customWidth="1"/>
    <col min="16134" max="16134" width="5.5703125" style="347" customWidth="1"/>
    <col min="16135" max="16384" width="10.85546875" style="347"/>
  </cols>
  <sheetData>
    <row r="1" spans="1:6" ht="21.6" customHeight="1" x14ac:dyDescent="0.25">
      <c r="A1" s="1310"/>
      <c r="B1" s="2442" t="str">
        <f>"Anexo "&amp;C4</f>
        <v>Anexo OP - 6.1.6</v>
      </c>
      <c r="C1" s="2442"/>
      <c r="D1" s="2442"/>
      <c r="E1" s="2442"/>
      <c r="F1" s="1311"/>
    </row>
    <row r="2" spans="1:6" ht="20.45" customHeight="1" thickBot="1" x14ac:dyDescent="0.25">
      <c r="A2" s="1230"/>
      <c r="B2" s="2443" t="str">
        <f>"del Acta de Entrega Recepción del Municipio de "&amp;'ACTA INDIVIDUAL'!A2</f>
        <v>del Acta de Entrega Recepción del Municipio de Montemorelos, N.L.</v>
      </c>
      <c r="C2" s="2443"/>
      <c r="D2" s="2443"/>
      <c r="E2" s="2443"/>
      <c r="F2" s="1231"/>
    </row>
    <row r="3" spans="1:6" ht="15" customHeight="1" thickTop="1" x14ac:dyDescent="0.2">
      <c r="A3" s="1230"/>
      <c r="B3" s="779" t="s">
        <v>95</v>
      </c>
      <c r="C3" s="2444" t="s">
        <v>4034</v>
      </c>
      <c r="D3" s="2445"/>
      <c r="E3" s="2446"/>
      <c r="F3" s="1231"/>
    </row>
    <row r="4" spans="1:6" ht="17.100000000000001" customHeight="1" x14ac:dyDescent="0.2">
      <c r="A4" s="1230"/>
      <c r="B4" s="781" t="s">
        <v>97</v>
      </c>
      <c r="C4" s="2447" t="s">
        <v>4033</v>
      </c>
      <c r="D4" s="2448"/>
      <c r="E4" s="2449"/>
      <c r="F4" s="1231"/>
    </row>
    <row r="5" spans="1:6" ht="49.5" customHeight="1" thickBot="1" x14ac:dyDescent="0.25">
      <c r="A5" s="842"/>
      <c r="B5" s="2450" t="s">
        <v>4349</v>
      </c>
      <c r="C5" s="2451"/>
      <c r="D5" s="2451"/>
      <c r="E5" s="2452"/>
    </row>
    <row r="6" spans="1:6" ht="21.6" customHeight="1" thickBot="1" x14ac:dyDescent="0.25">
      <c r="B6" s="2525" t="s">
        <v>1767</v>
      </c>
      <c r="C6" s="2526"/>
      <c r="D6" s="2526"/>
      <c r="E6" s="2527"/>
    </row>
    <row r="7" spans="1:6" ht="18.95" customHeight="1" x14ac:dyDescent="0.2">
      <c r="B7" s="2528">
        <f>'OP-6.1.3'!C7</f>
        <v>0</v>
      </c>
      <c r="C7" s="2529"/>
      <c r="D7" s="2529"/>
      <c r="E7" s="2530"/>
    </row>
    <row r="8" spans="1:6" ht="12.75" customHeight="1" thickBot="1" x14ac:dyDescent="0.25">
      <c r="B8" s="2531">
        <f>'OP-6.1.3'!C9</f>
        <v>0</v>
      </c>
      <c r="C8" s="2532"/>
      <c r="D8" s="2532"/>
      <c r="E8" s="2533"/>
    </row>
    <row r="9" spans="1:6" ht="15" customHeight="1" thickBot="1" x14ac:dyDescent="0.25">
      <c r="B9" s="1225" t="s">
        <v>41</v>
      </c>
      <c r="C9" s="2440" t="s">
        <v>67</v>
      </c>
      <c r="D9" s="2473"/>
      <c r="E9" s="2441"/>
    </row>
    <row r="10" spans="1:6" ht="60" customHeight="1" x14ac:dyDescent="0.2">
      <c r="B10" s="886" t="s">
        <v>3299</v>
      </c>
      <c r="C10" s="2512">
        <f>'OP-6.1'!B19</f>
        <v>0</v>
      </c>
      <c r="D10" s="2512"/>
      <c r="E10" s="2512"/>
    </row>
    <row r="11" spans="1:6" ht="15.95" customHeight="1" x14ac:dyDescent="0.2">
      <c r="B11" s="886" t="s">
        <v>3501</v>
      </c>
      <c r="C11" s="2513">
        <f>'OP-6.1.1'!B17</f>
        <v>0</v>
      </c>
      <c r="D11" s="2513"/>
      <c r="E11" s="2513"/>
    </row>
    <row r="12" spans="1:6" ht="24" customHeight="1" x14ac:dyDescent="0.2">
      <c r="B12" s="886" t="s">
        <v>3253</v>
      </c>
      <c r="C12" s="2509">
        <f>'OP-6.1'!B15</f>
        <v>0</v>
      </c>
      <c r="D12" s="2510"/>
      <c r="E12" s="2511"/>
    </row>
    <row r="13" spans="1:6" ht="24" customHeight="1" x14ac:dyDescent="0.2">
      <c r="B13" s="886" t="s">
        <v>3502</v>
      </c>
      <c r="C13" s="2509">
        <f>'OP-6.1'!B7</f>
        <v>0</v>
      </c>
      <c r="D13" s="2510"/>
      <c r="E13" s="2511"/>
    </row>
    <row r="14" spans="1:6" ht="15" customHeight="1" thickBot="1" x14ac:dyDescent="0.25">
      <c r="C14" s="887"/>
      <c r="D14" s="369"/>
      <c r="E14" s="369"/>
    </row>
    <row r="15" spans="1:6" ht="15" customHeight="1" thickTop="1" x14ac:dyDescent="0.2">
      <c r="B15" s="2514" t="s">
        <v>3503</v>
      </c>
      <c r="C15" s="2515"/>
      <c r="D15" s="2516"/>
      <c r="E15" s="2520" t="s">
        <v>3504</v>
      </c>
    </row>
    <row r="16" spans="1:6" ht="15" customHeight="1" thickBot="1" x14ac:dyDescent="0.25">
      <c r="B16" s="2517"/>
      <c r="C16" s="2518"/>
      <c r="D16" s="2519"/>
      <c r="E16" s="2521"/>
    </row>
    <row r="17" spans="1:8" ht="15" customHeight="1" thickTop="1" x14ac:dyDescent="0.2">
      <c r="B17" s="888" t="str">
        <f>'OP-6.1.3'!B16</f>
        <v>AMPLIACION DE LA RED DE DISTRIBUCION DE ENERGIA ELÉCTRICA</v>
      </c>
      <c r="C17" s="889"/>
      <c r="D17" s="890"/>
      <c r="E17" s="891"/>
    </row>
    <row r="18" spans="1:8" ht="15" customHeight="1" x14ac:dyDescent="0.2">
      <c r="B18" s="892"/>
      <c r="C18" s="893"/>
      <c r="D18" s="894"/>
      <c r="E18" s="891"/>
    </row>
    <row r="19" spans="1:8" ht="15" customHeight="1" x14ac:dyDescent="0.2">
      <c r="B19" s="895" t="s">
        <v>3333</v>
      </c>
      <c r="C19" s="896" t="str">
        <f>'OP-6.1.3'!D36</f>
        <v>PRELIMINARES</v>
      </c>
      <c r="D19" s="897"/>
      <c r="E19" s="898">
        <f>'OP-6.1.3'!G36</f>
        <v>0</v>
      </c>
    </row>
    <row r="20" spans="1:8" ht="15" customHeight="1" x14ac:dyDescent="0.2">
      <c r="B20" s="895" t="s">
        <v>3333</v>
      </c>
      <c r="C20" s="896" t="str">
        <f>'OP-6.1.3'!D102</f>
        <v>MEDIA TENSION</v>
      </c>
      <c r="D20" s="897"/>
      <c r="E20" s="898">
        <f>'OP-6.1.3'!G102</f>
        <v>0</v>
      </c>
    </row>
    <row r="21" spans="1:8" ht="15" customHeight="1" x14ac:dyDescent="0.2">
      <c r="B21" s="895" t="s">
        <v>3333</v>
      </c>
      <c r="C21" s="896" t="str">
        <f>'OP-6.1.3'!D187</f>
        <v>BAJA TENSION</v>
      </c>
      <c r="D21" s="897"/>
      <c r="E21" s="898">
        <f>'OP-6.1.3'!G187</f>
        <v>0</v>
      </c>
    </row>
    <row r="22" spans="1:8" ht="17.100000000000001" customHeight="1" x14ac:dyDescent="0.2">
      <c r="B22" s="895" t="s">
        <v>3333</v>
      </c>
      <c r="C22" s="896" t="str">
        <f>'OP-6.1.3'!D200</f>
        <v>PAGOS POR INTERCONEXION Y LIBRANZA</v>
      </c>
      <c r="D22" s="897"/>
      <c r="E22" s="898">
        <f>'OP-6.1.3'!G200</f>
        <v>0</v>
      </c>
    </row>
    <row r="23" spans="1:8" ht="15" customHeight="1" x14ac:dyDescent="0.2">
      <c r="B23" s="895"/>
      <c r="C23" s="896"/>
      <c r="D23" s="894"/>
      <c r="E23" s="899"/>
      <c r="H23" s="910"/>
    </row>
    <row r="24" spans="1:8" ht="15" customHeight="1" x14ac:dyDescent="0.2">
      <c r="B24" s="895"/>
      <c r="C24" s="896"/>
      <c r="D24" s="894"/>
      <c r="E24" s="899"/>
    </row>
    <row r="25" spans="1:8" ht="12.6" customHeight="1" x14ac:dyDescent="0.2">
      <c r="B25" s="900"/>
      <c r="C25" s="901"/>
      <c r="D25" s="902" t="s">
        <v>3505</v>
      </c>
      <c r="E25" s="903">
        <f>SUM(E19:E24)</f>
        <v>0</v>
      </c>
    </row>
    <row r="26" spans="1:8" ht="12.6" customHeight="1" x14ac:dyDescent="0.2">
      <c r="B26" s="900"/>
      <c r="C26" s="901"/>
      <c r="D26" s="902" t="s">
        <v>3506</v>
      </c>
      <c r="E26" s="904">
        <f>E25*0.16</f>
        <v>0</v>
      </c>
    </row>
    <row r="27" spans="1:8" ht="12.6" customHeight="1" x14ac:dyDescent="0.2">
      <c r="B27" s="900"/>
      <c r="C27" s="901"/>
      <c r="D27" s="905" t="s">
        <v>3507</v>
      </c>
      <c r="E27" s="903">
        <f>SUM(E25:E26)</f>
        <v>0</v>
      </c>
    </row>
    <row r="28" spans="1:8" ht="12.6" customHeight="1" x14ac:dyDescent="0.2">
      <c r="B28" s="900"/>
      <c r="C28" s="901"/>
      <c r="D28" s="906"/>
      <c r="E28" s="907"/>
    </row>
    <row r="29" spans="1:8" ht="12.6" customHeight="1" x14ac:dyDescent="0.2">
      <c r="A29" s="875"/>
      <c r="B29" s="895" t="s">
        <v>3333</v>
      </c>
      <c r="C29" s="908" t="s">
        <v>3508</v>
      </c>
      <c r="D29" s="909"/>
      <c r="E29" s="899">
        <f>'OP-6.1.7'!H256*-1</f>
        <v>0</v>
      </c>
      <c r="F29" s="1228"/>
    </row>
    <row r="30" spans="1:8" ht="12.6" customHeight="1" x14ac:dyDescent="0.2">
      <c r="A30" s="875"/>
      <c r="B30" s="2522"/>
      <c r="C30" s="2523"/>
      <c r="D30" s="2524"/>
      <c r="E30" s="911"/>
      <c r="F30" s="1228"/>
    </row>
    <row r="31" spans="1:8" ht="12.6" customHeight="1" x14ac:dyDescent="0.2">
      <c r="B31" s="361"/>
      <c r="C31" s="790"/>
      <c r="D31" s="902" t="s">
        <v>3505</v>
      </c>
      <c r="E31" s="912">
        <f>+E29</f>
        <v>0</v>
      </c>
      <c r="F31" s="1232"/>
    </row>
    <row r="32" spans="1:8" ht="12.6" customHeight="1" x14ac:dyDescent="0.2">
      <c r="B32" s="361"/>
      <c r="C32" s="790"/>
      <c r="D32" s="902" t="s">
        <v>3506</v>
      </c>
      <c r="E32" s="913">
        <f>E31*0.16</f>
        <v>0</v>
      </c>
      <c r="F32" s="1228"/>
    </row>
    <row r="33" spans="1:6" ht="12.6" customHeight="1" x14ac:dyDescent="0.2">
      <c r="A33" s="880"/>
      <c r="B33" s="361"/>
      <c r="C33" s="790"/>
      <c r="D33" s="905" t="s">
        <v>3507</v>
      </c>
      <c r="E33" s="914">
        <f>SUM(E31:E32)</f>
        <v>0</v>
      </c>
      <c r="F33" s="882"/>
    </row>
    <row r="34" spans="1:6" ht="12.6" customHeight="1" x14ac:dyDescent="0.2">
      <c r="B34" s="1228" t="s">
        <v>3498</v>
      </c>
      <c r="C34" s="790"/>
      <c r="D34" s="915"/>
      <c r="E34" s="916"/>
      <c r="F34" s="1228"/>
    </row>
    <row r="35" spans="1:6" ht="12.6" customHeight="1" x14ac:dyDescent="0.2">
      <c r="B35" s="880" t="s">
        <v>3499</v>
      </c>
      <c r="C35" s="917"/>
      <c r="D35" s="905" t="s">
        <v>3493</v>
      </c>
      <c r="E35" s="914">
        <f>+E27+E33</f>
        <v>0</v>
      </c>
      <c r="F35" s="882"/>
    </row>
    <row r="36" spans="1:6" ht="12.6" customHeight="1" x14ac:dyDescent="0.2">
      <c r="B36" s="1229" t="s">
        <v>3496</v>
      </c>
      <c r="C36" s="917"/>
      <c r="D36" s="918"/>
      <c r="E36" s="918"/>
      <c r="F36" s="1229"/>
    </row>
    <row r="37" spans="1:6" ht="12.6" customHeight="1" x14ac:dyDescent="0.2">
      <c r="B37" s="1228" t="s">
        <v>3500</v>
      </c>
      <c r="C37" s="917"/>
      <c r="D37" s="918"/>
      <c r="E37" s="918"/>
      <c r="F37" s="1228"/>
    </row>
    <row r="38" spans="1:6" ht="12.6" customHeight="1" x14ac:dyDescent="0.2">
      <c r="C38" s="919"/>
      <c r="D38" s="920"/>
      <c r="E38" s="918"/>
    </row>
    <row r="39" spans="1:6" ht="12.6" customHeight="1" x14ac:dyDescent="0.2">
      <c r="B39" s="2484" t="s">
        <v>4351</v>
      </c>
      <c r="C39" s="2484"/>
      <c r="D39" s="1228" t="s">
        <v>4350</v>
      </c>
      <c r="E39" s="1228"/>
    </row>
    <row r="40" spans="1:6" ht="12.6" customHeight="1" x14ac:dyDescent="0.2">
      <c r="B40" s="2484" t="s">
        <v>3509</v>
      </c>
      <c r="C40" s="2484"/>
      <c r="D40" s="1228" t="s">
        <v>3509</v>
      </c>
      <c r="E40" s="1228"/>
    </row>
    <row r="41" spans="1:6" x14ac:dyDescent="0.2">
      <c r="B41" s="2484" t="s">
        <v>3496</v>
      </c>
      <c r="C41" s="2484"/>
      <c r="D41" s="1232" t="s">
        <v>3496</v>
      </c>
      <c r="E41" s="1232"/>
    </row>
    <row r="42" spans="1:6" x14ac:dyDescent="0.2">
      <c r="B42" s="2484" t="s">
        <v>3497</v>
      </c>
      <c r="C42" s="2484"/>
      <c r="D42" s="1228" t="s">
        <v>3497</v>
      </c>
      <c r="E42" s="1228"/>
    </row>
    <row r="43" spans="1:6" x14ac:dyDescent="0.2">
      <c r="B43" s="881"/>
      <c r="C43" s="880"/>
      <c r="D43" s="880"/>
      <c r="E43" s="880"/>
    </row>
    <row r="44" spans="1:6" x14ac:dyDescent="0.2">
      <c r="B44" s="1228"/>
      <c r="C44" s="1228"/>
      <c r="D44" s="1228"/>
      <c r="E44" s="1228"/>
    </row>
    <row r="45" spans="1:6" x14ac:dyDescent="0.2">
      <c r="B45" s="881"/>
      <c r="C45" s="881"/>
      <c r="D45" s="880"/>
      <c r="E45" s="880"/>
    </row>
    <row r="46" spans="1:6" x14ac:dyDescent="0.2">
      <c r="B46" s="1229"/>
      <c r="C46" s="1229"/>
      <c r="D46" s="1229"/>
      <c r="E46" s="1229"/>
    </row>
    <row r="47" spans="1:6" x14ac:dyDescent="0.2">
      <c r="B47" s="1228"/>
      <c r="C47" s="1228"/>
      <c r="D47" s="1228"/>
      <c r="E47" s="1228"/>
    </row>
    <row r="48" spans="1:6" x14ac:dyDescent="0.2">
      <c r="E48" s="918"/>
    </row>
    <row r="49" spans="3:5" x14ac:dyDescent="0.2">
      <c r="C49" s="919"/>
      <c r="E49" s="918"/>
    </row>
    <row r="50" spans="3:5" x14ac:dyDescent="0.2">
      <c r="C50" s="919"/>
      <c r="E50" s="918"/>
    </row>
  </sheetData>
  <mergeCells count="20">
    <mergeCell ref="B6:E6"/>
    <mergeCell ref="B7:E7"/>
    <mergeCell ref="B8:E8"/>
    <mergeCell ref="C9:E9"/>
    <mergeCell ref="B1:E1"/>
    <mergeCell ref="B2:E2"/>
    <mergeCell ref="C3:E3"/>
    <mergeCell ref="C4:E4"/>
    <mergeCell ref="B5:E5"/>
    <mergeCell ref="B42:C42"/>
    <mergeCell ref="C13:E13"/>
    <mergeCell ref="B15:D16"/>
    <mergeCell ref="E15:E16"/>
    <mergeCell ref="B30:D30"/>
    <mergeCell ref="B39:C39"/>
    <mergeCell ref="C12:E12"/>
    <mergeCell ref="C10:E10"/>
    <mergeCell ref="C11:E11"/>
    <mergeCell ref="B40:C40"/>
    <mergeCell ref="B41:C41"/>
  </mergeCells>
  <printOptions horizontalCentered="1"/>
  <pageMargins left="0.9055118110236221" right="0.19685039370078741" top="0.55118110236220474" bottom="0.27559055118110237" header="0.15748031496062992" footer="0"/>
  <pageSetup scale="7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0"/>
  <sheetViews>
    <sheetView view="pageBreakPreview" zoomScaleSheetLayoutView="98" workbookViewId="0">
      <selection activeCell="E17" sqref="E17:E31"/>
    </sheetView>
  </sheetViews>
  <sheetFormatPr baseColWidth="10" defaultColWidth="9.140625" defaultRowHeight="12.75" x14ac:dyDescent="0.2"/>
  <cols>
    <col min="1" max="1" width="9.140625" style="347" customWidth="1"/>
    <col min="2" max="2" width="46" style="347" customWidth="1"/>
    <col min="3" max="3" width="7.7109375" style="347" customWidth="1"/>
    <col min="4" max="4" width="11.5703125" style="856" customWidth="1"/>
    <col min="5" max="5" width="11.5703125" style="347" customWidth="1"/>
    <col min="6" max="6" width="13.42578125" style="347" customWidth="1"/>
    <col min="7" max="7" width="9.140625" style="347"/>
    <col min="8" max="8" width="12.42578125" style="347" bestFit="1" customWidth="1"/>
    <col min="9" max="252" width="9.140625" style="347"/>
    <col min="253" max="253" width="9.140625" style="347" customWidth="1"/>
    <col min="254" max="254" width="46" style="347" customWidth="1"/>
    <col min="255" max="255" width="7.7109375" style="347" customWidth="1"/>
    <col min="256" max="257" width="11.5703125" style="347" customWidth="1"/>
    <col min="258" max="258" width="13.42578125" style="347" customWidth="1"/>
    <col min="259" max="508" width="9.140625" style="347"/>
    <col min="509" max="509" width="9.140625" style="347" customWidth="1"/>
    <col min="510" max="510" width="46" style="347" customWidth="1"/>
    <col min="511" max="511" width="7.7109375" style="347" customWidth="1"/>
    <col min="512" max="513" width="11.5703125" style="347" customWidth="1"/>
    <col min="514" max="514" width="13.42578125" style="347" customWidth="1"/>
    <col min="515" max="764" width="9.140625" style="347"/>
    <col min="765" max="765" width="9.140625" style="347" customWidth="1"/>
    <col min="766" max="766" width="46" style="347" customWidth="1"/>
    <col min="767" max="767" width="7.7109375" style="347" customWidth="1"/>
    <col min="768" max="769" width="11.5703125" style="347" customWidth="1"/>
    <col min="770" max="770" width="13.42578125" style="347" customWidth="1"/>
    <col min="771" max="1020" width="9.140625" style="347"/>
    <col min="1021" max="1021" width="9.140625" style="347" customWidth="1"/>
    <col min="1022" max="1022" width="46" style="347" customWidth="1"/>
    <col min="1023" max="1023" width="7.7109375" style="347" customWidth="1"/>
    <col min="1024" max="1025" width="11.5703125" style="347" customWidth="1"/>
    <col min="1026" max="1026" width="13.42578125" style="347" customWidth="1"/>
    <col min="1027" max="1276" width="9.140625" style="347"/>
    <col min="1277" max="1277" width="9.140625" style="347" customWidth="1"/>
    <col min="1278" max="1278" width="46" style="347" customWidth="1"/>
    <col min="1279" max="1279" width="7.7109375" style="347" customWidth="1"/>
    <col min="1280" max="1281" width="11.5703125" style="347" customWidth="1"/>
    <col min="1282" max="1282" width="13.42578125" style="347" customWidth="1"/>
    <col min="1283" max="1532" width="9.140625" style="347"/>
    <col min="1533" max="1533" width="9.140625" style="347" customWidth="1"/>
    <col min="1534" max="1534" width="46" style="347" customWidth="1"/>
    <col min="1535" max="1535" width="7.7109375" style="347" customWidth="1"/>
    <col min="1536" max="1537" width="11.5703125" style="347" customWidth="1"/>
    <col min="1538" max="1538" width="13.42578125" style="347" customWidth="1"/>
    <col min="1539" max="1788" width="9.140625" style="347"/>
    <col min="1789" max="1789" width="9.140625" style="347" customWidth="1"/>
    <col min="1790" max="1790" width="46" style="347" customWidth="1"/>
    <col min="1791" max="1791" width="7.7109375" style="347" customWidth="1"/>
    <col min="1792" max="1793" width="11.5703125" style="347" customWidth="1"/>
    <col min="1794" max="1794" width="13.42578125" style="347" customWidth="1"/>
    <col min="1795" max="2044" width="9.140625" style="347"/>
    <col min="2045" max="2045" width="9.140625" style="347" customWidth="1"/>
    <col min="2046" max="2046" width="46" style="347" customWidth="1"/>
    <col min="2047" max="2047" width="7.7109375" style="347" customWidth="1"/>
    <col min="2048" max="2049" width="11.5703125" style="347" customWidth="1"/>
    <col min="2050" max="2050" width="13.42578125" style="347" customWidth="1"/>
    <col min="2051" max="2300" width="9.140625" style="347"/>
    <col min="2301" max="2301" width="9.140625" style="347" customWidth="1"/>
    <col min="2302" max="2302" width="46" style="347" customWidth="1"/>
    <col min="2303" max="2303" width="7.7109375" style="347" customWidth="1"/>
    <col min="2304" max="2305" width="11.5703125" style="347" customWidth="1"/>
    <col min="2306" max="2306" width="13.42578125" style="347" customWidth="1"/>
    <col min="2307" max="2556" width="9.140625" style="347"/>
    <col min="2557" max="2557" width="9.140625" style="347" customWidth="1"/>
    <col min="2558" max="2558" width="46" style="347" customWidth="1"/>
    <col min="2559" max="2559" width="7.7109375" style="347" customWidth="1"/>
    <col min="2560" max="2561" width="11.5703125" style="347" customWidth="1"/>
    <col min="2562" max="2562" width="13.42578125" style="347" customWidth="1"/>
    <col min="2563" max="2812" width="9.140625" style="347"/>
    <col min="2813" max="2813" width="9.140625" style="347" customWidth="1"/>
    <col min="2814" max="2814" width="46" style="347" customWidth="1"/>
    <col min="2815" max="2815" width="7.7109375" style="347" customWidth="1"/>
    <col min="2816" max="2817" width="11.5703125" style="347" customWidth="1"/>
    <col min="2818" max="2818" width="13.42578125" style="347" customWidth="1"/>
    <col min="2819" max="3068" width="9.140625" style="347"/>
    <col min="3069" max="3069" width="9.140625" style="347" customWidth="1"/>
    <col min="3070" max="3070" width="46" style="347" customWidth="1"/>
    <col min="3071" max="3071" width="7.7109375" style="347" customWidth="1"/>
    <col min="3072" max="3073" width="11.5703125" style="347" customWidth="1"/>
    <col min="3074" max="3074" width="13.42578125" style="347" customWidth="1"/>
    <col min="3075" max="3324" width="9.140625" style="347"/>
    <col min="3325" max="3325" width="9.140625" style="347" customWidth="1"/>
    <col min="3326" max="3326" width="46" style="347" customWidth="1"/>
    <col min="3327" max="3327" width="7.7109375" style="347" customWidth="1"/>
    <col min="3328" max="3329" width="11.5703125" style="347" customWidth="1"/>
    <col min="3330" max="3330" width="13.42578125" style="347" customWidth="1"/>
    <col min="3331" max="3580" width="9.140625" style="347"/>
    <col min="3581" max="3581" width="9.140625" style="347" customWidth="1"/>
    <col min="3582" max="3582" width="46" style="347" customWidth="1"/>
    <col min="3583" max="3583" width="7.7109375" style="347" customWidth="1"/>
    <col min="3584" max="3585" width="11.5703125" style="347" customWidth="1"/>
    <col min="3586" max="3586" width="13.42578125" style="347" customWidth="1"/>
    <col min="3587" max="3836" width="9.140625" style="347"/>
    <col min="3837" max="3837" width="9.140625" style="347" customWidth="1"/>
    <col min="3838" max="3838" width="46" style="347" customWidth="1"/>
    <col min="3839" max="3839" width="7.7109375" style="347" customWidth="1"/>
    <col min="3840" max="3841" width="11.5703125" style="347" customWidth="1"/>
    <col min="3842" max="3842" width="13.42578125" style="347" customWidth="1"/>
    <col min="3843" max="4092" width="9.140625" style="347"/>
    <col min="4093" max="4093" width="9.140625" style="347" customWidth="1"/>
    <col min="4094" max="4094" width="46" style="347" customWidth="1"/>
    <col min="4095" max="4095" width="7.7109375" style="347" customWidth="1"/>
    <col min="4096" max="4097" width="11.5703125" style="347" customWidth="1"/>
    <col min="4098" max="4098" width="13.42578125" style="347" customWidth="1"/>
    <col min="4099" max="4348" width="9.140625" style="347"/>
    <col min="4349" max="4349" width="9.140625" style="347" customWidth="1"/>
    <col min="4350" max="4350" width="46" style="347" customWidth="1"/>
    <col min="4351" max="4351" width="7.7109375" style="347" customWidth="1"/>
    <col min="4352" max="4353" width="11.5703125" style="347" customWidth="1"/>
    <col min="4354" max="4354" width="13.42578125" style="347" customWidth="1"/>
    <col min="4355" max="4604" width="9.140625" style="347"/>
    <col min="4605" max="4605" width="9.140625" style="347" customWidth="1"/>
    <col min="4606" max="4606" width="46" style="347" customWidth="1"/>
    <col min="4607" max="4607" width="7.7109375" style="347" customWidth="1"/>
    <col min="4608" max="4609" width="11.5703125" style="347" customWidth="1"/>
    <col min="4610" max="4610" width="13.42578125" style="347" customWidth="1"/>
    <col min="4611" max="4860" width="9.140625" style="347"/>
    <col min="4861" max="4861" width="9.140625" style="347" customWidth="1"/>
    <col min="4862" max="4862" width="46" style="347" customWidth="1"/>
    <col min="4863" max="4863" width="7.7109375" style="347" customWidth="1"/>
    <col min="4864" max="4865" width="11.5703125" style="347" customWidth="1"/>
    <col min="4866" max="4866" width="13.42578125" style="347" customWidth="1"/>
    <col min="4867" max="5116" width="9.140625" style="347"/>
    <col min="5117" max="5117" width="9.140625" style="347" customWidth="1"/>
    <col min="5118" max="5118" width="46" style="347" customWidth="1"/>
    <col min="5119" max="5119" width="7.7109375" style="347" customWidth="1"/>
    <col min="5120" max="5121" width="11.5703125" style="347" customWidth="1"/>
    <col min="5122" max="5122" width="13.42578125" style="347" customWidth="1"/>
    <col min="5123" max="5372" width="9.140625" style="347"/>
    <col min="5373" max="5373" width="9.140625" style="347" customWidth="1"/>
    <col min="5374" max="5374" width="46" style="347" customWidth="1"/>
    <col min="5375" max="5375" width="7.7109375" style="347" customWidth="1"/>
    <col min="5376" max="5377" width="11.5703125" style="347" customWidth="1"/>
    <col min="5378" max="5378" width="13.42578125" style="347" customWidth="1"/>
    <col min="5379" max="5628" width="9.140625" style="347"/>
    <col min="5629" max="5629" width="9.140625" style="347" customWidth="1"/>
    <col min="5630" max="5630" width="46" style="347" customWidth="1"/>
    <col min="5631" max="5631" width="7.7109375" style="347" customWidth="1"/>
    <col min="5632" max="5633" width="11.5703125" style="347" customWidth="1"/>
    <col min="5634" max="5634" width="13.42578125" style="347" customWidth="1"/>
    <col min="5635" max="5884" width="9.140625" style="347"/>
    <col min="5885" max="5885" width="9.140625" style="347" customWidth="1"/>
    <col min="5886" max="5886" width="46" style="347" customWidth="1"/>
    <col min="5887" max="5887" width="7.7109375" style="347" customWidth="1"/>
    <col min="5888" max="5889" width="11.5703125" style="347" customWidth="1"/>
    <col min="5890" max="5890" width="13.42578125" style="347" customWidth="1"/>
    <col min="5891" max="6140" width="9.140625" style="347"/>
    <col min="6141" max="6141" width="9.140625" style="347" customWidth="1"/>
    <col min="6142" max="6142" width="46" style="347" customWidth="1"/>
    <col min="6143" max="6143" width="7.7109375" style="347" customWidth="1"/>
    <col min="6144" max="6145" width="11.5703125" style="347" customWidth="1"/>
    <col min="6146" max="6146" width="13.42578125" style="347" customWidth="1"/>
    <col min="6147" max="6396" width="9.140625" style="347"/>
    <col min="6397" max="6397" width="9.140625" style="347" customWidth="1"/>
    <col min="6398" max="6398" width="46" style="347" customWidth="1"/>
    <col min="6399" max="6399" width="7.7109375" style="347" customWidth="1"/>
    <col min="6400" max="6401" width="11.5703125" style="347" customWidth="1"/>
    <col min="6402" max="6402" width="13.42578125" style="347" customWidth="1"/>
    <col min="6403" max="6652" width="9.140625" style="347"/>
    <col min="6653" max="6653" width="9.140625" style="347" customWidth="1"/>
    <col min="6654" max="6654" width="46" style="347" customWidth="1"/>
    <col min="6655" max="6655" width="7.7109375" style="347" customWidth="1"/>
    <col min="6656" max="6657" width="11.5703125" style="347" customWidth="1"/>
    <col min="6658" max="6658" width="13.42578125" style="347" customWidth="1"/>
    <col min="6659" max="6908" width="9.140625" style="347"/>
    <col min="6909" max="6909" width="9.140625" style="347" customWidth="1"/>
    <col min="6910" max="6910" width="46" style="347" customWidth="1"/>
    <col min="6911" max="6911" width="7.7109375" style="347" customWidth="1"/>
    <col min="6912" max="6913" width="11.5703125" style="347" customWidth="1"/>
    <col min="6914" max="6914" width="13.42578125" style="347" customWidth="1"/>
    <col min="6915" max="7164" width="9.140625" style="347"/>
    <col min="7165" max="7165" width="9.140625" style="347" customWidth="1"/>
    <col min="7166" max="7166" width="46" style="347" customWidth="1"/>
    <col min="7167" max="7167" width="7.7109375" style="347" customWidth="1"/>
    <col min="7168" max="7169" width="11.5703125" style="347" customWidth="1"/>
    <col min="7170" max="7170" width="13.42578125" style="347" customWidth="1"/>
    <col min="7171" max="7420" width="9.140625" style="347"/>
    <col min="7421" max="7421" width="9.140625" style="347" customWidth="1"/>
    <col min="7422" max="7422" width="46" style="347" customWidth="1"/>
    <col min="7423" max="7423" width="7.7109375" style="347" customWidth="1"/>
    <col min="7424" max="7425" width="11.5703125" style="347" customWidth="1"/>
    <col min="7426" max="7426" width="13.42578125" style="347" customWidth="1"/>
    <col min="7427" max="7676" width="9.140625" style="347"/>
    <col min="7677" max="7677" width="9.140625" style="347" customWidth="1"/>
    <col min="7678" max="7678" width="46" style="347" customWidth="1"/>
    <col min="7679" max="7679" width="7.7109375" style="347" customWidth="1"/>
    <col min="7680" max="7681" width="11.5703125" style="347" customWidth="1"/>
    <col min="7682" max="7682" width="13.42578125" style="347" customWidth="1"/>
    <col min="7683" max="7932" width="9.140625" style="347"/>
    <col min="7933" max="7933" width="9.140625" style="347" customWidth="1"/>
    <col min="7934" max="7934" width="46" style="347" customWidth="1"/>
    <col min="7935" max="7935" width="7.7109375" style="347" customWidth="1"/>
    <col min="7936" max="7937" width="11.5703125" style="347" customWidth="1"/>
    <col min="7938" max="7938" width="13.42578125" style="347" customWidth="1"/>
    <col min="7939" max="8188" width="9.140625" style="347"/>
    <col min="8189" max="8189" width="9.140625" style="347" customWidth="1"/>
    <col min="8190" max="8190" width="46" style="347" customWidth="1"/>
    <col min="8191" max="8191" width="7.7109375" style="347" customWidth="1"/>
    <col min="8192" max="8193" width="11.5703125" style="347" customWidth="1"/>
    <col min="8194" max="8194" width="13.42578125" style="347" customWidth="1"/>
    <col min="8195" max="8444" width="9.140625" style="347"/>
    <col min="8445" max="8445" width="9.140625" style="347" customWidth="1"/>
    <col min="8446" max="8446" width="46" style="347" customWidth="1"/>
    <col min="8447" max="8447" width="7.7109375" style="347" customWidth="1"/>
    <col min="8448" max="8449" width="11.5703125" style="347" customWidth="1"/>
    <col min="8450" max="8450" width="13.42578125" style="347" customWidth="1"/>
    <col min="8451" max="8700" width="9.140625" style="347"/>
    <col min="8701" max="8701" width="9.140625" style="347" customWidth="1"/>
    <col min="8702" max="8702" width="46" style="347" customWidth="1"/>
    <col min="8703" max="8703" width="7.7109375" style="347" customWidth="1"/>
    <col min="8704" max="8705" width="11.5703125" style="347" customWidth="1"/>
    <col min="8706" max="8706" width="13.42578125" style="347" customWidth="1"/>
    <col min="8707" max="8956" width="9.140625" style="347"/>
    <col min="8957" max="8957" width="9.140625" style="347" customWidth="1"/>
    <col min="8958" max="8958" width="46" style="347" customWidth="1"/>
    <col min="8959" max="8959" width="7.7109375" style="347" customWidth="1"/>
    <col min="8960" max="8961" width="11.5703125" style="347" customWidth="1"/>
    <col min="8962" max="8962" width="13.42578125" style="347" customWidth="1"/>
    <col min="8963" max="9212" width="9.140625" style="347"/>
    <col min="9213" max="9213" width="9.140625" style="347" customWidth="1"/>
    <col min="9214" max="9214" width="46" style="347" customWidth="1"/>
    <col min="9215" max="9215" width="7.7109375" style="347" customWidth="1"/>
    <col min="9216" max="9217" width="11.5703125" style="347" customWidth="1"/>
    <col min="9218" max="9218" width="13.42578125" style="347" customWidth="1"/>
    <col min="9219" max="9468" width="9.140625" style="347"/>
    <col min="9469" max="9469" width="9.140625" style="347" customWidth="1"/>
    <col min="9470" max="9470" width="46" style="347" customWidth="1"/>
    <col min="9471" max="9471" width="7.7109375" style="347" customWidth="1"/>
    <col min="9472" max="9473" width="11.5703125" style="347" customWidth="1"/>
    <col min="9474" max="9474" width="13.42578125" style="347" customWidth="1"/>
    <col min="9475" max="9724" width="9.140625" style="347"/>
    <col min="9725" max="9725" width="9.140625" style="347" customWidth="1"/>
    <col min="9726" max="9726" width="46" style="347" customWidth="1"/>
    <col min="9727" max="9727" width="7.7109375" style="347" customWidth="1"/>
    <col min="9728" max="9729" width="11.5703125" style="347" customWidth="1"/>
    <col min="9730" max="9730" width="13.42578125" style="347" customWidth="1"/>
    <col min="9731" max="9980" width="9.140625" style="347"/>
    <col min="9981" max="9981" width="9.140625" style="347" customWidth="1"/>
    <col min="9982" max="9982" width="46" style="347" customWidth="1"/>
    <col min="9983" max="9983" width="7.7109375" style="347" customWidth="1"/>
    <col min="9984" max="9985" width="11.5703125" style="347" customWidth="1"/>
    <col min="9986" max="9986" width="13.42578125" style="347" customWidth="1"/>
    <col min="9987" max="10236" width="9.140625" style="347"/>
    <col min="10237" max="10237" width="9.140625" style="347" customWidth="1"/>
    <col min="10238" max="10238" width="46" style="347" customWidth="1"/>
    <col min="10239" max="10239" width="7.7109375" style="347" customWidth="1"/>
    <col min="10240" max="10241" width="11.5703125" style="347" customWidth="1"/>
    <col min="10242" max="10242" width="13.42578125" style="347" customWidth="1"/>
    <col min="10243" max="10492" width="9.140625" style="347"/>
    <col min="10493" max="10493" width="9.140625" style="347" customWidth="1"/>
    <col min="10494" max="10494" width="46" style="347" customWidth="1"/>
    <col min="10495" max="10495" width="7.7109375" style="347" customWidth="1"/>
    <col min="10496" max="10497" width="11.5703125" style="347" customWidth="1"/>
    <col min="10498" max="10498" width="13.42578125" style="347" customWidth="1"/>
    <col min="10499" max="10748" width="9.140625" style="347"/>
    <col min="10749" max="10749" width="9.140625" style="347" customWidth="1"/>
    <col min="10750" max="10750" width="46" style="347" customWidth="1"/>
    <col min="10751" max="10751" width="7.7109375" style="347" customWidth="1"/>
    <col min="10752" max="10753" width="11.5703125" style="347" customWidth="1"/>
    <col min="10754" max="10754" width="13.42578125" style="347" customWidth="1"/>
    <col min="10755" max="11004" width="9.140625" style="347"/>
    <col min="11005" max="11005" width="9.140625" style="347" customWidth="1"/>
    <col min="11006" max="11006" width="46" style="347" customWidth="1"/>
    <col min="11007" max="11007" width="7.7109375" style="347" customWidth="1"/>
    <col min="11008" max="11009" width="11.5703125" style="347" customWidth="1"/>
    <col min="11010" max="11010" width="13.42578125" style="347" customWidth="1"/>
    <col min="11011" max="11260" width="9.140625" style="347"/>
    <col min="11261" max="11261" width="9.140625" style="347" customWidth="1"/>
    <col min="11262" max="11262" width="46" style="347" customWidth="1"/>
    <col min="11263" max="11263" width="7.7109375" style="347" customWidth="1"/>
    <col min="11264" max="11265" width="11.5703125" style="347" customWidth="1"/>
    <col min="11266" max="11266" width="13.42578125" style="347" customWidth="1"/>
    <col min="11267" max="11516" width="9.140625" style="347"/>
    <col min="11517" max="11517" width="9.140625" style="347" customWidth="1"/>
    <col min="11518" max="11518" width="46" style="347" customWidth="1"/>
    <col min="11519" max="11519" width="7.7109375" style="347" customWidth="1"/>
    <col min="11520" max="11521" width="11.5703125" style="347" customWidth="1"/>
    <col min="11522" max="11522" width="13.42578125" style="347" customWidth="1"/>
    <col min="11523" max="11772" width="9.140625" style="347"/>
    <col min="11773" max="11773" width="9.140625" style="347" customWidth="1"/>
    <col min="11774" max="11774" width="46" style="347" customWidth="1"/>
    <col min="11775" max="11775" width="7.7109375" style="347" customWidth="1"/>
    <col min="11776" max="11777" width="11.5703125" style="347" customWidth="1"/>
    <col min="11778" max="11778" width="13.42578125" style="347" customWidth="1"/>
    <col min="11779" max="12028" width="9.140625" style="347"/>
    <col min="12029" max="12029" width="9.140625" style="347" customWidth="1"/>
    <col min="12030" max="12030" width="46" style="347" customWidth="1"/>
    <col min="12031" max="12031" width="7.7109375" style="347" customWidth="1"/>
    <col min="12032" max="12033" width="11.5703125" style="347" customWidth="1"/>
    <col min="12034" max="12034" width="13.42578125" style="347" customWidth="1"/>
    <col min="12035" max="12284" width="9.140625" style="347"/>
    <col min="12285" max="12285" width="9.140625" style="347" customWidth="1"/>
    <col min="12286" max="12286" width="46" style="347" customWidth="1"/>
    <col min="12287" max="12287" width="7.7109375" style="347" customWidth="1"/>
    <col min="12288" max="12289" width="11.5703125" style="347" customWidth="1"/>
    <col min="12290" max="12290" width="13.42578125" style="347" customWidth="1"/>
    <col min="12291" max="12540" width="9.140625" style="347"/>
    <col min="12541" max="12541" width="9.140625" style="347" customWidth="1"/>
    <col min="12542" max="12542" width="46" style="347" customWidth="1"/>
    <col min="12543" max="12543" width="7.7109375" style="347" customWidth="1"/>
    <col min="12544" max="12545" width="11.5703125" style="347" customWidth="1"/>
    <col min="12546" max="12546" width="13.42578125" style="347" customWidth="1"/>
    <col min="12547" max="12796" width="9.140625" style="347"/>
    <col min="12797" max="12797" width="9.140625" style="347" customWidth="1"/>
    <col min="12798" max="12798" width="46" style="347" customWidth="1"/>
    <col min="12799" max="12799" width="7.7109375" style="347" customWidth="1"/>
    <col min="12800" max="12801" width="11.5703125" style="347" customWidth="1"/>
    <col min="12802" max="12802" width="13.42578125" style="347" customWidth="1"/>
    <col min="12803" max="13052" width="9.140625" style="347"/>
    <col min="13053" max="13053" width="9.140625" style="347" customWidth="1"/>
    <col min="13054" max="13054" width="46" style="347" customWidth="1"/>
    <col min="13055" max="13055" width="7.7109375" style="347" customWidth="1"/>
    <col min="13056" max="13057" width="11.5703125" style="347" customWidth="1"/>
    <col min="13058" max="13058" width="13.42578125" style="347" customWidth="1"/>
    <col min="13059" max="13308" width="9.140625" style="347"/>
    <col min="13309" max="13309" width="9.140625" style="347" customWidth="1"/>
    <col min="13310" max="13310" width="46" style="347" customWidth="1"/>
    <col min="13311" max="13311" width="7.7109375" style="347" customWidth="1"/>
    <col min="13312" max="13313" width="11.5703125" style="347" customWidth="1"/>
    <col min="13314" max="13314" width="13.42578125" style="347" customWidth="1"/>
    <col min="13315" max="13564" width="9.140625" style="347"/>
    <col min="13565" max="13565" width="9.140625" style="347" customWidth="1"/>
    <col min="13566" max="13566" width="46" style="347" customWidth="1"/>
    <col min="13567" max="13567" width="7.7109375" style="347" customWidth="1"/>
    <col min="13568" max="13569" width="11.5703125" style="347" customWidth="1"/>
    <col min="13570" max="13570" width="13.42578125" style="347" customWidth="1"/>
    <col min="13571" max="13820" width="9.140625" style="347"/>
    <col min="13821" max="13821" width="9.140625" style="347" customWidth="1"/>
    <col min="13822" max="13822" width="46" style="347" customWidth="1"/>
    <col min="13823" max="13823" width="7.7109375" style="347" customWidth="1"/>
    <col min="13824" max="13825" width="11.5703125" style="347" customWidth="1"/>
    <col min="13826" max="13826" width="13.42578125" style="347" customWidth="1"/>
    <col min="13827" max="14076" width="9.140625" style="347"/>
    <col min="14077" max="14077" width="9.140625" style="347" customWidth="1"/>
    <col min="14078" max="14078" width="46" style="347" customWidth="1"/>
    <col min="14079" max="14079" width="7.7109375" style="347" customWidth="1"/>
    <col min="14080" max="14081" width="11.5703125" style="347" customWidth="1"/>
    <col min="14082" max="14082" width="13.42578125" style="347" customWidth="1"/>
    <col min="14083" max="14332" width="9.140625" style="347"/>
    <col min="14333" max="14333" width="9.140625" style="347" customWidth="1"/>
    <col min="14334" max="14334" width="46" style="347" customWidth="1"/>
    <col min="14335" max="14335" width="7.7109375" style="347" customWidth="1"/>
    <col min="14336" max="14337" width="11.5703125" style="347" customWidth="1"/>
    <col min="14338" max="14338" width="13.42578125" style="347" customWidth="1"/>
    <col min="14339" max="14588" width="9.140625" style="347"/>
    <col min="14589" max="14589" width="9.140625" style="347" customWidth="1"/>
    <col min="14590" max="14590" width="46" style="347" customWidth="1"/>
    <col min="14591" max="14591" width="7.7109375" style="347" customWidth="1"/>
    <col min="14592" max="14593" width="11.5703125" style="347" customWidth="1"/>
    <col min="14594" max="14594" width="13.42578125" style="347" customWidth="1"/>
    <col min="14595" max="14844" width="9.140625" style="347"/>
    <col min="14845" max="14845" width="9.140625" style="347" customWidth="1"/>
    <col min="14846" max="14846" width="46" style="347" customWidth="1"/>
    <col min="14847" max="14847" width="7.7109375" style="347" customWidth="1"/>
    <col min="14848" max="14849" width="11.5703125" style="347" customWidth="1"/>
    <col min="14850" max="14850" width="13.42578125" style="347" customWidth="1"/>
    <col min="14851" max="15100" width="9.140625" style="347"/>
    <col min="15101" max="15101" width="9.140625" style="347" customWidth="1"/>
    <col min="15102" max="15102" width="46" style="347" customWidth="1"/>
    <col min="15103" max="15103" width="7.7109375" style="347" customWidth="1"/>
    <col min="15104" max="15105" width="11.5703125" style="347" customWidth="1"/>
    <col min="15106" max="15106" width="13.42578125" style="347" customWidth="1"/>
    <col min="15107" max="15356" width="9.140625" style="347"/>
    <col min="15357" max="15357" width="9.140625" style="347" customWidth="1"/>
    <col min="15358" max="15358" width="46" style="347" customWidth="1"/>
    <col min="15359" max="15359" width="7.7109375" style="347" customWidth="1"/>
    <col min="15360" max="15361" width="11.5703125" style="347" customWidth="1"/>
    <col min="15362" max="15362" width="13.42578125" style="347" customWidth="1"/>
    <col min="15363" max="15612" width="9.140625" style="347"/>
    <col min="15613" max="15613" width="9.140625" style="347" customWidth="1"/>
    <col min="15614" max="15614" width="46" style="347" customWidth="1"/>
    <col min="15615" max="15615" width="7.7109375" style="347" customWidth="1"/>
    <col min="15616" max="15617" width="11.5703125" style="347" customWidth="1"/>
    <col min="15618" max="15618" width="13.42578125" style="347" customWidth="1"/>
    <col min="15619" max="15868" width="9.140625" style="347"/>
    <col min="15869" max="15869" width="9.140625" style="347" customWidth="1"/>
    <col min="15870" max="15870" width="46" style="347" customWidth="1"/>
    <col min="15871" max="15871" width="7.7109375" style="347" customWidth="1"/>
    <col min="15872" max="15873" width="11.5703125" style="347" customWidth="1"/>
    <col min="15874" max="15874" width="13.42578125" style="347" customWidth="1"/>
    <col min="15875" max="16124" width="9.140625" style="347"/>
    <col min="16125" max="16125" width="9.140625" style="347" customWidth="1"/>
    <col min="16126" max="16126" width="46" style="347" customWidth="1"/>
    <col min="16127" max="16127" width="7.7109375" style="347" customWidth="1"/>
    <col min="16128" max="16129" width="11.5703125" style="347" customWidth="1"/>
    <col min="16130" max="16130" width="13.42578125" style="347" customWidth="1"/>
    <col min="16131" max="16384" width="9.140625" style="347"/>
  </cols>
  <sheetData>
    <row r="1" spans="1:6" ht="12.75" customHeight="1" x14ac:dyDescent="0.2">
      <c r="A1" s="2442" t="str">
        <f>"Anexo "&amp;C4</f>
        <v>Anexo OP - 6.1.7</v>
      </c>
      <c r="B1" s="2442"/>
      <c r="C1" s="2442"/>
      <c r="D1" s="2442"/>
      <c r="E1" s="2442"/>
      <c r="F1" s="2442"/>
    </row>
    <row r="2" spans="1:6" ht="25.5" customHeight="1" thickBot="1" x14ac:dyDescent="0.25">
      <c r="A2" s="2443" t="str">
        <f>"del Acta de Entrega Recepción del Municipio de "&amp;'ACTA INDIVIDUAL'!A2</f>
        <v>del Acta de Entrega Recepción del Municipio de Montemorelos, N.L.</v>
      </c>
      <c r="B2" s="2443"/>
      <c r="C2" s="2443"/>
      <c r="D2" s="2443"/>
      <c r="E2" s="2443"/>
      <c r="F2" s="2443"/>
    </row>
    <row r="3" spans="1:6" ht="18.95" customHeight="1" thickTop="1" x14ac:dyDescent="0.2">
      <c r="A3" s="2545" t="s">
        <v>95</v>
      </c>
      <c r="B3" s="2546"/>
      <c r="C3" s="2444" t="s">
        <v>3789</v>
      </c>
      <c r="D3" s="2445"/>
      <c r="E3" s="2445"/>
      <c r="F3" s="2446"/>
    </row>
    <row r="4" spans="1:6" ht="12.75" customHeight="1" x14ac:dyDescent="0.2">
      <c r="A4" s="2547" t="s">
        <v>97</v>
      </c>
      <c r="B4" s="2548"/>
      <c r="C4" s="2447" t="s">
        <v>4035</v>
      </c>
      <c r="D4" s="2448"/>
      <c r="E4" s="2448"/>
      <c r="F4" s="2449"/>
    </row>
    <row r="5" spans="1:6" ht="45.95" customHeight="1" thickBot="1" x14ac:dyDescent="0.25">
      <c r="A5" s="2542" t="s">
        <v>4349</v>
      </c>
      <c r="B5" s="2543"/>
      <c r="C5" s="2543"/>
      <c r="D5" s="2543"/>
      <c r="E5" s="2543"/>
      <c r="F5" s="2544"/>
    </row>
    <row r="6" spans="1:6" ht="15" customHeight="1" x14ac:dyDescent="0.2">
      <c r="A6" s="2539" t="s">
        <v>41</v>
      </c>
      <c r="B6" s="2540"/>
      <c r="C6" s="2540" t="s">
        <v>67</v>
      </c>
      <c r="D6" s="2540"/>
      <c r="E6" s="2540"/>
      <c r="F6" s="2541"/>
    </row>
    <row r="7" spans="1:6" ht="19.5" customHeight="1" x14ac:dyDescent="0.2">
      <c r="A7" s="2534" t="s">
        <v>3299</v>
      </c>
      <c r="B7" s="2535"/>
      <c r="C7" s="2482">
        <f>'OP-6.1'!B18</f>
        <v>0</v>
      </c>
      <c r="D7" s="2482"/>
      <c r="E7" s="2482"/>
      <c r="F7" s="2536"/>
    </row>
    <row r="8" spans="1:6" ht="59.1" customHeight="1" x14ac:dyDescent="0.2">
      <c r="A8" s="2534" t="s">
        <v>3300</v>
      </c>
      <c r="B8" s="2535"/>
      <c r="C8" s="2537">
        <f>'OP-6.1'!B19</f>
        <v>0</v>
      </c>
      <c r="D8" s="2537"/>
      <c r="E8" s="2537"/>
      <c r="F8" s="2538"/>
    </row>
    <row r="9" spans="1:6" ht="15.95" customHeight="1" x14ac:dyDescent="0.2">
      <c r="A9" s="2534" t="s">
        <v>3301</v>
      </c>
      <c r="B9" s="2535"/>
      <c r="C9" s="2482">
        <f>'OP-6.1'!B16</f>
        <v>0</v>
      </c>
      <c r="D9" s="2482"/>
      <c r="E9" s="2482"/>
      <c r="F9" s="2536"/>
    </row>
    <row r="10" spans="1:6" ht="15.95" customHeight="1" x14ac:dyDescent="0.2">
      <c r="A10" s="2534" t="s">
        <v>3302</v>
      </c>
      <c r="B10" s="2535"/>
      <c r="C10" s="2482">
        <f>'OP-6.1'!B23</f>
        <v>0</v>
      </c>
      <c r="D10" s="2482"/>
      <c r="E10" s="2482"/>
      <c r="F10" s="2536"/>
    </row>
    <row r="11" spans="1:6" ht="23.45" customHeight="1" x14ac:dyDescent="0.2">
      <c r="A11" s="2534" t="s">
        <v>3303</v>
      </c>
      <c r="B11" s="2535"/>
      <c r="C11" s="2482">
        <f>'OP-6.1'!B14</f>
        <v>0</v>
      </c>
      <c r="D11" s="2482"/>
      <c r="E11" s="2482"/>
      <c r="F11" s="2536"/>
    </row>
    <row r="12" spans="1:6" ht="15.95" customHeight="1" x14ac:dyDescent="0.2">
      <c r="A12" s="2534" t="s">
        <v>3304</v>
      </c>
      <c r="B12" s="2535"/>
      <c r="C12" s="2482">
        <f>'OP-6.1.1'!B23</f>
        <v>0</v>
      </c>
      <c r="D12" s="2482"/>
      <c r="E12" s="2482"/>
      <c r="F12" s="2536"/>
    </row>
    <row r="13" spans="1:6" ht="11.25" customHeight="1" x14ac:dyDescent="0.2">
      <c r="A13" s="1312"/>
      <c r="B13" s="1288"/>
      <c r="C13" s="1288"/>
      <c r="D13" s="1313"/>
      <c r="E13" s="1288"/>
      <c r="F13" s="1314"/>
    </row>
    <row r="14" spans="1:6" ht="409.6" hidden="1" customHeight="1" x14ac:dyDescent="0.2">
      <c r="A14" s="925" t="s">
        <v>3510</v>
      </c>
      <c r="B14" s="925" t="s">
        <v>3511</v>
      </c>
      <c r="C14" s="925" t="s">
        <v>3307</v>
      </c>
      <c r="D14" s="926" t="s">
        <v>3308</v>
      </c>
      <c r="E14" s="927" t="s">
        <v>3309</v>
      </c>
      <c r="F14" s="928" t="s">
        <v>3310</v>
      </c>
    </row>
    <row r="15" spans="1:6" ht="11.25" customHeight="1" x14ac:dyDescent="0.2">
      <c r="A15" s="929" t="s">
        <v>3512</v>
      </c>
      <c r="B15" s="930"/>
      <c r="C15" s="931"/>
      <c r="D15" s="932"/>
      <c r="E15" s="933"/>
      <c r="F15" s="933"/>
    </row>
    <row r="16" spans="1:6" ht="409.6" hidden="1" customHeight="1" x14ac:dyDescent="0.2"/>
    <row r="17" spans="1:6" ht="11.25" customHeight="1" x14ac:dyDescent="0.2">
      <c r="A17" s="934"/>
      <c r="B17" s="933" t="s">
        <v>3513</v>
      </c>
      <c r="C17" s="935" t="s">
        <v>3386</v>
      </c>
      <c r="D17" s="936"/>
      <c r="E17" s="937"/>
      <c r="F17" s="937">
        <f t="shared" ref="F17:F80" si="0">E17*D17</f>
        <v>0</v>
      </c>
    </row>
    <row r="18" spans="1:6" ht="409.6" hidden="1" customHeight="1" x14ac:dyDescent="0.2">
      <c r="F18" s="937">
        <f t="shared" si="0"/>
        <v>0</v>
      </c>
    </row>
    <row r="19" spans="1:6" ht="11.25" customHeight="1" x14ac:dyDescent="0.2">
      <c r="A19" s="934"/>
      <c r="B19" s="933" t="s">
        <v>3514</v>
      </c>
      <c r="C19" s="935" t="s">
        <v>3515</v>
      </c>
      <c r="D19" s="936"/>
      <c r="E19" s="937"/>
      <c r="F19" s="937">
        <f t="shared" si="0"/>
        <v>0</v>
      </c>
    </row>
    <row r="20" spans="1:6" ht="409.6" hidden="1" customHeight="1" x14ac:dyDescent="0.2">
      <c r="F20" s="937">
        <f t="shared" si="0"/>
        <v>0</v>
      </c>
    </row>
    <row r="21" spans="1:6" ht="11.25" customHeight="1" x14ac:dyDescent="0.2">
      <c r="A21" s="934"/>
      <c r="B21" s="933" t="s">
        <v>3516</v>
      </c>
      <c r="C21" s="935" t="s">
        <v>3317</v>
      </c>
      <c r="D21" s="936"/>
      <c r="E21" s="937"/>
      <c r="F21" s="937">
        <f t="shared" si="0"/>
        <v>0</v>
      </c>
    </row>
    <row r="22" spans="1:6" ht="409.6" hidden="1" customHeight="1" x14ac:dyDescent="0.2">
      <c r="F22" s="937">
        <f t="shared" si="0"/>
        <v>0</v>
      </c>
    </row>
    <row r="23" spans="1:6" ht="11.25" customHeight="1" x14ac:dyDescent="0.2">
      <c r="A23" s="934"/>
      <c r="B23" s="933" t="s">
        <v>3517</v>
      </c>
      <c r="C23" s="935" t="s">
        <v>3317</v>
      </c>
      <c r="D23" s="936"/>
      <c r="E23" s="937"/>
      <c r="F23" s="937">
        <f t="shared" si="0"/>
        <v>0</v>
      </c>
    </row>
    <row r="24" spans="1:6" ht="409.6" hidden="1" customHeight="1" x14ac:dyDescent="0.2">
      <c r="F24" s="937">
        <f t="shared" si="0"/>
        <v>0</v>
      </c>
    </row>
    <row r="25" spans="1:6" ht="11.25" customHeight="1" x14ac:dyDescent="0.2">
      <c r="A25" s="934"/>
      <c r="B25" s="933" t="s">
        <v>3518</v>
      </c>
      <c r="C25" s="935" t="s">
        <v>3317</v>
      </c>
      <c r="D25" s="936"/>
      <c r="E25" s="937"/>
      <c r="F25" s="937">
        <f t="shared" si="0"/>
        <v>0</v>
      </c>
    </row>
    <row r="26" spans="1:6" ht="409.6" hidden="1" customHeight="1" x14ac:dyDescent="0.2">
      <c r="F26" s="937">
        <f t="shared" si="0"/>
        <v>0</v>
      </c>
    </row>
    <row r="27" spans="1:6" ht="11.25" customHeight="1" x14ac:dyDescent="0.2">
      <c r="A27" s="934"/>
      <c r="B27" s="933" t="s">
        <v>3519</v>
      </c>
      <c r="C27" s="935" t="s">
        <v>3317</v>
      </c>
      <c r="D27" s="936"/>
      <c r="E27" s="937"/>
      <c r="F27" s="937">
        <f t="shared" si="0"/>
        <v>0</v>
      </c>
    </row>
    <row r="28" spans="1:6" ht="409.6" hidden="1" customHeight="1" x14ac:dyDescent="0.2">
      <c r="F28" s="937">
        <f t="shared" si="0"/>
        <v>0</v>
      </c>
    </row>
    <row r="29" spans="1:6" ht="11.25" customHeight="1" x14ac:dyDescent="0.2">
      <c r="A29" s="934"/>
      <c r="B29" s="933" t="s">
        <v>3520</v>
      </c>
      <c r="C29" s="935" t="s">
        <v>3317</v>
      </c>
      <c r="D29" s="936"/>
      <c r="E29" s="937"/>
      <c r="F29" s="937">
        <f t="shared" si="0"/>
        <v>0</v>
      </c>
    </row>
    <row r="30" spans="1:6" ht="409.6" hidden="1" customHeight="1" x14ac:dyDescent="0.2">
      <c r="F30" s="937">
        <f t="shared" si="0"/>
        <v>0</v>
      </c>
    </row>
    <row r="31" spans="1:6" ht="11.25" customHeight="1" x14ac:dyDescent="0.2">
      <c r="A31" s="934"/>
      <c r="B31" s="933" t="s">
        <v>3521</v>
      </c>
      <c r="C31" s="935" t="s">
        <v>3522</v>
      </c>
      <c r="D31" s="936"/>
      <c r="E31" s="937"/>
      <c r="F31" s="937">
        <f t="shared" si="0"/>
        <v>0</v>
      </c>
    </row>
    <row r="32" spans="1:6" ht="409.6" hidden="1" customHeight="1" x14ac:dyDescent="0.2">
      <c r="F32" s="937">
        <f t="shared" si="0"/>
        <v>0</v>
      </c>
    </row>
    <row r="33" spans="1:6" ht="11.25" customHeight="1" x14ac:dyDescent="0.2">
      <c r="A33" s="934"/>
      <c r="B33" s="933" t="s">
        <v>3523</v>
      </c>
      <c r="C33" s="935" t="s">
        <v>3317</v>
      </c>
      <c r="D33" s="936"/>
      <c r="E33" s="937"/>
      <c r="F33" s="937">
        <f t="shared" si="0"/>
        <v>0</v>
      </c>
    </row>
    <row r="34" spans="1:6" ht="409.6" hidden="1" customHeight="1" x14ac:dyDescent="0.2">
      <c r="F34" s="937">
        <f t="shared" si="0"/>
        <v>0</v>
      </c>
    </row>
    <row r="35" spans="1:6" ht="11.25" customHeight="1" x14ac:dyDescent="0.2">
      <c r="A35" s="934"/>
      <c r="B35" s="933" t="s">
        <v>3524</v>
      </c>
      <c r="C35" s="935" t="s">
        <v>3522</v>
      </c>
      <c r="D35" s="936"/>
      <c r="E35" s="937"/>
      <c r="F35" s="937">
        <f t="shared" si="0"/>
        <v>0</v>
      </c>
    </row>
    <row r="36" spans="1:6" ht="409.6" hidden="1" customHeight="1" x14ac:dyDescent="0.2">
      <c r="F36" s="937">
        <f t="shared" si="0"/>
        <v>0</v>
      </c>
    </row>
    <row r="37" spans="1:6" ht="11.25" customHeight="1" x14ac:dyDescent="0.2">
      <c r="A37" s="934"/>
      <c r="B37" s="933" t="s">
        <v>3525</v>
      </c>
      <c r="C37" s="935" t="s">
        <v>3317</v>
      </c>
      <c r="D37" s="936"/>
      <c r="E37" s="937"/>
      <c r="F37" s="937">
        <f t="shared" si="0"/>
        <v>0</v>
      </c>
    </row>
    <row r="38" spans="1:6" ht="409.6" hidden="1" customHeight="1" x14ac:dyDescent="0.2">
      <c r="F38" s="937">
        <f t="shared" si="0"/>
        <v>0</v>
      </c>
    </row>
    <row r="39" spans="1:6" ht="11.25" customHeight="1" x14ac:dyDescent="0.2">
      <c r="A39" s="934"/>
      <c r="B39" s="933" t="s">
        <v>3526</v>
      </c>
      <c r="C39" s="935" t="s">
        <v>3317</v>
      </c>
      <c r="D39" s="936"/>
      <c r="E39" s="937"/>
      <c r="F39" s="937">
        <f t="shared" si="0"/>
        <v>0</v>
      </c>
    </row>
    <row r="40" spans="1:6" ht="409.6" hidden="1" customHeight="1" x14ac:dyDescent="0.2">
      <c r="F40" s="937">
        <f t="shared" si="0"/>
        <v>0</v>
      </c>
    </row>
    <row r="41" spans="1:6" ht="11.25" customHeight="1" x14ac:dyDescent="0.2">
      <c r="A41" s="934"/>
      <c r="B41" s="933" t="s">
        <v>3518</v>
      </c>
      <c r="C41" s="935" t="s">
        <v>3317</v>
      </c>
      <c r="D41" s="936"/>
      <c r="E41" s="937"/>
      <c r="F41" s="937">
        <f t="shared" si="0"/>
        <v>0</v>
      </c>
    </row>
    <row r="42" spans="1:6" ht="409.6" hidden="1" customHeight="1" x14ac:dyDescent="0.2">
      <c r="F42" s="937">
        <f t="shared" si="0"/>
        <v>0</v>
      </c>
    </row>
    <row r="43" spans="1:6" ht="11.25" customHeight="1" x14ac:dyDescent="0.2">
      <c r="A43" s="934"/>
      <c r="B43" s="933" t="s">
        <v>3527</v>
      </c>
      <c r="C43" s="935" t="s">
        <v>3317</v>
      </c>
      <c r="D43" s="936"/>
      <c r="E43" s="937"/>
      <c r="F43" s="937">
        <f t="shared" si="0"/>
        <v>0</v>
      </c>
    </row>
    <row r="44" spans="1:6" ht="409.6" hidden="1" customHeight="1" x14ac:dyDescent="0.2">
      <c r="F44" s="937">
        <f t="shared" si="0"/>
        <v>0</v>
      </c>
    </row>
    <row r="45" spans="1:6" ht="11.25" customHeight="1" x14ac:dyDescent="0.2">
      <c r="A45" s="934"/>
      <c r="B45" s="933" t="s">
        <v>3528</v>
      </c>
      <c r="C45" s="935" t="s">
        <v>3522</v>
      </c>
      <c r="D45" s="936"/>
      <c r="E45" s="937"/>
      <c r="F45" s="937">
        <f t="shared" si="0"/>
        <v>0</v>
      </c>
    </row>
    <row r="46" spans="1:6" ht="409.6" hidden="1" customHeight="1" x14ac:dyDescent="0.2">
      <c r="F46" s="937">
        <f t="shared" si="0"/>
        <v>0</v>
      </c>
    </row>
    <row r="47" spans="1:6" ht="11.25" customHeight="1" x14ac:dyDescent="0.2">
      <c r="A47" s="934"/>
      <c r="B47" s="933" t="s">
        <v>3529</v>
      </c>
      <c r="C47" s="935" t="s">
        <v>3317</v>
      </c>
      <c r="D47" s="936"/>
      <c r="E47" s="937"/>
      <c r="F47" s="937">
        <f t="shared" si="0"/>
        <v>0</v>
      </c>
    </row>
    <row r="48" spans="1:6" ht="409.6" hidden="1" customHeight="1" x14ac:dyDescent="0.2">
      <c r="F48" s="937">
        <f t="shared" si="0"/>
        <v>0</v>
      </c>
    </row>
    <row r="49" spans="1:6" ht="11.25" customHeight="1" x14ac:dyDescent="0.2">
      <c r="A49" s="934"/>
      <c r="B49" s="933" t="s">
        <v>3530</v>
      </c>
      <c r="C49" s="935" t="s">
        <v>3317</v>
      </c>
      <c r="D49" s="936"/>
      <c r="E49" s="937"/>
      <c r="F49" s="937">
        <f t="shared" si="0"/>
        <v>0</v>
      </c>
    </row>
    <row r="50" spans="1:6" ht="409.6" hidden="1" customHeight="1" x14ac:dyDescent="0.2">
      <c r="F50" s="937">
        <f t="shared" si="0"/>
        <v>0</v>
      </c>
    </row>
    <row r="51" spans="1:6" ht="11.25" customHeight="1" x14ac:dyDescent="0.2">
      <c r="A51" s="934"/>
      <c r="B51" s="933" t="s">
        <v>3531</v>
      </c>
      <c r="C51" s="935" t="s">
        <v>3317</v>
      </c>
      <c r="D51" s="936"/>
      <c r="E51" s="937"/>
      <c r="F51" s="937">
        <f t="shared" si="0"/>
        <v>0</v>
      </c>
    </row>
    <row r="52" spans="1:6" ht="409.6" hidden="1" customHeight="1" x14ac:dyDescent="0.2">
      <c r="F52" s="937">
        <f t="shared" si="0"/>
        <v>0</v>
      </c>
    </row>
    <row r="53" spans="1:6" ht="11.25" customHeight="1" x14ac:dyDescent="0.2">
      <c r="A53" s="934"/>
      <c r="B53" s="933" t="s">
        <v>3532</v>
      </c>
      <c r="C53" s="935" t="s">
        <v>3522</v>
      </c>
      <c r="D53" s="936"/>
      <c r="E53" s="937"/>
      <c r="F53" s="937">
        <f t="shared" si="0"/>
        <v>0</v>
      </c>
    </row>
    <row r="54" spans="1:6" ht="409.6" hidden="1" customHeight="1" x14ac:dyDescent="0.2">
      <c r="F54" s="937">
        <f t="shared" si="0"/>
        <v>0</v>
      </c>
    </row>
    <row r="55" spans="1:6" ht="11.25" customHeight="1" x14ac:dyDescent="0.2">
      <c r="A55" s="934"/>
      <c r="B55" s="933" t="s">
        <v>3533</v>
      </c>
      <c r="C55" s="935" t="s">
        <v>3317</v>
      </c>
      <c r="D55" s="936"/>
      <c r="E55" s="937"/>
      <c r="F55" s="937">
        <f t="shared" si="0"/>
        <v>0</v>
      </c>
    </row>
    <row r="56" spans="1:6" ht="409.6" hidden="1" customHeight="1" x14ac:dyDescent="0.2">
      <c r="F56" s="937">
        <f t="shared" si="0"/>
        <v>0</v>
      </c>
    </row>
    <row r="57" spans="1:6" ht="11.25" customHeight="1" x14ac:dyDescent="0.2">
      <c r="A57" s="934"/>
      <c r="B57" s="933" t="s">
        <v>3534</v>
      </c>
      <c r="C57" s="935" t="s">
        <v>3386</v>
      </c>
      <c r="D57" s="936"/>
      <c r="E57" s="937"/>
      <c r="F57" s="937">
        <f t="shared" si="0"/>
        <v>0</v>
      </c>
    </row>
    <row r="58" spans="1:6" ht="409.6" hidden="1" customHeight="1" x14ac:dyDescent="0.2">
      <c r="F58" s="937">
        <f t="shared" si="0"/>
        <v>0</v>
      </c>
    </row>
    <row r="59" spans="1:6" ht="11.25" customHeight="1" x14ac:dyDescent="0.2">
      <c r="A59" s="934"/>
      <c r="B59" s="933" t="s">
        <v>3535</v>
      </c>
      <c r="C59" s="935" t="s">
        <v>3522</v>
      </c>
      <c r="D59" s="936"/>
      <c r="E59" s="937"/>
      <c r="F59" s="937">
        <f t="shared" si="0"/>
        <v>0</v>
      </c>
    </row>
    <row r="60" spans="1:6" ht="409.6" hidden="1" customHeight="1" x14ac:dyDescent="0.2">
      <c r="F60" s="937">
        <f t="shared" si="0"/>
        <v>0</v>
      </c>
    </row>
    <row r="61" spans="1:6" ht="11.25" customHeight="1" x14ac:dyDescent="0.2">
      <c r="A61" s="934"/>
      <c r="B61" s="933" t="s">
        <v>3536</v>
      </c>
      <c r="C61" s="935" t="s">
        <v>3386</v>
      </c>
      <c r="D61" s="936"/>
      <c r="E61" s="937"/>
      <c r="F61" s="937">
        <f t="shared" si="0"/>
        <v>0</v>
      </c>
    </row>
    <row r="62" spans="1:6" ht="409.6" hidden="1" customHeight="1" x14ac:dyDescent="0.2">
      <c r="F62" s="937">
        <f t="shared" si="0"/>
        <v>0</v>
      </c>
    </row>
    <row r="63" spans="1:6" ht="11.25" customHeight="1" x14ac:dyDescent="0.2">
      <c r="A63" s="934"/>
      <c r="B63" s="933" t="s">
        <v>3537</v>
      </c>
      <c r="C63" s="935" t="s">
        <v>3317</v>
      </c>
      <c r="D63" s="936"/>
      <c r="E63" s="937"/>
      <c r="F63" s="937">
        <f t="shared" si="0"/>
        <v>0</v>
      </c>
    </row>
    <row r="64" spans="1:6" ht="409.6" hidden="1" customHeight="1" x14ac:dyDescent="0.2">
      <c r="F64" s="937">
        <f t="shared" si="0"/>
        <v>0</v>
      </c>
    </row>
    <row r="65" spans="1:6" ht="11.25" customHeight="1" x14ac:dyDescent="0.2">
      <c r="A65" s="934"/>
      <c r="B65" s="933" t="s">
        <v>3538</v>
      </c>
      <c r="C65" s="935" t="s">
        <v>3317</v>
      </c>
      <c r="D65" s="936"/>
      <c r="E65" s="937"/>
      <c r="F65" s="937">
        <f t="shared" si="0"/>
        <v>0</v>
      </c>
    </row>
    <row r="66" spans="1:6" ht="409.6" hidden="1" customHeight="1" x14ac:dyDescent="0.2">
      <c r="F66" s="937">
        <f t="shared" si="0"/>
        <v>0</v>
      </c>
    </row>
    <row r="67" spans="1:6" ht="11.25" customHeight="1" x14ac:dyDescent="0.2">
      <c r="A67" s="934"/>
      <c r="B67" s="933" t="s">
        <v>3539</v>
      </c>
      <c r="C67" s="935" t="s">
        <v>3317</v>
      </c>
      <c r="D67" s="936"/>
      <c r="E67" s="937"/>
      <c r="F67" s="937">
        <f t="shared" si="0"/>
        <v>0</v>
      </c>
    </row>
    <row r="68" spans="1:6" ht="409.6" hidden="1" customHeight="1" x14ac:dyDescent="0.2">
      <c r="F68" s="937">
        <f t="shared" si="0"/>
        <v>0</v>
      </c>
    </row>
    <row r="69" spans="1:6" ht="11.25" customHeight="1" x14ac:dyDescent="0.2">
      <c r="A69" s="934"/>
      <c r="B69" s="933" t="s">
        <v>3540</v>
      </c>
      <c r="C69" s="935" t="s">
        <v>3317</v>
      </c>
      <c r="D69" s="936"/>
      <c r="E69" s="937"/>
      <c r="F69" s="937">
        <f t="shared" si="0"/>
        <v>0</v>
      </c>
    </row>
    <row r="70" spans="1:6" ht="409.6" hidden="1" customHeight="1" x14ac:dyDescent="0.2">
      <c r="F70" s="937">
        <f t="shared" si="0"/>
        <v>0</v>
      </c>
    </row>
    <row r="71" spans="1:6" ht="11.25" customHeight="1" x14ac:dyDescent="0.2">
      <c r="A71" s="934"/>
      <c r="B71" s="933" t="s">
        <v>3541</v>
      </c>
      <c r="C71" s="935" t="s">
        <v>3317</v>
      </c>
      <c r="D71" s="936"/>
      <c r="E71" s="937"/>
      <c r="F71" s="937">
        <f t="shared" si="0"/>
        <v>0</v>
      </c>
    </row>
    <row r="72" spans="1:6" ht="409.6" hidden="1" customHeight="1" x14ac:dyDescent="0.2">
      <c r="F72" s="937">
        <f t="shared" si="0"/>
        <v>0</v>
      </c>
    </row>
    <row r="73" spans="1:6" ht="11.25" customHeight="1" x14ac:dyDescent="0.2">
      <c r="A73" s="934"/>
      <c r="B73" s="933" t="s">
        <v>3542</v>
      </c>
      <c r="C73" s="935" t="s">
        <v>3317</v>
      </c>
      <c r="D73" s="936"/>
      <c r="E73" s="937"/>
      <c r="F73" s="937">
        <f t="shared" si="0"/>
        <v>0</v>
      </c>
    </row>
    <row r="74" spans="1:6" ht="409.6" hidden="1" customHeight="1" x14ac:dyDescent="0.2">
      <c r="F74" s="937">
        <f t="shared" si="0"/>
        <v>0</v>
      </c>
    </row>
    <row r="75" spans="1:6" ht="11.25" customHeight="1" x14ac:dyDescent="0.2">
      <c r="A75" s="934"/>
      <c r="B75" s="933" t="s">
        <v>3543</v>
      </c>
      <c r="C75" s="935" t="s">
        <v>3326</v>
      </c>
      <c r="D75" s="936"/>
      <c r="E75" s="937"/>
      <c r="F75" s="937">
        <f t="shared" si="0"/>
        <v>0</v>
      </c>
    </row>
    <row r="76" spans="1:6" ht="409.6" hidden="1" customHeight="1" x14ac:dyDescent="0.2">
      <c r="F76" s="937">
        <f t="shared" si="0"/>
        <v>0</v>
      </c>
    </row>
    <row r="77" spans="1:6" ht="11.25" customHeight="1" x14ac:dyDescent="0.2">
      <c r="A77" s="934"/>
      <c r="B77" s="933" t="s">
        <v>3544</v>
      </c>
      <c r="C77" s="935" t="s">
        <v>3386</v>
      </c>
      <c r="D77" s="936"/>
      <c r="E77" s="937"/>
      <c r="F77" s="937">
        <f t="shared" si="0"/>
        <v>0</v>
      </c>
    </row>
    <row r="78" spans="1:6" ht="409.6" hidden="1" customHeight="1" x14ac:dyDescent="0.2">
      <c r="F78" s="937">
        <f t="shared" si="0"/>
        <v>0</v>
      </c>
    </row>
    <row r="79" spans="1:6" ht="11.25" customHeight="1" x14ac:dyDescent="0.2">
      <c r="A79" s="934"/>
      <c r="B79" s="933" t="s">
        <v>3545</v>
      </c>
      <c r="C79" s="935" t="s">
        <v>3326</v>
      </c>
      <c r="D79" s="936"/>
      <c r="E79" s="937"/>
      <c r="F79" s="937">
        <f t="shared" si="0"/>
        <v>0</v>
      </c>
    </row>
    <row r="80" spans="1:6" ht="409.6" hidden="1" customHeight="1" x14ac:dyDescent="0.2">
      <c r="F80" s="937">
        <f t="shared" si="0"/>
        <v>0</v>
      </c>
    </row>
    <row r="81" spans="1:6" ht="11.25" customHeight="1" x14ac:dyDescent="0.2">
      <c r="A81" s="934"/>
      <c r="B81" s="933" t="s">
        <v>3546</v>
      </c>
      <c r="C81" s="935" t="s">
        <v>3326</v>
      </c>
      <c r="D81" s="936"/>
      <c r="E81" s="937"/>
      <c r="F81" s="937">
        <f t="shared" ref="F81:F115" si="1">E81*D81</f>
        <v>0</v>
      </c>
    </row>
    <row r="82" spans="1:6" ht="409.6" hidden="1" customHeight="1" x14ac:dyDescent="0.2">
      <c r="F82" s="937">
        <f t="shared" si="1"/>
        <v>0</v>
      </c>
    </row>
    <row r="83" spans="1:6" ht="11.25" customHeight="1" x14ac:dyDescent="0.2">
      <c r="A83" s="934"/>
      <c r="B83" s="933" t="s">
        <v>3547</v>
      </c>
      <c r="C83" s="935" t="s">
        <v>3326</v>
      </c>
      <c r="D83" s="936"/>
      <c r="E83" s="937"/>
      <c r="F83" s="937">
        <f t="shared" si="1"/>
        <v>0</v>
      </c>
    </row>
    <row r="84" spans="1:6" ht="409.6" hidden="1" customHeight="1" x14ac:dyDescent="0.2">
      <c r="F84" s="937">
        <f t="shared" si="1"/>
        <v>0</v>
      </c>
    </row>
    <row r="85" spans="1:6" ht="11.25" customHeight="1" x14ac:dyDescent="0.2">
      <c r="A85" s="934"/>
      <c r="B85" s="933" t="s">
        <v>3548</v>
      </c>
      <c r="C85" s="935" t="s">
        <v>3386</v>
      </c>
      <c r="D85" s="936"/>
      <c r="E85" s="937"/>
      <c r="F85" s="937">
        <f t="shared" si="1"/>
        <v>0</v>
      </c>
    </row>
    <row r="86" spans="1:6" ht="409.6" hidden="1" customHeight="1" x14ac:dyDescent="0.2">
      <c r="F86" s="937">
        <f t="shared" si="1"/>
        <v>0</v>
      </c>
    </row>
    <row r="87" spans="1:6" ht="11.25" customHeight="1" x14ac:dyDescent="0.2">
      <c r="A87" s="934"/>
      <c r="B87" s="933" t="s">
        <v>3549</v>
      </c>
      <c r="C87" s="935" t="s">
        <v>3317</v>
      </c>
      <c r="D87" s="936"/>
      <c r="E87" s="937"/>
      <c r="F87" s="937">
        <f t="shared" si="1"/>
        <v>0</v>
      </c>
    </row>
    <row r="88" spans="1:6" ht="409.6" hidden="1" customHeight="1" x14ac:dyDescent="0.2">
      <c r="F88" s="937">
        <f t="shared" si="1"/>
        <v>0</v>
      </c>
    </row>
    <row r="89" spans="1:6" ht="11.25" customHeight="1" x14ac:dyDescent="0.2">
      <c r="A89" s="934"/>
      <c r="B89" s="933" t="s">
        <v>3550</v>
      </c>
      <c r="C89" s="935" t="s">
        <v>3317</v>
      </c>
      <c r="D89" s="936"/>
      <c r="E89" s="937"/>
      <c r="F89" s="937">
        <f t="shared" si="1"/>
        <v>0</v>
      </c>
    </row>
    <row r="90" spans="1:6" ht="409.6" hidden="1" customHeight="1" x14ac:dyDescent="0.2">
      <c r="F90" s="937">
        <f t="shared" si="1"/>
        <v>0</v>
      </c>
    </row>
    <row r="91" spans="1:6" ht="11.25" customHeight="1" x14ac:dyDescent="0.2">
      <c r="A91" s="934"/>
      <c r="B91" s="933" t="s">
        <v>3551</v>
      </c>
      <c r="C91" s="935" t="s">
        <v>3317</v>
      </c>
      <c r="D91" s="936"/>
      <c r="E91" s="937"/>
      <c r="F91" s="937">
        <f t="shared" si="1"/>
        <v>0</v>
      </c>
    </row>
    <row r="92" spans="1:6" ht="409.6" hidden="1" customHeight="1" x14ac:dyDescent="0.2">
      <c r="F92" s="937">
        <f t="shared" si="1"/>
        <v>0</v>
      </c>
    </row>
    <row r="93" spans="1:6" ht="11.25" customHeight="1" x14ac:dyDescent="0.2">
      <c r="A93" s="934"/>
      <c r="B93" s="933" t="s">
        <v>3552</v>
      </c>
      <c r="C93" s="935" t="s">
        <v>3317</v>
      </c>
      <c r="D93" s="936"/>
      <c r="E93" s="937"/>
      <c r="F93" s="937">
        <f t="shared" si="1"/>
        <v>0</v>
      </c>
    </row>
    <row r="94" spans="1:6" ht="409.6" hidden="1" customHeight="1" x14ac:dyDescent="0.2">
      <c r="F94" s="937">
        <f t="shared" si="1"/>
        <v>0</v>
      </c>
    </row>
    <row r="95" spans="1:6" ht="11.25" customHeight="1" x14ac:dyDescent="0.2">
      <c r="A95" s="934"/>
      <c r="B95" s="933" t="s">
        <v>3553</v>
      </c>
      <c r="C95" s="935" t="s">
        <v>3317</v>
      </c>
      <c r="D95" s="936"/>
      <c r="E95" s="937"/>
      <c r="F95" s="937">
        <f t="shared" si="1"/>
        <v>0</v>
      </c>
    </row>
    <row r="96" spans="1:6" ht="409.6" hidden="1" customHeight="1" x14ac:dyDescent="0.2">
      <c r="F96" s="937">
        <f t="shared" si="1"/>
        <v>0</v>
      </c>
    </row>
    <row r="97" spans="1:6" ht="11.25" customHeight="1" x14ac:dyDescent="0.2">
      <c r="A97" s="934"/>
      <c r="B97" s="933" t="s">
        <v>3554</v>
      </c>
      <c r="C97" s="935" t="s">
        <v>3326</v>
      </c>
      <c r="D97" s="936"/>
      <c r="E97" s="937"/>
      <c r="F97" s="937">
        <f t="shared" si="1"/>
        <v>0</v>
      </c>
    </row>
    <row r="98" spans="1:6" ht="11.1" hidden="1" customHeight="1" x14ac:dyDescent="0.2">
      <c r="F98" s="937">
        <f t="shared" si="1"/>
        <v>0</v>
      </c>
    </row>
    <row r="99" spans="1:6" ht="11.25" customHeight="1" x14ac:dyDescent="0.2">
      <c r="A99" s="934"/>
      <c r="B99" s="933" t="s">
        <v>3555</v>
      </c>
      <c r="C99" s="935" t="s">
        <v>3317</v>
      </c>
      <c r="D99" s="936"/>
      <c r="E99" s="937"/>
      <c r="F99" s="937">
        <f t="shared" si="1"/>
        <v>0</v>
      </c>
    </row>
    <row r="100" spans="1:6" ht="11.1" hidden="1" customHeight="1" x14ac:dyDescent="0.2">
      <c r="F100" s="937">
        <f t="shared" si="1"/>
        <v>0</v>
      </c>
    </row>
    <row r="101" spans="1:6" ht="11.25" customHeight="1" x14ac:dyDescent="0.2">
      <c r="A101" s="934"/>
      <c r="B101" s="933" t="s">
        <v>3556</v>
      </c>
      <c r="C101" s="935" t="s">
        <v>3317</v>
      </c>
      <c r="D101" s="936"/>
      <c r="E101" s="937"/>
      <c r="F101" s="937">
        <f t="shared" si="1"/>
        <v>0</v>
      </c>
    </row>
    <row r="102" spans="1:6" ht="11.1" hidden="1" customHeight="1" x14ac:dyDescent="0.2">
      <c r="F102" s="937">
        <f t="shared" si="1"/>
        <v>0</v>
      </c>
    </row>
    <row r="103" spans="1:6" ht="11.25" customHeight="1" x14ac:dyDescent="0.2">
      <c r="A103" s="934"/>
      <c r="B103" s="933" t="s">
        <v>3557</v>
      </c>
      <c r="C103" s="935" t="s">
        <v>3326</v>
      </c>
      <c r="D103" s="936"/>
      <c r="E103" s="937"/>
      <c r="F103" s="937">
        <f t="shared" si="1"/>
        <v>0</v>
      </c>
    </row>
    <row r="104" spans="1:6" ht="11.1" hidden="1" customHeight="1" x14ac:dyDescent="0.2">
      <c r="F104" s="937">
        <f t="shared" si="1"/>
        <v>0</v>
      </c>
    </row>
    <row r="105" spans="1:6" ht="11.25" customHeight="1" x14ac:dyDescent="0.2">
      <c r="A105" s="934"/>
      <c r="B105" s="933" t="s">
        <v>3558</v>
      </c>
      <c r="C105" s="935" t="s">
        <v>3317</v>
      </c>
      <c r="D105" s="936"/>
      <c r="E105" s="937"/>
      <c r="F105" s="937">
        <f t="shared" si="1"/>
        <v>0</v>
      </c>
    </row>
    <row r="106" spans="1:6" ht="11.1" hidden="1" customHeight="1" x14ac:dyDescent="0.2">
      <c r="F106" s="937">
        <f t="shared" si="1"/>
        <v>0</v>
      </c>
    </row>
    <row r="107" spans="1:6" ht="11.25" customHeight="1" x14ac:dyDescent="0.2">
      <c r="A107" s="934"/>
      <c r="B107" s="933" t="s">
        <v>3559</v>
      </c>
      <c r="C107" s="935" t="s">
        <v>3317</v>
      </c>
      <c r="D107" s="936"/>
      <c r="E107" s="937"/>
      <c r="F107" s="937">
        <f t="shared" si="1"/>
        <v>0</v>
      </c>
    </row>
    <row r="108" spans="1:6" ht="11.1" hidden="1" customHeight="1" x14ac:dyDescent="0.2">
      <c r="F108" s="937">
        <f t="shared" si="1"/>
        <v>0</v>
      </c>
    </row>
    <row r="109" spans="1:6" ht="11.25" customHeight="1" x14ac:dyDescent="0.2">
      <c r="A109" s="934"/>
      <c r="B109" s="933" t="s">
        <v>3560</v>
      </c>
      <c r="C109" s="935" t="s">
        <v>3317</v>
      </c>
      <c r="D109" s="936"/>
      <c r="E109" s="937"/>
      <c r="F109" s="937">
        <f t="shared" si="1"/>
        <v>0</v>
      </c>
    </row>
    <row r="110" spans="1:6" ht="11.1" hidden="1" customHeight="1" x14ac:dyDescent="0.2">
      <c r="F110" s="937">
        <f t="shared" si="1"/>
        <v>0</v>
      </c>
    </row>
    <row r="111" spans="1:6" ht="11.1" customHeight="1" x14ac:dyDescent="0.2">
      <c r="A111" s="934"/>
      <c r="B111" s="933" t="s">
        <v>3561</v>
      </c>
      <c r="C111" s="935" t="s">
        <v>3317</v>
      </c>
      <c r="D111" s="936"/>
      <c r="E111" s="937"/>
      <c r="F111" s="937">
        <f t="shared" si="1"/>
        <v>0</v>
      </c>
    </row>
    <row r="112" spans="1:6" ht="2.4500000000000002" customHeight="1" x14ac:dyDescent="0.2">
      <c r="F112" s="937">
        <f t="shared" si="1"/>
        <v>0</v>
      </c>
    </row>
    <row r="113" spans="1:6" ht="11.1" customHeight="1" x14ac:dyDescent="0.2">
      <c r="A113" s="934"/>
      <c r="B113" s="933" t="s">
        <v>3562</v>
      </c>
      <c r="C113" s="935" t="s">
        <v>3386</v>
      </c>
      <c r="D113" s="936"/>
      <c r="E113" s="937"/>
      <c r="F113" s="937">
        <f t="shared" si="1"/>
        <v>0</v>
      </c>
    </row>
    <row r="114" spans="1:6" ht="3" customHeight="1" x14ac:dyDescent="0.2">
      <c r="F114" s="937">
        <f t="shared" si="1"/>
        <v>0</v>
      </c>
    </row>
    <row r="115" spans="1:6" ht="11.25" customHeight="1" x14ac:dyDescent="0.2">
      <c r="A115" s="938"/>
      <c r="B115" s="939" t="s">
        <v>3563</v>
      </c>
      <c r="C115" s="940" t="s">
        <v>3317</v>
      </c>
      <c r="D115" s="941"/>
      <c r="E115" s="942"/>
      <c r="F115" s="937">
        <f t="shared" si="1"/>
        <v>0</v>
      </c>
    </row>
    <row r="116" spans="1:6" ht="409.6" hidden="1" customHeight="1" x14ac:dyDescent="0.2"/>
    <row r="117" spans="1:6" ht="11.25" customHeight="1" x14ac:dyDescent="0.2"/>
    <row r="118" spans="1:6" ht="409.6" hidden="1" customHeight="1" x14ac:dyDescent="0.25">
      <c r="A118" s="839"/>
      <c r="B118" s="921"/>
      <c r="C118" s="921"/>
      <c r="D118" s="922"/>
      <c r="E118" s="921"/>
      <c r="F118" s="923"/>
    </row>
    <row r="119" spans="1:6" ht="11.25" customHeight="1" x14ac:dyDescent="0.2">
      <c r="A119" s="843"/>
      <c r="B119" s="844"/>
      <c r="C119" s="844"/>
      <c r="D119" s="924"/>
      <c r="E119" s="844"/>
      <c r="F119" s="845"/>
    </row>
    <row r="120" spans="1:6" ht="409.6" hidden="1" customHeight="1" x14ac:dyDescent="0.2">
      <c r="A120" s="925" t="s">
        <v>3510</v>
      </c>
      <c r="B120" s="925" t="s">
        <v>3511</v>
      </c>
      <c r="C120" s="925" t="s">
        <v>3307</v>
      </c>
      <c r="D120" s="926"/>
      <c r="E120" s="927"/>
      <c r="F120" s="928" t="s">
        <v>3310</v>
      </c>
    </row>
    <row r="121" spans="1:6" ht="11.25" customHeight="1" x14ac:dyDescent="0.2">
      <c r="A121" s="934"/>
      <c r="B121" s="933" t="s">
        <v>3564</v>
      </c>
      <c r="C121" s="935" t="s">
        <v>3317</v>
      </c>
      <c r="D121" s="936"/>
      <c r="E121" s="937"/>
      <c r="F121" s="937">
        <f t="shared" ref="F121:F184" si="2">E121*D121</f>
        <v>0</v>
      </c>
    </row>
    <row r="122" spans="1:6" ht="409.6" hidden="1" customHeight="1" x14ac:dyDescent="0.2">
      <c r="F122" s="937">
        <f t="shared" si="2"/>
        <v>0</v>
      </c>
    </row>
    <row r="123" spans="1:6" ht="11.25" customHeight="1" x14ac:dyDescent="0.2">
      <c r="A123" s="934"/>
      <c r="B123" s="933" t="s">
        <v>3565</v>
      </c>
      <c r="C123" s="935" t="s">
        <v>3317</v>
      </c>
      <c r="D123" s="936"/>
      <c r="E123" s="937"/>
      <c r="F123" s="937">
        <f t="shared" si="2"/>
        <v>0</v>
      </c>
    </row>
    <row r="124" spans="1:6" ht="409.6" hidden="1" customHeight="1" x14ac:dyDescent="0.2">
      <c r="F124" s="937">
        <f t="shared" si="2"/>
        <v>0</v>
      </c>
    </row>
    <row r="125" spans="1:6" ht="11.25" customHeight="1" x14ac:dyDescent="0.2">
      <c r="A125" s="934"/>
      <c r="B125" s="933" t="s">
        <v>3566</v>
      </c>
      <c r="C125" s="935" t="s">
        <v>3317</v>
      </c>
      <c r="D125" s="936"/>
      <c r="E125" s="937"/>
      <c r="F125" s="937">
        <f t="shared" si="2"/>
        <v>0</v>
      </c>
    </row>
    <row r="126" spans="1:6" ht="409.6" hidden="1" customHeight="1" x14ac:dyDescent="0.2">
      <c r="F126" s="937">
        <f t="shared" si="2"/>
        <v>0</v>
      </c>
    </row>
    <row r="127" spans="1:6" ht="11.25" customHeight="1" x14ac:dyDescent="0.2">
      <c r="A127" s="934"/>
      <c r="B127" s="933" t="s">
        <v>3567</v>
      </c>
      <c r="C127" s="935" t="s">
        <v>3317</v>
      </c>
      <c r="D127" s="936"/>
      <c r="E127" s="937"/>
      <c r="F127" s="937">
        <f t="shared" si="2"/>
        <v>0</v>
      </c>
    </row>
    <row r="128" spans="1:6" ht="409.6" hidden="1" customHeight="1" x14ac:dyDescent="0.2">
      <c r="F128" s="937">
        <f t="shared" si="2"/>
        <v>0</v>
      </c>
    </row>
    <row r="129" spans="1:6" ht="11.25" customHeight="1" x14ac:dyDescent="0.2">
      <c r="A129" s="934"/>
      <c r="B129" s="933" t="s">
        <v>3568</v>
      </c>
      <c r="C129" s="935" t="s">
        <v>3326</v>
      </c>
      <c r="D129" s="936"/>
      <c r="E129" s="937"/>
      <c r="F129" s="937">
        <f t="shared" si="2"/>
        <v>0</v>
      </c>
    </row>
    <row r="130" spans="1:6" ht="409.6" hidden="1" customHeight="1" x14ac:dyDescent="0.2">
      <c r="F130" s="937">
        <f t="shared" si="2"/>
        <v>0</v>
      </c>
    </row>
    <row r="131" spans="1:6" ht="11.25" customHeight="1" x14ac:dyDescent="0.2">
      <c r="A131" s="934"/>
      <c r="B131" s="933" t="s">
        <v>3569</v>
      </c>
      <c r="C131" s="935" t="s">
        <v>3317</v>
      </c>
      <c r="D131" s="936"/>
      <c r="E131" s="937"/>
      <c r="F131" s="937">
        <f t="shared" si="2"/>
        <v>0</v>
      </c>
    </row>
    <row r="132" spans="1:6" ht="409.6" hidden="1" customHeight="1" x14ac:dyDescent="0.2">
      <c r="F132" s="937">
        <f t="shared" si="2"/>
        <v>0</v>
      </c>
    </row>
    <row r="133" spans="1:6" ht="11.25" customHeight="1" x14ac:dyDescent="0.2">
      <c r="A133" s="934"/>
      <c r="B133" s="933" t="s">
        <v>3570</v>
      </c>
      <c r="C133" s="935" t="s">
        <v>3317</v>
      </c>
      <c r="D133" s="936"/>
      <c r="E133" s="937"/>
      <c r="F133" s="937">
        <f t="shared" si="2"/>
        <v>0</v>
      </c>
    </row>
    <row r="134" spans="1:6" ht="409.6" hidden="1" customHeight="1" x14ac:dyDescent="0.2">
      <c r="F134" s="937">
        <f t="shared" si="2"/>
        <v>0</v>
      </c>
    </row>
    <row r="135" spans="1:6" ht="11.25" customHeight="1" x14ac:dyDescent="0.2">
      <c r="A135" s="934"/>
      <c r="B135" s="933" t="s">
        <v>3571</v>
      </c>
      <c r="C135" s="935" t="s">
        <v>3317</v>
      </c>
      <c r="D135" s="936"/>
      <c r="E135" s="937"/>
      <c r="F135" s="937">
        <f t="shared" si="2"/>
        <v>0</v>
      </c>
    </row>
    <row r="136" spans="1:6" ht="409.6" hidden="1" customHeight="1" x14ac:dyDescent="0.2">
      <c r="F136" s="937">
        <f t="shared" si="2"/>
        <v>0</v>
      </c>
    </row>
    <row r="137" spans="1:6" ht="11.25" customHeight="1" x14ac:dyDescent="0.2">
      <c r="A137" s="934"/>
      <c r="B137" s="933" t="s">
        <v>3572</v>
      </c>
      <c r="C137" s="935" t="s">
        <v>3317</v>
      </c>
      <c r="D137" s="936"/>
      <c r="E137" s="937"/>
      <c r="F137" s="937">
        <f t="shared" si="2"/>
        <v>0</v>
      </c>
    </row>
    <row r="138" spans="1:6" ht="409.6" hidden="1" customHeight="1" x14ac:dyDescent="0.2">
      <c r="F138" s="937">
        <f t="shared" si="2"/>
        <v>0</v>
      </c>
    </row>
    <row r="139" spans="1:6" ht="11.25" customHeight="1" x14ac:dyDescent="0.2">
      <c r="A139" s="934"/>
      <c r="B139" s="933" t="s">
        <v>3573</v>
      </c>
      <c r="C139" s="935" t="s">
        <v>3317</v>
      </c>
      <c r="D139" s="936"/>
      <c r="E139" s="937"/>
      <c r="F139" s="937">
        <f t="shared" si="2"/>
        <v>0</v>
      </c>
    </row>
    <row r="140" spans="1:6" ht="409.6" hidden="1" customHeight="1" x14ac:dyDescent="0.2">
      <c r="F140" s="937">
        <f t="shared" si="2"/>
        <v>0</v>
      </c>
    </row>
    <row r="141" spans="1:6" ht="11.25" customHeight="1" x14ac:dyDescent="0.2">
      <c r="A141" s="934"/>
      <c r="B141" s="933" t="s">
        <v>3574</v>
      </c>
      <c r="C141" s="935" t="s">
        <v>3317</v>
      </c>
      <c r="D141" s="936"/>
      <c r="E141" s="937"/>
      <c r="F141" s="937">
        <f t="shared" si="2"/>
        <v>0</v>
      </c>
    </row>
    <row r="142" spans="1:6" ht="409.6" hidden="1" customHeight="1" x14ac:dyDescent="0.2">
      <c r="F142" s="937">
        <f t="shared" si="2"/>
        <v>0</v>
      </c>
    </row>
    <row r="143" spans="1:6" ht="11.25" customHeight="1" x14ac:dyDescent="0.2">
      <c r="A143" s="934"/>
      <c r="B143" s="933" t="s">
        <v>3575</v>
      </c>
      <c r="C143" s="935" t="s">
        <v>3317</v>
      </c>
      <c r="D143" s="936"/>
      <c r="E143" s="937"/>
      <c r="F143" s="937">
        <f t="shared" si="2"/>
        <v>0</v>
      </c>
    </row>
    <row r="144" spans="1:6" ht="409.6" hidden="1" customHeight="1" x14ac:dyDescent="0.2">
      <c r="F144" s="937">
        <f t="shared" si="2"/>
        <v>0</v>
      </c>
    </row>
    <row r="145" spans="1:6" ht="11.25" customHeight="1" x14ac:dyDescent="0.2">
      <c r="A145" s="934"/>
      <c r="B145" s="933" t="s">
        <v>3576</v>
      </c>
      <c r="C145" s="935" t="s">
        <v>3317</v>
      </c>
      <c r="D145" s="936"/>
      <c r="E145" s="937"/>
      <c r="F145" s="937">
        <f t="shared" si="2"/>
        <v>0</v>
      </c>
    </row>
    <row r="146" spans="1:6" ht="409.6" hidden="1" customHeight="1" x14ac:dyDescent="0.2">
      <c r="F146" s="937">
        <f t="shared" si="2"/>
        <v>0</v>
      </c>
    </row>
    <row r="147" spans="1:6" ht="11.25" customHeight="1" x14ac:dyDescent="0.2">
      <c r="A147" s="934"/>
      <c r="B147" s="933" t="s">
        <v>3577</v>
      </c>
      <c r="C147" s="935" t="s">
        <v>3480</v>
      </c>
      <c r="D147" s="936"/>
      <c r="E147" s="937"/>
      <c r="F147" s="937">
        <f t="shared" si="2"/>
        <v>0</v>
      </c>
    </row>
    <row r="148" spans="1:6" ht="409.6" hidden="1" customHeight="1" x14ac:dyDescent="0.2">
      <c r="F148" s="937">
        <f t="shared" si="2"/>
        <v>0</v>
      </c>
    </row>
    <row r="149" spans="1:6" ht="11.25" customHeight="1" x14ac:dyDescent="0.2">
      <c r="A149" s="934"/>
      <c r="B149" s="933" t="s">
        <v>3562</v>
      </c>
      <c r="C149" s="935" t="s">
        <v>3386</v>
      </c>
      <c r="D149" s="936"/>
      <c r="E149" s="937"/>
      <c r="F149" s="937">
        <f t="shared" si="2"/>
        <v>0</v>
      </c>
    </row>
    <row r="150" spans="1:6" ht="409.6" hidden="1" customHeight="1" x14ac:dyDescent="0.2">
      <c r="F150" s="937">
        <f t="shared" si="2"/>
        <v>0</v>
      </c>
    </row>
    <row r="151" spans="1:6" ht="11.25" customHeight="1" x14ac:dyDescent="0.2">
      <c r="A151" s="934"/>
      <c r="B151" s="933" t="s">
        <v>3578</v>
      </c>
      <c r="C151" s="935" t="s">
        <v>3522</v>
      </c>
      <c r="D151" s="936"/>
      <c r="E151" s="937"/>
      <c r="F151" s="937">
        <f t="shared" si="2"/>
        <v>0</v>
      </c>
    </row>
    <row r="152" spans="1:6" ht="409.6" hidden="1" customHeight="1" x14ac:dyDescent="0.2">
      <c r="F152" s="937">
        <f t="shared" si="2"/>
        <v>0</v>
      </c>
    </row>
    <row r="153" spans="1:6" ht="11.25" customHeight="1" x14ac:dyDescent="0.2">
      <c r="A153" s="934"/>
      <c r="B153" s="933" t="s">
        <v>3579</v>
      </c>
      <c r="C153" s="935" t="s">
        <v>3522</v>
      </c>
      <c r="D153" s="936"/>
      <c r="E153" s="937"/>
      <c r="F153" s="937">
        <f t="shared" si="2"/>
        <v>0</v>
      </c>
    </row>
    <row r="154" spans="1:6" ht="409.6" hidden="1" customHeight="1" x14ac:dyDescent="0.2">
      <c r="F154" s="937">
        <f t="shared" si="2"/>
        <v>0</v>
      </c>
    </row>
    <row r="155" spans="1:6" ht="11.25" customHeight="1" x14ac:dyDescent="0.2">
      <c r="A155" s="934"/>
      <c r="B155" s="933" t="s">
        <v>3580</v>
      </c>
      <c r="C155" s="935" t="s">
        <v>3522</v>
      </c>
      <c r="D155" s="936"/>
      <c r="E155" s="937"/>
      <c r="F155" s="937">
        <f t="shared" si="2"/>
        <v>0</v>
      </c>
    </row>
    <row r="156" spans="1:6" ht="409.6" hidden="1" customHeight="1" x14ac:dyDescent="0.2">
      <c r="F156" s="937">
        <f t="shared" si="2"/>
        <v>0</v>
      </c>
    </row>
    <row r="157" spans="1:6" ht="11.25" customHeight="1" x14ac:dyDescent="0.2">
      <c r="A157" s="934"/>
      <c r="B157" s="933" t="s">
        <v>3581</v>
      </c>
      <c r="C157" s="935" t="s">
        <v>3522</v>
      </c>
      <c r="D157" s="936"/>
      <c r="E157" s="937"/>
      <c r="F157" s="937">
        <f t="shared" si="2"/>
        <v>0</v>
      </c>
    </row>
    <row r="158" spans="1:6" ht="409.6" hidden="1" customHeight="1" x14ac:dyDescent="0.2">
      <c r="F158" s="937">
        <f t="shared" si="2"/>
        <v>0</v>
      </c>
    </row>
    <row r="159" spans="1:6" ht="11.25" customHeight="1" x14ac:dyDescent="0.2">
      <c r="A159" s="934"/>
      <c r="B159" s="933" t="s">
        <v>3582</v>
      </c>
      <c r="C159" s="935" t="s">
        <v>3522</v>
      </c>
      <c r="D159" s="936"/>
      <c r="E159" s="937"/>
      <c r="F159" s="937">
        <f t="shared" si="2"/>
        <v>0</v>
      </c>
    </row>
    <row r="160" spans="1:6" ht="409.6" hidden="1" customHeight="1" x14ac:dyDescent="0.2">
      <c r="F160" s="937">
        <f t="shared" si="2"/>
        <v>0</v>
      </c>
    </row>
    <row r="161" spans="1:6" ht="11.25" customHeight="1" x14ac:dyDescent="0.2">
      <c r="A161" s="934"/>
      <c r="B161" s="933" t="s">
        <v>3583</v>
      </c>
      <c r="C161" s="935" t="s">
        <v>3522</v>
      </c>
      <c r="D161" s="936"/>
      <c r="E161" s="937"/>
      <c r="F161" s="937">
        <f t="shared" si="2"/>
        <v>0</v>
      </c>
    </row>
    <row r="162" spans="1:6" ht="409.6" hidden="1" customHeight="1" x14ac:dyDescent="0.2">
      <c r="F162" s="937">
        <f t="shared" si="2"/>
        <v>0</v>
      </c>
    </row>
    <row r="163" spans="1:6" ht="11.25" customHeight="1" x14ac:dyDescent="0.2">
      <c r="A163" s="934"/>
      <c r="B163" s="933" t="s">
        <v>3584</v>
      </c>
      <c r="C163" s="935" t="s">
        <v>3522</v>
      </c>
      <c r="D163" s="936"/>
      <c r="E163" s="937"/>
      <c r="F163" s="937">
        <f t="shared" si="2"/>
        <v>0</v>
      </c>
    </row>
    <row r="164" spans="1:6" ht="409.6" hidden="1" customHeight="1" x14ac:dyDescent="0.2">
      <c r="F164" s="937">
        <f t="shared" si="2"/>
        <v>0</v>
      </c>
    </row>
    <row r="165" spans="1:6" ht="11.25" customHeight="1" x14ac:dyDescent="0.2">
      <c r="A165" s="934"/>
      <c r="B165" s="933" t="s">
        <v>3585</v>
      </c>
      <c r="C165" s="935" t="s">
        <v>3522</v>
      </c>
      <c r="D165" s="936"/>
      <c r="E165" s="937"/>
      <c r="F165" s="937">
        <f t="shared" si="2"/>
        <v>0</v>
      </c>
    </row>
    <row r="166" spans="1:6" ht="409.6" hidden="1" customHeight="1" x14ac:dyDescent="0.2">
      <c r="F166" s="937">
        <f t="shared" si="2"/>
        <v>0</v>
      </c>
    </row>
    <row r="167" spans="1:6" ht="11.25" customHeight="1" x14ac:dyDescent="0.2">
      <c r="A167" s="934"/>
      <c r="B167" s="933" t="s">
        <v>3586</v>
      </c>
      <c r="C167" s="935" t="s">
        <v>3317</v>
      </c>
      <c r="D167" s="936"/>
      <c r="E167" s="937"/>
      <c r="F167" s="937">
        <f t="shared" si="2"/>
        <v>0</v>
      </c>
    </row>
    <row r="168" spans="1:6" ht="409.6" hidden="1" customHeight="1" x14ac:dyDescent="0.2">
      <c r="F168" s="937">
        <f t="shared" si="2"/>
        <v>0</v>
      </c>
    </row>
    <row r="169" spans="1:6" ht="11.25" customHeight="1" x14ac:dyDescent="0.2">
      <c r="A169" s="934"/>
      <c r="B169" s="933" t="s">
        <v>3587</v>
      </c>
      <c r="C169" s="935" t="s">
        <v>3447</v>
      </c>
      <c r="D169" s="936"/>
      <c r="E169" s="937"/>
      <c r="F169" s="937">
        <f t="shared" si="2"/>
        <v>0</v>
      </c>
    </row>
    <row r="170" spans="1:6" ht="409.6" hidden="1" customHeight="1" x14ac:dyDescent="0.2">
      <c r="F170" s="937">
        <f t="shared" si="2"/>
        <v>0</v>
      </c>
    </row>
    <row r="171" spans="1:6" ht="11.25" customHeight="1" x14ac:dyDescent="0.2">
      <c r="A171" s="934"/>
      <c r="B171" s="933" t="s">
        <v>3588</v>
      </c>
      <c r="C171" s="935" t="s">
        <v>3326</v>
      </c>
      <c r="D171" s="936"/>
      <c r="E171" s="937"/>
      <c r="F171" s="937">
        <f t="shared" si="2"/>
        <v>0</v>
      </c>
    </row>
    <row r="172" spans="1:6" ht="409.6" hidden="1" customHeight="1" x14ac:dyDescent="0.2">
      <c r="F172" s="937">
        <f t="shared" si="2"/>
        <v>0</v>
      </c>
    </row>
    <row r="173" spans="1:6" ht="11.25" customHeight="1" x14ac:dyDescent="0.2">
      <c r="A173" s="934"/>
      <c r="B173" s="933" t="s">
        <v>3589</v>
      </c>
      <c r="C173" s="935" t="s">
        <v>3522</v>
      </c>
      <c r="D173" s="936"/>
      <c r="E173" s="937"/>
      <c r="F173" s="937">
        <f t="shared" si="2"/>
        <v>0</v>
      </c>
    </row>
    <row r="174" spans="1:6" ht="409.6" hidden="1" customHeight="1" x14ac:dyDescent="0.2">
      <c r="F174" s="937">
        <f t="shared" si="2"/>
        <v>0</v>
      </c>
    </row>
    <row r="175" spans="1:6" ht="11.25" customHeight="1" x14ac:dyDescent="0.2">
      <c r="A175" s="934"/>
      <c r="B175" s="933" t="s">
        <v>3590</v>
      </c>
      <c r="C175" s="935" t="s">
        <v>3317</v>
      </c>
      <c r="D175" s="936"/>
      <c r="E175" s="937"/>
      <c r="F175" s="937">
        <f t="shared" si="2"/>
        <v>0</v>
      </c>
    </row>
    <row r="176" spans="1:6" ht="409.6" hidden="1" customHeight="1" x14ac:dyDescent="0.2">
      <c r="F176" s="937">
        <f t="shared" si="2"/>
        <v>0</v>
      </c>
    </row>
    <row r="177" spans="1:6" ht="11.25" customHeight="1" x14ac:dyDescent="0.2">
      <c r="A177" s="934"/>
      <c r="B177" s="933" t="s">
        <v>3591</v>
      </c>
      <c r="C177" s="935" t="s">
        <v>3317</v>
      </c>
      <c r="D177" s="936"/>
      <c r="E177" s="937"/>
      <c r="F177" s="937">
        <f t="shared" si="2"/>
        <v>0</v>
      </c>
    </row>
    <row r="178" spans="1:6" ht="409.6" hidden="1" customHeight="1" x14ac:dyDescent="0.2">
      <c r="F178" s="937">
        <f t="shared" si="2"/>
        <v>0</v>
      </c>
    </row>
    <row r="179" spans="1:6" ht="11.25" customHeight="1" x14ac:dyDescent="0.2">
      <c r="A179" s="934"/>
      <c r="B179" s="933" t="s">
        <v>3592</v>
      </c>
      <c r="C179" s="935" t="s">
        <v>3317</v>
      </c>
      <c r="D179" s="936"/>
      <c r="E179" s="937"/>
      <c r="F179" s="937">
        <f t="shared" si="2"/>
        <v>0</v>
      </c>
    </row>
    <row r="180" spans="1:6" ht="409.6" hidden="1" customHeight="1" x14ac:dyDescent="0.2">
      <c r="F180" s="937">
        <f t="shared" si="2"/>
        <v>0</v>
      </c>
    </row>
    <row r="181" spans="1:6" ht="11.25" customHeight="1" x14ac:dyDescent="0.2">
      <c r="A181" s="934"/>
      <c r="B181" s="933" t="s">
        <v>3593</v>
      </c>
      <c r="C181" s="935" t="s">
        <v>3317</v>
      </c>
      <c r="D181" s="936"/>
      <c r="E181" s="937"/>
      <c r="F181" s="937">
        <f t="shared" si="2"/>
        <v>0</v>
      </c>
    </row>
    <row r="182" spans="1:6" ht="409.6" hidden="1" customHeight="1" x14ac:dyDescent="0.2">
      <c r="F182" s="937">
        <f t="shared" si="2"/>
        <v>0</v>
      </c>
    </row>
    <row r="183" spans="1:6" ht="11.25" customHeight="1" x14ac:dyDescent="0.2">
      <c r="A183" s="934"/>
      <c r="B183" s="933" t="s">
        <v>3594</v>
      </c>
      <c r="C183" s="935" t="s">
        <v>3317</v>
      </c>
      <c r="D183" s="936"/>
      <c r="E183" s="937"/>
      <c r="F183" s="937">
        <f t="shared" si="2"/>
        <v>0</v>
      </c>
    </row>
    <row r="184" spans="1:6" ht="409.6" hidden="1" customHeight="1" x14ac:dyDescent="0.2">
      <c r="F184" s="937">
        <f t="shared" si="2"/>
        <v>0</v>
      </c>
    </row>
    <row r="185" spans="1:6" ht="11.25" customHeight="1" x14ac:dyDescent="0.2">
      <c r="A185" s="934"/>
      <c r="B185" s="933" t="s">
        <v>3595</v>
      </c>
      <c r="C185" s="935" t="s">
        <v>3317</v>
      </c>
      <c r="D185" s="936"/>
      <c r="E185" s="937"/>
      <c r="F185" s="937">
        <f t="shared" ref="F185:F217" si="3">E185*D185</f>
        <v>0</v>
      </c>
    </row>
    <row r="186" spans="1:6" ht="409.6" hidden="1" customHeight="1" x14ac:dyDescent="0.2">
      <c r="F186" s="937">
        <f t="shared" si="3"/>
        <v>0</v>
      </c>
    </row>
    <row r="187" spans="1:6" ht="11.25" customHeight="1" x14ac:dyDescent="0.2">
      <c r="A187" s="934"/>
      <c r="B187" s="933" t="s">
        <v>3596</v>
      </c>
      <c r="C187" s="935" t="s">
        <v>3317</v>
      </c>
      <c r="D187" s="936"/>
      <c r="E187" s="937"/>
      <c r="F187" s="937">
        <f t="shared" si="3"/>
        <v>0</v>
      </c>
    </row>
    <row r="188" spans="1:6" ht="409.6" hidden="1" customHeight="1" x14ac:dyDescent="0.2">
      <c r="F188" s="937">
        <f t="shared" si="3"/>
        <v>0</v>
      </c>
    </row>
    <row r="189" spans="1:6" ht="11.25" customHeight="1" x14ac:dyDescent="0.2">
      <c r="A189" s="934"/>
      <c r="B189" s="933" t="s">
        <v>3597</v>
      </c>
      <c r="C189" s="935" t="s">
        <v>3598</v>
      </c>
      <c r="D189" s="936"/>
      <c r="E189" s="937"/>
      <c r="F189" s="937">
        <f t="shared" si="3"/>
        <v>0</v>
      </c>
    </row>
    <row r="190" spans="1:6" ht="409.6" hidden="1" customHeight="1" x14ac:dyDescent="0.2">
      <c r="F190" s="937">
        <f t="shared" si="3"/>
        <v>0</v>
      </c>
    </row>
    <row r="191" spans="1:6" ht="11.25" customHeight="1" x14ac:dyDescent="0.2">
      <c r="A191" s="934"/>
      <c r="B191" s="933" t="s">
        <v>3599</v>
      </c>
      <c r="C191" s="935" t="s">
        <v>3317</v>
      </c>
      <c r="D191" s="936"/>
      <c r="E191" s="937"/>
      <c r="F191" s="937">
        <f t="shared" si="3"/>
        <v>0</v>
      </c>
    </row>
    <row r="192" spans="1:6" ht="409.6" hidden="1" customHeight="1" x14ac:dyDescent="0.2">
      <c r="F192" s="937">
        <f t="shared" si="3"/>
        <v>0</v>
      </c>
    </row>
    <row r="193" spans="1:6" ht="11.25" customHeight="1" x14ac:dyDescent="0.2">
      <c r="A193" s="934"/>
      <c r="B193" s="933" t="s">
        <v>3600</v>
      </c>
      <c r="C193" s="935" t="s">
        <v>3317</v>
      </c>
      <c r="D193" s="936"/>
      <c r="E193" s="937"/>
      <c r="F193" s="937">
        <f t="shared" si="3"/>
        <v>0</v>
      </c>
    </row>
    <row r="194" spans="1:6" ht="409.6" hidden="1" customHeight="1" x14ac:dyDescent="0.2">
      <c r="F194" s="937">
        <f t="shared" si="3"/>
        <v>0</v>
      </c>
    </row>
    <row r="195" spans="1:6" ht="11.25" customHeight="1" x14ac:dyDescent="0.2">
      <c r="A195" s="934"/>
      <c r="B195" s="933" t="s">
        <v>3601</v>
      </c>
      <c r="C195" s="935" t="s">
        <v>3317</v>
      </c>
      <c r="D195" s="936"/>
      <c r="E195" s="937"/>
      <c r="F195" s="937">
        <f t="shared" si="3"/>
        <v>0</v>
      </c>
    </row>
    <row r="196" spans="1:6" ht="409.6" hidden="1" customHeight="1" x14ac:dyDescent="0.2">
      <c r="F196" s="937">
        <f t="shared" si="3"/>
        <v>0</v>
      </c>
    </row>
    <row r="197" spans="1:6" ht="11.25" customHeight="1" x14ac:dyDescent="0.2">
      <c r="A197" s="934"/>
      <c r="B197" s="933" t="s">
        <v>3602</v>
      </c>
      <c r="C197" s="935" t="s">
        <v>3317</v>
      </c>
      <c r="D197" s="936"/>
      <c r="E197" s="937"/>
      <c r="F197" s="937">
        <f t="shared" si="3"/>
        <v>0</v>
      </c>
    </row>
    <row r="198" spans="1:6" ht="409.6" hidden="1" customHeight="1" x14ac:dyDescent="0.2">
      <c r="F198" s="937">
        <f t="shared" si="3"/>
        <v>0</v>
      </c>
    </row>
    <row r="199" spans="1:6" ht="11.25" customHeight="1" x14ac:dyDescent="0.2">
      <c r="A199" s="934"/>
      <c r="B199" s="933" t="s">
        <v>3603</v>
      </c>
      <c r="C199" s="935" t="s">
        <v>3317</v>
      </c>
      <c r="D199" s="936"/>
      <c r="E199" s="937"/>
      <c r="F199" s="937">
        <f t="shared" si="3"/>
        <v>0</v>
      </c>
    </row>
    <row r="200" spans="1:6" ht="409.6" hidden="1" customHeight="1" x14ac:dyDescent="0.2">
      <c r="F200" s="937">
        <f t="shared" si="3"/>
        <v>0</v>
      </c>
    </row>
    <row r="201" spans="1:6" ht="11.25" customHeight="1" x14ac:dyDescent="0.2">
      <c r="A201" s="934"/>
      <c r="B201" s="933" t="s">
        <v>3604</v>
      </c>
      <c r="C201" s="935" t="s">
        <v>3317</v>
      </c>
      <c r="D201" s="936"/>
      <c r="E201" s="937"/>
      <c r="F201" s="937">
        <f t="shared" si="3"/>
        <v>0</v>
      </c>
    </row>
    <row r="202" spans="1:6" ht="409.6" hidden="1" customHeight="1" x14ac:dyDescent="0.2">
      <c r="F202" s="937">
        <f t="shared" si="3"/>
        <v>0</v>
      </c>
    </row>
    <row r="203" spans="1:6" ht="11.25" customHeight="1" x14ac:dyDescent="0.2">
      <c r="A203" s="934"/>
      <c r="B203" s="933" t="s">
        <v>3605</v>
      </c>
      <c r="C203" s="935" t="s">
        <v>3317</v>
      </c>
      <c r="D203" s="936"/>
      <c r="E203" s="937"/>
      <c r="F203" s="937">
        <f t="shared" si="3"/>
        <v>0</v>
      </c>
    </row>
    <row r="204" spans="1:6" ht="409.6" hidden="1" customHeight="1" x14ac:dyDescent="0.2">
      <c r="F204" s="937">
        <f t="shared" si="3"/>
        <v>0</v>
      </c>
    </row>
    <row r="205" spans="1:6" ht="11.25" customHeight="1" x14ac:dyDescent="0.2">
      <c r="A205" s="934"/>
      <c r="B205" s="933" t="s">
        <v>3606</v>
      </c>
      <c r="C205" s="935" t="s">
        <v>3317</v>
      </c>
      <c r="D205" s="936"/>
      <c r="E205" s="937"/>
      <c r="F205" s="937">
        <f t="shared" si="3"/>
        <v>0</v>
      </c>
    </row>
    <row r="206" spans="1:6" ht="409.6" hidden="1" customHeight="1" x14ac:dyDescent="0.2">
      <c r="F206" s="937">
        <f t="shared" si="3"/>
        <v>0</v>
      </c>
    </row>
    <row r="207" spans="1:6" ht="11.25" customHeight="1" x14ac:dyDescent="0.2">
      <c r="A207" s="934"/>
      <c r="B207" s="933" t="s">
        <v>3607</v>
      </c>
      <c r="C207" s="935" t="s">
        <v>3317</v>
      </c>
      <c r="D207" s="936"/>
      <c r="E207" s="937"/>
      <c r="F207" s="937">
        <f t="shared" si="3"/>
        <v>0</v>
      </c>
    </row>
    <row r="208" spans="1:6" ht="409.6" hidden="1" customHeight="1" x14ac:dyDescent="0.2">
      <c r="F208" s="937">
        <f t="shared" si="3"/>
        <v>0</v>
      </c>
    </row>
    <row r="209" spans="1:6" ht="11.25" customHeight="1" x14ac:dyDescent="0.2">
      <c r="A209" s="934"/>
      <c r="B209" s="933" t="s">
        <v>3608</v>
      </c>
      <c r="C209" s="935" t="s">
        <v>3317</v>
      </c>
      <c r="D209" s="936"/>
      <c r="E209" s="937"/>
      <c r="F209" s="937">
        <f t="shared" si="3"/>
        <v>0</v>
      </c>
    </row>
    <row r="210" spans="1:6" ht="409.6" hidden="1" customHeight="1" x14ac:dyDescent="0.2">
      <c r="F210" s="937">
        <f t="shared" si="3"/>
        <v>0</v>
      </c>
    </row>
    <row r="211" spans="1:6" ht="11.25" customHeight="1" x14ac:dyDescent="0.2">
      <c r="A211" s="934"/>
      <c r="B211" s="933" t="s">
        <v>3609</v>
      </c>
      <c r="C211" s="935" t="s">
        <v>3317</v>
      </c>
      <c r="D211" s="936"/>
      <c r="E211" s="937"/>
      <c r="F211" s="937">
        <f t="shared" si="3"/>
        <v>0</v>
      </c>
    </row>
    <row r="212" spans="1:6" ht="409.6" hidden="1" customHeight="1" x14ac:dyDescent="0.2">
      <c r="F212" s="937">
        <f t="shared" si="3"/>
        <v>0</v>
      </c>
    </row>
    <row r="213" spans="1:6" ht="11.25" customHeight="1" x14ac:dyDescent="0.2">
      <c r="A213" s="934"/>
      <c r="B213" s="933" t="s">
        <v>3610</v>
      </c>
      <c r="C213" s="935" t="s">
        <v>3326</v>
      </c>
      <c r="D213" s="936"/>
      <c r="E213" s="937"/>
      <c r="F213" s="937">
        <f t="shared" si="3"/>
        <v>0</v>
      </c>
    </row>
    <row r="214" spans="1:6" ht="409.6" hidden="1" customHeight="1" x14ac:dyDescent="0.2">
      <c r="F214" s="937">
        <f t="shared" si="3"/>
        <v>0</v>
      </c>
    </row>
    <row r="215" spans="1:6" ht="11.25" customHeight="1" x14ac:dyDescent="0.2">
      <c r="A215" s="934"/>
      <c r="B215" s="933" t="s">
        <v>3611</v>
      </c>
      <c r="C215" s="935" t="s">
        <v>3317</v>
      </c>
      <c r="D215" s="936"/>
      <c r="E215" s="937"/>
      <c r="F215" s="937">
        <f t="shared" si="3"/>
        <v>0</v>
      </c>
    </row>
    <row r="216" spans="1:6" ht="409.6" hidden="1" customHeight="1" x14ac:dyDescent="0.2">
      <c r="F216" s="937">
        <f t="shared" si="3"/>
        <v>0</v>
      </c>
    </row>
    <row r="217" spans="1:6" ht="11.45" customHeight="1" x14ac:dyDescent="0.2">
      <c r="A217" s="934"/>
      <c r="B217" s="933" t="s">
        <v>3612</v>
      </c>
      <c r="C217" s="935" t="s">
        <v>3317</v>
      </c>
      <c r="D217" s="936"/>
      <c r="E217" s="937"/>
      <c r="F217" s="937">
        <f t="shared" si="3"/>
        <v>0</v>
      </c>
    </row>
    <row r="218" spans="1:6" ht="6" customHeight="1" x14ac:dyDescent="0.2"/>
    <row r="219" spans="1:6" ht="12.95" customHeight="1" x14ac:dyDescent="0.2">
      <c r="B219" s="943" t="s">
        <v>3613</v>
      </c>
      <c r="C219" s="944"/>
      <c r="D219" s="945"/>
      <c r="E219" s="946"/>
      <c r="F219" s="947">
        <f>SUM(F17:F218)</f>
        <v>0</v>
      </c>
    </row>
    <row r="220" spans="1:6" ht="12" customHeight="1" x14ac:dyDescent="0.2"/>
    <row r="221" spans="1:6" ht="11.25" customHeight="1" x14ac:dyDescent="0.2">
      <c r="A221" s="948" t="s">
        <v>3614</v>
      </c>
      <c r="B221" s="949"/>
      <c r="C221" s="950"/>
      <c r="D221" s="951"/>
      <c r="E221" s="939"/>
      <c r="F221" s="939"/>
    </row>
    <row r="222" spans="1:6" ht="409.6" hidden="1" customHeight="1" x14ac:dyDescent="0.2"/>
    <row r="223" spans="1:6" ht="11.25" customHeight="1" x14ac:dyDescent="0.2"/>
    <row r="224" spans="1:6" ht="409.6" hidden="1" customHeight="1" x14ac:dyDescent="0.25">
      <c r="A224" s="839"/>
      <c r="B224" s="921"/>
      <c r="C224" s="921"/>
      <c r="D224" s="922"/>
      <c r="E224" s="921"/>
      <c r="F224" s="923"/>
    </row>
    <row r="225" spans="1:6" ht="11.25" customHeight="1" x14ac:dyDescent="0.2">
      <c r="A225" s="843"/>
      <c r="B225" s="844"/>
      <c r="C225" s="844"/>
      <c r="D225" s="924"/>
      <c r="E225" s="844"/>
      <c r="F225" s="845"/>
    </row>
    <row r="226" spans="1:6" ht="409.6" hidden="1" customHeight="1" x14ac:dyDescent="0.2">
      <c r="A226" s="925" t="s">
        <v>3510</v>
      </c>
      <c r="B226" s="925" t="s">
        <v>3511</v>
      </c>
      <c r="C226" s="925" t="s">
        <v>3307</v>
      </c>
      <c r="D226" s="926"/>
      <c r="E226" s="927"/>
      <c r="F226" s="928" t="s">
        <v>3310</v>
      </c>
    </row>
    <row r="227" spans="1:6" ht="11.25" customHeight="1" x14ac:dyDescent="0.2">
      <c r="A227" s="934"/>
      <c r="B227" s="933" t="s">
        <v>3615</v>
      </c>
      <c r="C227" s="935" t="s">
        <v>3616</v>
      </c>
      <c r="D227" s="936"/>
      <c r="E227" s="937"/>
      <c r="F227" s="937">
        <f t="shared" ref="F227:F235" si="4">E227*D227</f>
        <v>0</v>
      </c>
    </row>
    <row r="228" spans="1:6" ht="409.6" hidden="1" customHeight="1" x14ac:dyDescent="0.2">
      <c r="F228" s="937">
        <f t="shared" si="4"/>
        <v>0</v>
      </c>
    </row>
    <row r="229" spans="1:6" ht="11.25" customHeight="1" x14ac:dyDescent="0.2">
      <c r="A229" s="934"/>
      <c r="B229" s="933" t="s">
        <v>3617</v>
      </c>
      <c r="C229" s="935" t="s">
        <v>3616</v>
      </c>
      <c r="D229" s="936"/>
      <c r="E229" s="937"/>
      <c r="F229" s="937">
        <f t="shared" si="4"/>
        <v>0</v>
      </c>
    </row>
    <row r="230" spans="1:6" ht="409.6" hidden="1" customHeight="1" x14ac:dyDescent="0.2">
      <c r="F230" s="937">
        <f t="shared" si="4"/>
        <v>0</v>
      </c>
    </row>
    <row r="231" spans="1:6" ht="11.25" customHeight="1" x14ac:dyDescent="0.2">
      <c r="A231" s="934"/>
      <c r="B231" s="933" t="s">
        <v>3618</v>
      </c>
      <c r="C231" s="935" t="s">
        <v>3616</v>
      </c>
      <c r="D231" s="936"/>
      <c r="E231" s="937"/>
      <c r="F231" s="937">
        <f t="shared" si="4"/>
        <v>0</v>
      </c>
    </row>
    <row r="232" spans="1:6" ht="409.6" hidden="1" customHeight="1" x14ac:dyDescent="0.2">
      <c r="F232" s="937">
        <f t="shared" si="4"/>
        <v>0</v>
      </c>
    </row>
    <row r="233" spans="1:6" ht="11.25" customHeight="1" x14ac:dyDescent="0.2">
      <c r="A233" s="934"/>
      <c r="B233" s="933" t="s">
        <v>3619</v>
      </c>
      <c r="C233" s="935" t="s">
        <v>3616</v>
      </c>
      <c r="D233" s="936"/>
      <c r="E233" s="937"/>
      <c r="F233" s="937">
        <f t="shared" si="4"/>
        <v>0</v>
      </c>
    </row>
    <row r="234" spans="1:6" ht="409.6" hidden="1" customHeight="1" x14ac:dyDescent="0.2">
      <c r="F234" s="937">
        <f t="shared" si="4"/>
        <v>0</v>
      </c>
    </row>
    <row r="235" spans="1:6" ht="11.25" customHeight="1" x14ac:dyDescent="0.2">
      <c r="A235" s="934"/>
      <c r="B235" s="933" t="s">
        <v>3620</v>
      </c>
      <c r="C235" s="935" t="s">
        <v>3616</v>
      </c>
      <c r="D235" s="936"/>
      <c r="E235" s="937"/>
      <c r="F235" s="937">
        <f t="shared" si="4"/>
        <v>0</v>
      </c>
    </row>
    <row r="236" spans="1:6" ht="409.6" hidden="1" customHeight="1" x14ac:dyDescent="0.2"/>
    <row r="237" spans="1:6" ht="11.25" customHeight="1" x14ac:dyDescent="0.2">
      <c r="B237" s="943" t="s">
        <v>3621</v>
      </c>
      <c r="C237" s="944"/>
      <c r="D237" s="952"/>
      <c r="E237" s="946"/>
      <c r="F237" s="947">
        <f>SUM(F227:F236)</f>
        <v>0</v>
      </c>
    </row>
    <row r="238" spans="1:6" ht="409.6" hidden="1" customHeight="1" x14ac:dyDescent="0.2"/>
    <row r="239" spans="1:6" ht="11.25" customHeight="1" x14ac:dyDescent="0.2">
      <c r="A239" s="929" t="s">
        <v>3622</v>
      </c>
      <c r="B239" s="930"/>
      <c r="C239" s="931"/>
      <c r="D239" s="932"/>
      <c r="E239" s="933"/>
      <c r="F239" s="933"/>
    </row>
    <row r="240" spans="1:6" ht="409.6" hidden="1" customHeight="1" x14ac:dyDescent="0.2"/>
    <row r="241" spans="1:8" ht="11.25" customHeight="1" x14ac:dyDescent="0.2">
      <c r="A241" s="934"/>
      <c r="B241" s="933" t="s">
        <v>3623</v>
      </c>
      <c r="C241" s="935" t="s">
        <v>3624</v>
      </c>
      <c r="D241" s="936"/>
      <c r="E241" s="937"/>
      <c r="F241" s="937">
        <f t="shared" ref="F241:F243" si="5">E241*D241</f>
        <v>0</v>
      </c>
    </row>
    <row r="242" spans="1:8" ht="409.6" hidden="1" customHeight="1" x14ac:dyDescent="0.2">
      <c r="F242" s="937">
        <f t="shared" si="5"/>
        <v>0</v>
      </c>
    </row>
    <row r="243" spans="1:8" ht="11.25" customHeight="1" x14ac:dyDescent="0.2">
      <c r="A243" s="934"/>
      <c r="B243" s="933" t="s">
        <v>3625</v>
      </c>
      <c r="C243" s="935" t="s">
        <v>3624</v>
      </c>
      <c r="D243" s="936"/>
      <c r="E243" s="937"/>
      <c r="F243" s="937">
        <f t="shared" si="5"/>
        <v>0</v>
      </c>
    </row>
    <row r="244" spans="1:8" ht="409.6" hidden="1" customHeight="1" x14ac:dyDescent="0.2"/>
    <row r="245" spans="1:8" ht="11.25" customHeight="1" x14ac:dyDescent="0.2">
      <c r="B245" s="943" t="s">
        <v>3626</v>
      </c>
      <c r="C245" s="944"/>
      <c r="D245" s="945"/>
      <c r="E245" s="946"/>
      <c r="F245" s="947">
        <f>SUM(F241:F244)</f>
        <v>0</v>
      </c>
    </row>
    <row r="246" spans="1:8" ht="409.6" hidden="1" customHeight="1" x14ac:dyDescent="0.2"/>
    <row r="247" spans="1:8" ht="11.25" customHeight="1" x14ac:dyDescent="0.2">
      <c r="A247" s="929" t="s">
        <v>3627</v>
      </c>
      <c r="B247" s="930"/>
      <c r="C247" s="931"/>
      <c r="D247" s="932"/>
      <c r="E247" s="933"/>
      <c r="F247" s="933"/>
    </row>
    <row r="248" spans="1:8" ht="409.6" hidden="1" customHeight="1" x14ac:dyDescent="0.2"/>
    <row r="249" spans="1:8" ht="11.25" customHeight="1" x14ac:dyDescent="0.2">
      <c r="A249" s="934"/>
      <c r="B249" s="933" t="s">
        <v>3628</v>
      </c>
      <c r="C249" s="935" t="s">
        <v>3629</v>
      </c>
      <c r="D249" s="936"/>
      <c r="E249" s="937"/>
      <c r="F249" s="937">
        <f>E249*D249</f>
        <v>0</v>
      </c>
    </row>
    <row r="250" spans="1:8" ht="409.6" hidden="1" customHeight="1" x14ac:dyDescent="0.2">
      <c r="F250" s="937">
        <f t="shared" ref="F250:F253" si="6">E250*D250</f>
        <v>0</v>
      </c>
    </row>
    <row r="251" spans="1:8" ht="21" customHeight="1" x14ac:dyDescent="0.2">
      <c r="A251" s="934"/>
      <c r="B251" s="933" t="s">
        <v>3630</v>
      </c>
      <c r="C251" s="935" t="s">
        <v>3629</v>
      </c>
      <c r="D251" s="936"/>
      <c r="E251" s="937"/>
      <c r="F251" s="937">
        <f t="shared" si="6"/>
        <v>0</v>
      </c>
    </row>
    <row r="252" spans="1:8" ht="3.95" customHeight="1" x14ac:dyDescent="0.2">
      <c r="F252" s="937">
        <f t="shared" si="6"/>
        <v>0</v>
      </c>
    </row>
    <row r="253" spans="1:8" ht="12" customHeight="1" x14ac:dyDescent="0.2">
      <c r="A253" s="934"/>
      <c r="B253" s="933" t="s">
        <v>3631</v>
      </c>
      <c r="C253" s="935" t="s">
        <v>3629</v>
      </c>
      <c r="D253" s="936"/>
      <c r="E253" s="937"/>
      <c r="F253" s="937">
        <f t="shared" si="6"/>
        <v>0</v>
      </c>
    </row>
    <row r="254" spans="1:8" ht="12" customHeight="1" x14ac:dyDescent="0.2">
      <c r="H254" s="963">
        <f>SUM(F260+'OP-6.1.3'!G209)</f>
        <v>0</v>
      </c>
    </row>
    <row r="255" spans="1:8" ht="12" customHeight="1" x14ac:dyDescent="0.2">
      <c r="A255" s="953"/>
      <c r="B255" s="954" t="s">
        <v>3632</v>
      </c>
      <c r="C255" s="955"/>
      <c r="D255" s="956"/>
      <c r="E255" s="957"/>
      <c r="F255" s="958">
        <f>SUM(F249:F254)</f>
        <v>0</v>
      </c>
      <c r="H255" s="965">
        <f>'OP-6.1.15'!E17</f>
        <v>0</v>
      </c>
    </row>
    <row r="256" spans="1:8" ht="12" customHeight="1" x14ac:dyDescent="0.2">
      <c r="H256" s="963">
        <f>H255-H254</f>
        <v>0</v>
      </c>
    </row>
    <row r="257" spans="1:6" ht="12" customHeight="1" x14ac:dyDescent="0.2">
      <c r="A257" s="865"/>
      <c r="B257" s="866"/>
      <c r="C257" s="866"/>
      <c r="D257" s="959"/>
      <c r="E257" s="866"/>
      <c r="F257" s="866"/>
    </row>
    <row r="258" spans="1:6" ht="12" customHeight="1" x14ac:dyDescent="0.2">
      <c r="B258" s="873"/>
      <c r="C258" s="960"/>
      <c r="D258" s="961" t="s">
        <v>3491</v>
      </c>
      <c r="E258" s="869"/>
      <c r="F258" s="870">
        <f>SUM(F219,F237,F245,F255)</f>
        <v>0</v>
      </c>
    </row>
    <row r="259" spans="1:6" ht="12" customHeight="1" x14ac:dyDescent="0.2">
      <c r="B259" s="873"/>
      <c r="C259" s="960"/>
      <c r="D259" s="962" t="s">
        <v>3492</v>
      </c>
      <c r="E259" s="872"/>
      <c r="F259" s="870">
        <f>F258*16%</f>
        <v>0</v>
      </c>
    </row>
    <row r="260" spans="1:6" ht="12" customHeight="1" x14ac:dyDescent="0.2">
      <c r="B260" s="873"/>
      <c r="C260" s="960"/>
      <c r="D260" s="961" t="s">
        <v>3493</v>
      </c>
      <c r="E260" s="869"/>
      <c r="F260" s="870">
        <f>SUM(F258:F259)</f>
        <v>0</v>
      </c>
    </row>
    <row r="261" spans="1:6" ht="12" customHeight="1" x14ac:dyDescent="0.2">
      <c r="B261" s="873"/>
      <c r="C261" s="850"/>
      <c r="D261" s="964"/>
      <c r="E261" s="860"/>
      <c r="F261" s="874"/>
    </row>
    <row r="262" spans="1:6" ht="12" customHeight="1" x14ac:dyDescent="0.2">
      <c r="A262" s="875"/>
      <c r="B262" s="876" t="s">
        <v>3494</v>
      </c>
      <c r="D262" s="2484" t="s">
        <v>3495</v>
      </c>
      <c r="E262" s="2484"/>
      <c r="F262" s="2484"/>
    </row>
    <row r="263" spans="1:6" ht="12" customHeight="1" thickBot="1" x14ac:dyDescent="0.25">
      <c r="A263" s="875"/>
      <c r="B263" s="877"/>
      <c r="D263" s="966"/>
      <c r="E263" s="878"/>
      <c r="F263" s="878"/>
    </row>
    <row r="264" spans="1:6" ht="12" customHeight="1" x14ac:dyDescent="0.2">
      <c r="B264" s="879" t="s">
        <v>3496</v>
      </c>
      <c r="D264" s="2486" t="s">
        <v>3496</v>
      </c>
      <c r="E264" s="2486"/>
      <c r="F264" s="2486"/>
    </row>
    <row r="265" spans="1:6" ht="0.2" customHeight="1" x14ac:dyDescent="0.2">
      <c r="B265" s="880" t="s">
        <v>3497</v>
      </c>
      <c r="D265" s="2484" t="s">
        <v>3497</v>
      </c>
      <c r="E265" s="2484"/>
      <c r="F265" s="2484"/>
    </row>
    <row r="266" spans="1:6" ht="242.25" customHeight="1" x14ac:dyDescent="0.2">
      <c r="A266" s="880"/>
      <c r="B266" s="881"/>
      <c r="C266" s="880"/>
      <c r="D266" s="967"/>
      <c r="E266" s="880"/>
      <c r="F266" s="882"/>
    </row>
    <row r="267" spans="1:6" x14ac:dyDescent="0.2">
      <c r="A267" s="2484" t="s">
        <v>3498</v>
      </c>
      <c r="B267" s="2484"/>
      <c r="C267" s="2484"/>
      <c r="D267" s="2484"/>
      <c r="E267" s="2484"/>
      <c r="F267" s="2484"/>
    </row>
    <row r="268" spans="1:6" x14ac:dyDescent="0.2">
      <c r="A268" s="880" t="s">
        <v>3499</v>
      </c>
      <c r="B268" s="881"/>
      <c r="C268" s="881"/>
      <c r="D268" s="967"/>
      <c r="E268" s="880"/>
      <c r="F268" s="882"/>
    </row>
    <row r="269" spans="1:6" x14ac:dyDescent="0.2">
      <c r="A269" s="2485" t="s">
        <v>3496</v>
      </c>
      <c r="B269" s="2485"/>
      <c r="C269" s="2485"/>
      <c r="D269" s="2485"/>
      <c r="E269" s="2485"/>
      <c r="F269" s="2485"/>
    </row>
    <row r="270" spans="1:6" x14ac:dyDescent="0.2">
      <c r="A270" s="2484" t="s">
        <v>3500</v>
      </c>
      <c r="B270" s="2484"/>
      <c r="C270" s="2484"/>
      <c r="D270" s="2484"/>
      <c r="E270" s="2484"/>
      <c r="F270" s="2484"/>
    </row>
  </sheetData>
  <mergeCells count="27">
    <mergeCell ref="A6:B6"/>
    <mergeCell ref="C6:F6"/>
    <mergeCell ref="A1:F1"/>
    <mergeCell ref="A2:F2"/>
    <mergeCell ref="C3:F3"/>
    <mergeCell ref="C4:F4"/>
    <mergeCell ref="A5:F5"/>
    <mergeCell ref="A3:B3"/>
    <mergeCell ref="A4:B4"/>
    <mergeCell ref="A270:F270"/>
    <mergeCell ref="A11:B11"/>
    <mergeCell ref="C11:F11"/>
    <mergeCell ref="A12:B12"/>
    <mergeCell ref="C12:F12"/>
    <mergeCell ref="D262:F262"/>
    <mergeCell ref="D264:F264"/>
    <mergeCell ref="A10:B10"/>
    <mergeCell ref="C10:F10"/>
    <mergeCell ref="D265:F265"/>
    <mergeCell ref="A267:F267"/>
    <mergeCell ref="A269:F269"/>
    <mergeCell ref="A7:B7"/>
    <mergeCell ref="C7:F7"/>
    <mergeCell ref="A8:B8"/>
    <mergeCell ref="C8:F8"/>
    <mergeCell ref="A9:B9"/>
    <mergeCell ref="C9:F9"/>
  </mergeCells>
  <pageMargins left="0.39370078740157483" right="0.39370078740157483" top="0.39370078740157483" bottom="0.39370078740157483" header="0" footer="0"/>
  <pageSetup scale="99" orientation="portrait" horizontalDpi="300" r:id="rId1"/>
  <headerFooter alignWithMargins="0"/>
  <rowBreaks count="3" manualBreakCount="3">
    <brk id="117" max="5" man="1"/>
    <brk id="223" max="5" man="1"/>
    <brk id="266" min="1"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6"/>
  <sheetViews>
    <sheetView showGridLines="0" view="pageBreakPreview" zoomScale="70" zoomScaleNormal="85" zoomScaleSheetLayoutView="70" workbookViewId="0">
      <selection activeCell="I19" sqref="I19"/>
    </sheetView>
  </sheetViews>
  <sheetFormatPr baseColWidth="10" defaultColWidth="11.42578125" defaultRowHeight="12.75" x14ac:dyDescent="0.2"/>
  <cols>
    <col min="1" max="1" width="15.42578125" style="974" customWidth="1"/>
    <col min="2" max="2" width="7.85546875" style="974" customWidth="1"/>
    <col min="3" max="8" width="13.28515625" style="974" customWidth="1"/>
    <col min="9" max="16384" width="11.42578125" style="974"/>
  </cols>
  <sheetData>
    <row r="1" spans="1:11" s="970" customFormat="1" ht="11.25" x14ac:dyDescent="0.2">
      <c r="A1" s="968"/>
      <c r="B1" s="969"/>
      <c r="J1" s="968"/>
      <c r="K1" s="971"/>
    </row>
    <row r="2" spans="1:11" s="347" customFormat="1" ht="15.75" customHeight="1" x14ac:dyDescent="0.2">
      <c r="A2" s="2550">
        <f>'OP-6.1.7'!C7</f>
        <v>0</v>
      </c>
      <c r="B2" s="2551"/>
      <c r="C2" s="2551"/>
      <c r="D2" s="2551"/>
      <c r="E2" s="2551"/>
      <c r="F2" s="2551"/>
      <c r="G2" s="2551"/>
      <c r="H2" s="2551"/>
      <c r="I2" s="2551"/>
      <c r="J2" s="2551"/>
    </row>
    <row r="3" spans="1:11" s="347" customFormat="1" ht="12.75" customHeight="1" x14ac:dyDescent="0.2">
      <c r="A3" s="2550" t="s">
        <v>4050</v>
      </c>
      <c r="B3" s="2551"/>
      <c r="C3" s="2551"/>
      <c r="D3" s="2551"/>
      <c r="E3" s="2551"/>
      <c r="F3" s="2551"/>
      <c r="G3" s="2551"/>
      <c r="H3" s="2551"/>
      <c r="I3" s="2551"/>
      <c r="J3" s="2551"/>
    </row>
    <row r="4" spans="1:11" s="347" customFormat="1" ht="20.45" customHeight="1" x14ac:dyDescent="0.2">
      <c r="A4" s="2550" t="s">
        <v>4048</v>
      </c>
      <c r="B4" s="2551"/>
      <c r="C4" s="2551"/>
      <c r="D4" s="2551"/>
      <c r="E4" s="2551"/>
      <c r="F4" s="2551"/>
      <c r="G4" s="2551"/>
      <c r="H4" s="2551"/>
      <c r="I4" s="2551"/>
      <c r="J4" s="2551"/>
    </row>
    <row r="5" spans="1:11" s="347" customFormat="1" ht="9.75" customHeight="1" x14ac:dyDescent="0.2">
      <c r="A5" s="840"/>
      <c r="B5" s="841"/>
      <c r="C5" s="841"/>
      <c r="D5" s="841"/>
      <c r="E5" s="841"/>
      <c r="F5" s="972"/>
    </row>
    <row r="6" spans="1:11" s="347" customFormat="1" ht="12.75" customHeight="1" x14ac:dyDescent="0.2">
      <c r="A6" s="2552" t="s">
        <v>3270</v>
      </c>
      <c r="B6" s="2553"/>
      <c r="C6" s="2553"/>
      <c r="D6" s="2553"/>
      <c r="E6" s="2553"/>
      <c r="F6" s="2553"/>
      <c r="G6" s="2553"/>
      <c r="H6" s="2553"/>
      <c r="I6" s="2553"/>
      <c r="J6" s="2553"/>
    </row>
    <row r="7" spans="1:11" x14ac:dyDescent="0.2">
      <c r="A7" s="973"/>
    </row>
    <row r="9" spans="1:11" x14ac:dyDescent="0.2">
      <c r="B9" s="975"/>
      <c r="C9" s="975"/>
      <c r="D9" s="975"/>
      <c r="E9" s="975"/>
      <c r="F9" s="975"/>
    </row>
    <row r="10" spans="1:11" x14ac:dyDescent="0.2">
      <c r="D10" s="2554"/>
      <c r="E10" s="2554"/>
      <c r="F10" s="2554"/>
    </row>
    <row r="17" spans="3:11" x14ac:dyDescent="0.2">
      <c r="J17" s="2549"/>
      <c r="K17" s="2549"/>
    </row>
    <row r="18" spans="3:11" ht="8.25" customHeight="1" x14ac:dyDescent="0.2">
      <c r="J18" s="2549"/>
      <c r="K18" s="2549"/>
    </row>
    <row r="20" spans="3:11" ht="31.5" customHeight="1" x14ac:dyDescent="0.2"/>
    <row r="24" spans="3:11" ht="52.5" customHeight="1" x14ac:dyDescent="0.2"/>
    <row r="26" spans="3:11" x14ac:dyDescent="0.2">
      <c r="C26" s="976"/>
    </row>
    <row r="31" spans="3:11" ht="9.75" customHeight="1" x14ac:dyDescent="0.2"/>
    <row r="33" spans="1:11" ht="10.5" customHeight="1" x14ac:dyDescent="0.2"/>
    <row r="37" spans="1:11" ht="8.25" customHeight="1" x14ac:dyDescent="0.2"/>
    <row r="38" spans="1:11" ht="26.25" customHeight="1" x14ac:dyDescent="0.2">
      <c r="A38" s="977"/>
      <c r="B38" s="978"/>
      <c r="C38" s="979"/>
      <c r="D38" s="979"/>
      <c r="E38" s="979"/>
      <c r="F38" s="979"/>
      <c r="G38" s="979"/>
      <c r="H38" s="979"/>
      <c r="I38" s="979"/>
      <c r="J38" s="979"/>
      <c r="K38" s="979"/>
    </row>
    <row r="294" spans="4:6" x14ac:dyDescent="0.2">
      <c r="D294" s="974">
        <f>+F294/E294</f>
        <v>0</v>
      </c>
      <c r="E294" s="974">
        <v>37.119999999999997</v>
      </c>
    </row>
    <row r="296" spans="4:6" x14ac:dyDescent="0.2">
      <c r="D296" s="974">
        <f>+F296/E296</f>
        <v>0.97716894977168944</v>
      </c>
      <c r="E296" s="974">
        <v>24.09</v>
      </c>
      <c r="F296" s="974">
        <v>23.54</v>
      </c>
    </row>
  </sheetData>
  <mergeCells count="6">
    <mergeCell ref="J17:K18"/>
    <mergeCell ref="A2:J2"/>
    <mergeCell ref="A3:J3"/>
    <mergeCell ref="A4:J4"/>
    <mergeCell ref="A6:J6"/>
    <mergeCell ref="D10:F10"/>
  </mergeCells>
  <printOptions horizontalCentered="1"/>
  <pageMargins left="0.47244094488188981" right="0.39370078740157483" top="0.98425196850393704" bottom="0.39370078740157483" header="0" footer="0.27559055118110237"/>
  <pageSetup scale="90"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6"/>
  <sheetViews>
    <sheetView showGridLines="0" view="pageBreakPreview" zoomScale="80" zoomScaleNormal="85" zoomScaleSheetLayoutView="80" workbookViewId="0">
      <selection activeCell="A4" sqref="A4:J4"/>
    </sheetView>
  </sheetViews>
  <sheetFormatPr baseColWidth="10" defaultColWidth="11.42578125" defaultRowHeight="12.75" x14ac:dyDescent="0.2"/>
  <cols>
    <col min="1" max="1" width="15.42578125" style="974" customWidth="1"/>
    <col min="2" max="2" width="7.85546875" style="974" customWidth="1"/>
    <col min="3" max="8" width="13.28515625" style="974" customWidth="1"/>
    <col min="9" max="16384" width="11.42578125" style="974"/>
  </cols>
  <sheetData>
    <row r="1" spans="1:11" s="970" customFormat="1" ht="11.25" x14ac:dyDescent="0.2">
      <c r="A1" s="968"/>
      <c r="B1" s="969"/>
      <c r="J1" s="968"/>
      <c r="K1" s="971"/>
    </row>
    <row r="2" spans="1:11" s="347" customFormat="1" ht="15.75" customHeight="1" x14ac:dyDescent="0.2">
      <c r="A2" s="2550">
        <f>'OP-6.1.8'!A2</f>
        <v>0</v>
      </c>
      <c r="B2" s="2551"/>
      <c r="C2" s="2551"/>
      <c r="D2" s="2551"/>
      <c r="E2" s="2551"/>
      <c r="F2" s="2551"/>
      <c r="G2" s="2551"/>
      <c r="H2" s="2551"/>
      <c r="I2" s="2551"/>
      <c r="J2" s="2551"/>
    </row>
    <row r="3" spans="1:11" s="347" customFormat="1" ht="12.75" customHeight="1" x14ac:dyDescent="0.2">
      <c r="A3" s="2550" t="s">
        <v>4053</v>
      </c>
      <c r="B3" s="2551"/>
      <c r="C3" s="2551"/>
      <c r="D3" s="2551"/>
      <c r="E3" s="2551"/>
      <c r="F3" s="2551"/>
      <c r="G3" s="2551"/>
      <c r="H3" s="2551"/>
      <c r="I3" s="2551"/>
      <c r="J3" s="2551"/>
    </row>
    <row r="4" spans="1:11" s="347" customFormat="1" ht="20.45" customHeight="1" x14ac:dyDescent="0.2">
      <c r="A4" s="2550" t="s">
        <v>3793</v>
      </c>
      <c r="B4" s="2551"/>
      <c r="C4" s="2551"/>
      <c r="D4" s="2551"/>
      <c r="E4" s="2551"/>
      <c r="F4" s="2551"/>
      <c r="G4" s="2551"/>
      <c r="H4" s="2551"/>
      <c r="I4" s="2551"/>
      <c r="J4" s="2551"/>
    </row>
    <row r="5" spans="1:11" s="347" customFormat="1" ht="9.75" customHeight="1" x14ac:dyDescent="0.2">
      <c r="A5" s="840"/>
      <c r="B5" s="841"/>
      <c r="C5" s="841"/>
      <c r="D5" s="841"/>
      <c r="E5" s="841"/>
      <c r="F5" s="972"/>
    </row>
    <row r="6" spans="1:11" s="347" customFormat="1" ht="12.75" customHeight="1" x14ac:dyDescent="0.2">
      <c r="A6" s="2552" t="s">
        <v>3270</v>
      </c>
      <c r="B6" s="2553"/>
      <c r="C6" s="2553"/>
      <c r="D6" s="2553"/>
      <c r="E6" s="2553"/>
      <c r="F6" s="2553"/>
      <c r="G6" s="2553"/>
      <c r="H6" s="2553"/>
      <c r="I6" s="2553"/>
      <c r="J6" s="2553"/>
    </row>
    <row r="7" spans="1:11" x14ac:dyDescent="0.2">
      <c r="A7" s="973"/>
    </row>
    <row r="9" spans="1:11" x14ac:dyDescent="0.2">
      <c r="B9" s="975"/>
      <c r="C9" s="975"/>
      <c r="D9" s="975"/>
      <c r="E9" s="975"/>
      <c r="F9" s="975"/>
    </row>
    <row r="10" spans="1:11" x14ac:dyDescent="0.2">
      <c r="D10" s="2554"/>
      <c r="E10" s="2554"/>
      <c r="F10" s="2554"/>
    </row>
    <row r="17" spans="3:11" x14ac:dyDescent="0.2">
      <c r="J17" s="2549"/>
      <c r="K17" s="2549"/>
    </row>
    <row r="18" spans="3:11" ht="8.25" customHeight="1" x14ac:dyDescent="0.2">
      <c r="J18" s="2549"/>
      <c r="K18" s="2549"/>
    </row>
    <row r="20" spans="3:11" ht="31.5" customHeight="1" x14ac:dyDescent="0.2"/>
    <row r="24" spans="3:11" ht="52.5" customHeight="1" x14ac:dyDescent="0.2"/>
    <row r="26" spans="3:11" x14ac:dyDescent="0.2">
      <c r="C26" s="976"/>
    </row>
    <row r="31" spans="3:11" ht="9.75" customHeight="1" x14ac:dyDescent="0.2"/>
    <row r="33" spans="1:11" ht="10.5" customHeight="1" x14ac:dyDescent="0.2"/>
    <row r="37" spans="1:11" ht="8.25" customHeight="1" x14ac:dyDescent="0.2"/>
    <row r="38" spans="1:11" ht="26.25" customHeight="1" x14ac:dyDescent="0.2">
      <c r="A38" s="977"/>
      <c r="B38" s="978"/>
      <c r="C38" s="979"/>
      <c r="D38" s="979"/>
      <c r="E38" s="979"/>
      <c r="F38" s="979"/>
      <c r="G38" s="979"/>
      <c r="H38" s="979"/>
      <c r="I38" s="979"/>
      <c r="J38" s="979"/>
      <c r="K38" s="979"/>
    </row>
    <row r="294" spans="4:6" x14ac:dyDescent="0.2">
      <c r="D294" s="974">
        <f>+F294/E294</f>
        <v>0</v>
      </c>
      <c r="E294" s="974">
        <v>37.119999999999997</v>
      </c>
    </row>
    <row r="296" spans="4:6" x14ac:dyDescent="0.2">
      <c r="D296" s="974">
        <f>+F296/E296</f>
        <v>0.97716894977168944</v>
      </c>
      <c r="E296" s="974">
        <v>24.09</v>
      </c>
      <c r="F296" s="974">
        <v>23.54</v>
      </c>
    </row>
  </sheetData>
  <mergeCells count="6">
    <mergeCell ref="J17:K18"/>
    <mergeCell ref="A2:J2"/>
    <mergeCell ref="A3:J3"/>
    <mergeCell ref="A4:J4"/>
    <mergeCell ref="A6:J6"/>
    <mergeCell ref="D10:F10"/>
  </mergeCells>
  <printOptions horizontalCentered="1"/>
  <pageMargins left="0.47244094488188981" right="0.39370078740157483" top="0.98425196850393704" bottom="0.39370078740157483" header="0" footer="0.27559055118110237"/>
  <pageSetup scale="90"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2"/>
  <sheetViews>
    <sheetView showGridLines="0" view="pageBreakPreview" zoomScale="70" zoomScaleNormal="85" zoomScaleSheetLayoutView="70" workbookViewId="0">
      <selection activeCell="A4" sqref="A4:J4"/>
    </sheetView>
  </sheetViews>
  <sheetFormatPr baseColWidth="10" defaultColWidth="11.42578125" defaultRowHeight="12.75" x14ac:dyDescent="0.2"/>
  <cols>
    <col min="1" max="1" width="15.42578125" style="974" customWidth="1"/>
    <col min="2" max="2" width="7.85546875" style="974" customWidth="1"/>
    <col min="3" max="8" width="13.28515625" style="974" customWidth="1"/>
    <col min="9" max="16384" width="11.42578125" style="974"/>
  </cols>
  <sheetData>
    <row r="1" spans="1:11" s="970" customFormat="1" ht="11.25" x14ac:dyDescent="0.2">
      <c r="A1" s="968"/>
      <c r="B1" s="969"/>
      <c r="J1" s="968"/>
      <c r="K1" s="971"/>
    </row>
    <row r="2" spans="1:11" s="347" customFormat="1" ht="15.75" customHeight="1" x14ac:dyDescent="0.2">
      <c r="A2" s="2550">
        <f>'OP-6.1.9'!A2:J2</f>
        <v>0</v>
      </c>
      <c r="B2" s="2551"/>
      <c r="C2" s="2551"/>
      <c r="D2" s="2551"/>
      <c r="E2" s="2551"/>
      <c r="F2" s="2551"/>
      <c r="G2" s="2551"/>
      <c r="H2" s="2551"/>
      <c r="I2" s="2551"/>
      <c r="J2" s="2551"/>
    </row>
    <row r="3" spans="1:11" s="347" customFormat="1" ht="12.75" customHeight="1" x14ac:dyDescent="0.2">
      <c r="A3" s="2550" t="s">
        <v>4052</v>
      </c>
      <c r="B3" s="2551"/>
      <c r="C3" s="2551"/>
      <c r="D3" s="2551"/>
      <c r="E3" s="2551"/>
      <c r="F3" s="2551"/>
      <c r="G3" s="2551"/>
      <c r="H3" s="2551"/>
      <c r="I3" s="2551"/>
      <c r="J3" s="2551"/>
    </row>
    <row r="4" spans="1:11" s="347" customFormat="1" ht="20.45" customHeight="1" x14ac:dyDescent="0.2">
      <c r="A4" s="2550" t="s">
        <v>4049</v>
      </c>
      <c r="B4" s="2551"/>
      <c r="C4" s="2551"/>
      <c r="D4" s="2551"/>
      <c r="E4" s="2551"/>
      <c r="F4" s="2551"/>
      <c r="G4" s="2551"/>
      <c r="H4" s="2551"/>
      <c r="I4" s="2551"/>
      <c r="J4" s="2551"/>
    </row>
    <row r="5" spans="1:11" s="347" customFormat="1" ht="9.75" customHeight="1" x14ac:dyDescent="0.2">
      <c r="A5" s="840"/>
      <c r="B5" s="841"/>
      <c r="C5" s="841"/>
      <c r="D5" s="841"/>
      <c r="E5" s="841"/>
      <c r="F5" s="972"/>
    </row>
    <row r="6" spans="1:11" s="347" customFormat="1" ht="12.75" customHeight="1" x14ac:dyDescent="0.2">
      <c r="A6" s="2552" t="s">
        <v>3270</v>
      </c>
      <c r="B6" s="2553"/>
      <c r="C6" s="2553"/>
      <c r="D6" s="2553"/>
      <c r="E6" s="2553"/>
      <c r="F6" s="2553"/>
      <c r="G6" s="2553"/>
      <c r="H6" s="2553"/>
      <c r="I6" s="2553"/>
      <c r="J6" s="2553"/>
    </row>
    <row r="7" spans="1:11" x14ac:dyDescent="0.2">
      <c r="A7" s="973"/>
    </row>
    <row r="9" spans="1:11" x14ac:dyDescent="0.2">
      <c r="B9" s="975"/>
      <c r="C9" s="975"/>
      <c r="D9" s="975"/>
      <c r="E9" s="975"/>
      <c r="F9" s="975"/>
    </row>
    <row r="10" spans="1:11" x14ac:dyDescent="0.2">
      <c r="D10" s="2554"/>
      <c r="E10" s="2554"/>
      <c r="F10" s="2554"/>
    </row>
    <row r="17" spans="3:11" x14ac:dyDescent="0.2">
      <c r="J17" s="2549"/>
      <c r="K17" s="2549"/>
    </row>
    <row r="18" spans="3:11" ht="8.25" customHeight="1" x14ac:dyDescent="0.2">
      <c r="J18" s="2549"/>
      <c r="K18" s="2549"/>
    </row>
    <row r="20" spans="3:11" ht="31.5" customHeight="1" x14ac:dyDescent="0.2"/>
    <row r="24" spans="3:11" ht="52.5" customHeight="1" x14ac:dyDescent="0.2"/>
    <row r="26" spans="3:11" x14ac:dyDescent="0.2">
      <c r="C26" s="976"/>
    </row>
    <row r="31" spans="3:11" ht="9.75" customHeight="1" x14ac:dyDescent="0.2"/>
    <row r="33" spans="1:11" ht="10.5" customHeight="1" x14ac:dyDescent="0.2"/>
    <row r="37" spans="1:11" ht="8.25" customHeight="1" x14ac:dyDescent="0.2"/>
    <row r="38" spans="1:11" ht="26.25" customHeight="1" x14ac:dyDescent="0.2">
      <c r="A38" s="977"/>
      <c r="B38" s="978"/>
      <c r="C38" s="979"/>
      <c r="D38" s="979"/>
      <c r="E38" s="979"/>
      <c r="F38" s="979"/>
      <c r="G38" s="979"/>
      <c r="H38" s="979"/>
      <c r="I38" s="979"/>
      <c r="J38" s="979"/>
      <c r="K38" s="979"/>
    </row>
    <row r="130" spans="4:6" x14ac:dyDescent="0.2">
      <c r="D130" s="974">
        <f>+F130/E130</f>
        <v>0</v>
      </c>
      <c r="E130" s="974">
        <v>37.119999999999997</v>
      </c>
    </row>
    <row r="132" spans="4:6" x14ac:dyDescent="0.2">
      <c r="D132" s="974">
        <f>+F132/E132</f>
        <v>0.97716894977168944</v>
      </c>
      <c r="E132" s="974">
        <v>24.09</v>
      </c>
      <c r="F132" s="974">
        <v>23.54</v>
      </c>
    </row>
  </sheetData>
  <mergeCells count="6">
    <mergeCell ref="J17:K18"/>
    <mergeCell ref="A2:J2"/>
    <mergeCell ref="A3:J3"/>
    <mergeCell ref="A4:J4"/>
    <mergeCell ref="A6:J6"/>
    <mergeCell ref="D10:F10"/>
  </mergeCells>
  <printOptions horizontalCentered="1"/>
  <pageMargins left="0.47244094488188981" right="0.39370078740157483" top="0.98425196850393704" bottom="0.39370078740157483" header="0" footer="0.27559055118110237"/>
  <pageSetup scale="90"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showGridLines="0" view="pageBreakPreview" zoomScale="58" zoomScaleNormal="85" zoomScaleSheetLayoutView="58" workbookViewId="0">
      <selection activeCell="A4" sqref="A4:J4"/>
    </sheetView>
  </sheetViews>
  <sheetFormatPr baseColWidth="10" defaultColWidth="11.42578125" defaultRowHeight="12.75" x14ac:dyDescent="0.2"/>
  <cols>
    <col min="1" max="1" width="15.42578125" style="974" customWidth="1"/>
    <col min="2" max="2" width="7.85546875" style="974" customWidth="1"/>
    <col min="3" max="8" width="13.28515625" style="974" customWidth="1"/>
    <col min="9" max="16384" width="11.42578125" style="974"/>
  </cols>
  <sheetData>
    <row r="1" spans="1:11" s="970" customFormat="1" ht="11.25" x14ac:dyDescent="0.2">
      <c r="A1" s="968"/>
      <c r="B1" s="969"/>
      <c r="J1" s="968"/>
      <c r="K1" s="971"/>
    </row>
    <row r="2" spans="1:11" s="347" customFormat="1" ht="15.75" customHeight="1" x14ac:dyDescent="0.2">
      <c r="A2" s="2550">
        <f>'OP-6.1.8'!A2</f>
        <v>0</v>
      </c>
      <c r="B2" s="2551"/>
      <c r="C2" s="2551"/>
      <c r="D2" s="2551"/>
      <c r="E2" s="2551"/>
      <c r="F2" s="2551"/>
      <c r="G2" s="2551"/>
      <c r="H2" s="2551"/>
      <c r="I2" s="2551"/>
      <c r="J2" s="2551"/>
    </row>
    <row r="3" spans="1:11" s="347" customFormat="1" ht="12.75" customHeight="1" x14ac:dyDescent="0.2">
      <c r="A3" s="2550" t="s">
        <v>4051</v>
      </c>
      <c r="B3" s="2551"/>
      <c r="C3" s="2551"/>
      <c r="D3" s="2551"/>
      <c r="E3" s="2551"/>
      <c r="F3" s="2551"/>
      <c r="G3" s="2551"/>
      <c r="H3" s="2551"/>
      <c r="I3" s="2551"/>
      <c r="J3" s="2551"/>
    </row>
    <row r="4" spans="1:11" s="347" customFormat="1" ht="20.45" customHeight="1" x14ac:dyDescent="0.2">
      <c r="A4" s="2550" t="s">
        <v>3790</v>
      </c>
      <c r="B4" s="2551"/>
      <c r="C4" s="2551"/>
      <c r="D4" s="2551"/>
      <c r="E4" s="2551"/>
      <c r="F4" s="2551"/>
      <c r="G4" s="2551"/>
      <c r="H4" s="2551"/>
      <c r="I4" s="2551"/>
      <c r="J4" s="2551"/>
    </row>
    <row r="5" spans="1:11" s="347" customFormat="1" ht="9.75" customHeight="1" x14ac:dyDescent="0.2">
      <c r="A5" s="840"/>
      <c r="B5" s="841"/>
      <c r="C5" s="841"/>
      <c r="D5" s="841"/>
      <c r="E5" s="841"/>
      <c r="F5" s="972"/>
    </row>
    <row r="6" spans="1:11" s="347" customFormat="1" ht="12.6" customHeight="1" x14ac:dyDescent="0.2">
      <c r="A6" s="2552" t="s">
        <v>3270</v>
      </c>
      <c r="B6" s="2553"/>
      <c r="C6" s="2553"/>
      <c r="D6" s="2553"/>
      <c r="E6" s="2553"/>
      <c r="F6" s="2553"/>
      <c r="G6" s="2553"/>
      <c r="H6" s="2553"/>
      <c r="I6" s="2553"/>
      <c r="J6" s="2553"/>
    </row>
    <row r="249" spans="4:6" x14ac:dyDescent="0.2">
      <c r="D249" s="974">
        <f>+F249/E249</f>
        <v>0</v>
      </c>
      <c r="E249" s="974">
        <v>37.119999999999997</v>
      </c>
    </row>
    <row r="251" spans="4:6" x14ac:dyDescent="0.2">
      <c r="D251" s="974">
        <f>+F251/E251</f>
        <v>0.97716894977168944</v>
      </c>
      <c r="E251" s="974">
        <v>24.09</v>
      </c>
      <c r="F251" s="974">
        <v>23.54</v>
      </c>
    </row>
  </sheetData>
  <mergeCells count="4">
    <mergeCell ref="A2:J2"/>
    <mergeCell ref="A3:J3"/>
    <mergeCell ref="A4:J4"/>
    <mergeCell ref="A6:J6"/>
  </mergeCells>
  <printOptions horizontalCentered="1"/>
  <pageMargins left="0.47244094488188981" right="0.39370078740157483" top="0.98425196850393704" bottom="0.39370078740157483" header="0" footer="0.27559055118110237"/>
  <pageSetup scale="90"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8"/>
  <sheetViews>
    <sheetView view="pageBreakPreview" zoomScaleSheetLayoutView="100" workbookViewId="0">
      <selection activeCell="E8" sqref="E8"/>
    </sheetView>
  </sheetViews>
  <sheetFormatPr baseColWidth="10" defaultColWidth="11.42578125" defaultRowHeight="15" x14ac:dyDescent="0.2"/>
  <cols>
    <col min="1" max="1" width="7.85546875" style="981" customWidth="1"/>
    <col min="2" max="6" width="13.28515625" style="981" customWidth="1"/>
    <col min="7" max="7" width="18.7109375" style="981" customWidth="1"/>
    <col min="8" max="16384" width="11.42578125" style="981"/>
  </cols>
  <sheetData>
    <row r="1" spans="1:7" ht="15.75" x14ac:dyDescent="0.2">
      <c r="A1" s="2442" t="str">
        <f>"Anexo "&amp;C4</f>
        <v>Anexo OP - 6.1.12</v>
      </c>
      <c r="B1" s="2442"/>
      <c r="C1" s="2442"/>
      <c r="D1" s="2442"/>
      <c r="E1" s="2442"/>
      <c r="F1" s="2442"/>
      <c r="G1" s="2442"/>
    </row>
    <row r="2" spans="1:7" s="347" customFormat="1" ht="15.75" customHeight="1" thickBot="1" x14ac:dyDescent="0.25">
      <c r="A2" s="2442" t="str">
        <f>"del Acta de Entrega Recepción del Municipio de "&amp;'ACTA INDIVIDUAL'!A2</f>
        <v>del Acta de Entrega Recepción del Municipio de Montemorelos, N.L.</v>
      </c>
      <c r="B2" s="2442"/>
      <c r="C2" s="2442"/>
      <c r="D2" s="2442"/>
      <c r="E2" s="2442"/>
      <c r="F2" s="2442"/>
      <c r="G2" s="2442"/>
    </row>
    <row r="3" spans="1:7" s="347" customFormat="1" ht="15.75" customHeight="1" thickTop="1" x14ac:dyDescent="0.2">
      <c r="A3" s="2487" t="s">
        <v>95</v>
      </c>
      <c r="B3" s="2488"/>
      <c r="C3" s="2488" t="s">
        <v>3706</v>
      </c>
      <c r="D3" s="2488"/>
      <c r="E3" s="2488"/>
      <c r="F3" s="2488"/>
      <c r="G3" s="2492"/>
    </row>
    <row r="4" spans="1:7" s="347" customFormat="1" ht="15.75" customHeight="1" x14ac:dyDescent="0.2">
      <c r="A4" s="2489" t="s">
        <v>97</v>
      </c>
      <c r="B4" s="2490"/>
      <c r="C4" s="2490" t="s">
        <v>4037</v>
      </c>
      <c r="D4" s="2490"/>
      <c r="E4" s="2490"/>
      <c r="F4" s="2490"/>
      <c r="G4" s="2493"/>
    </row>
    <row r="5" spans="1:7" s="347" customFormat="1" ht="48.95" customHeight="1" x14ac:dyDescent="0.2">
      <c r="A5" s="2450" t="s">
        <v>4349</v>
      </c>
      <c r="B5" s="2451"/>
      <c r="C5" s="2451"/>
      <c r="D5" s="2451"/>
      <c r="E5" s="2451"/>
      <c r="F5" s="2451"/>
      <c r="G5" s="2452"/>
    </row>
    <row r="6" spans="1:7" s="347" customFormat="1" ht="12.75" customHeight="1" x14ac:dyDescent="0.2">
      <c r="A6" s="2494" t="s">
        <v>4036</v>
      </c>
      <c r="B6" s="2495"/>
      <c r="C6" s="2495"/>
      <c r="D6" s="2495"/>
      <c r="E6" s="2495"/>
      <c r="F6" s="2495"/>
      <c r="G6" s="2496"/>
    </row>
    <row r="7" spans="1:7" ht="13.5" customHeight="1" x14ac:dyDescent="0.25">
      <c r="A7" s="2559" t="s">
        <v>3633</v>
      </c>
      <c r="B7" s="2559"/>
      <c r="C7" s="2559"/>
      <c r="D7" s="2559"/>
      <c r="E7" s="985"/>
      <c r="F7" s="985"/>
      <c r="G7" s="985"/>
    </row>
    <row r="8" spans="1:7" ht="7.5" customHeight="1" x14ac:dyDescent="0.25">
      <c r="A8" s="986"/>
      <c r="C8" s="987"/>
      <c r="D8" s="987"/>
      <c r="E8" s="987"/>
      <c r="F8" s="987"/>
    </row>
    <row r="9" spans="1:7" ht="24" customHeight="1" x14ac:dyDescent="0.2">
      <c r="A9" s="2555" t="s">
        <v>3634</v>
      </c>
      <c r="B9" s="2555"/>
      <c r="C9" s="2555"/>
      <c r="D9" s="2555"/>
      <c r="E9" s="2555"/>
      <c r="F9" s="2555"/>
      <c r="G9" s="2555"/>
    </row>
    <row r="10" spans="1:7" ht="7.5" customHeight="1" x14ac:dyDescent="0.2">
      <c r="A10" s="988"/>
      <c r="B10" s="988"/>
      <c r="C10" s="988"/>
      <c r="D10" s="988"/>
      <c r="E10" s="988"/>
      <c r="F10" s="988"/>
      <c r="G10" s="988"/>
    </row>
    <row r="11" spans="1:7" ht="15.75" x14ac:dyDescent="0.2">
      <c r="A11" s="2560" t="s">
        <v>1107</v>
      </c>
      <c r="B11" s="2561"/>
      <c r="C11" s="2562" t="s">
        <v>41</v>
      </c>
      <c r="D11" s="2563"/>
      <c r="E11" s="989" t="s">
        <v>45</v>
      </c>
      <c r="F11" s="989" t="s">
        <v>3635</v>
      </c>
      <c r="G11" s="989" t="s">
        <v>3636</v>
      </c>
    </row>
    <row r="12" spans="1:7" x14ac:dyDescent="0.2">
      <c r="A12" s="2564">
        <f>'OP-6.1'!B16</f>
        <v>0</v>
      </c>
      <c r="B12" s="2564"/>
      <c r="C12" s="2565">
        <f>'OP-6.1'!B18</f>
        <v>0</v>
      </c>
      <c r="D12" s="2565"/>
      <c r="E12" s="990">
        <f>'OP-6.1'!B23</f>
        <v>0</v>
      </c>
      <c r="F12" s="991">
        <f>'OP-6.1'!B24</f>
        <v>0</v>
      </c>
      <c r="G12" s="992">
        <f>'OP-6.1'!B28</f>
        <v>0</v>
      </c>
    </row>
    <row r="13" spans="1:7" s="1002" customFormat="1" x14ac:dyDescent="0.2">
      <c r="A13" s="993"/>
      <c r="B13" s="994"/>
      <c r="C13" s="995"/>
      <c r="D13" s="995"/>
      <c r="E13" s="996"/>
      <c r="F13" s="997"/>
      <c r="G13" s="998"/>
    </row>
    <row r="14" spans="1:7" ht="28.5" customHeight="1" x14ac:dyDescent="0.2">
      <c r="A14" s="2555" t="s">
        <v>3707</v>
      </c>
      <c r="B14" s="2555"/>
      <c r="C14" s="2555"/>
      <c r="D14" s="2555"/>
      <c r="E14" s="2555"/>
      <c r="F14" s="2555"/>
      <c r="G14" s="2555"/>
    </row>
    <row r="15" spans="1:7" ht="7.5" customHeight="1" x14ac:dyDescent="0.2">
      <c r="A15" s="2556"/>
      <c r="B15" s="2556"/>
      <c r="C15" s="2556"/>
      <c r="D15" s="2556"/>
      <c r="E15" s="2556"/>
      <c r="F15" s="2556"/>
      <c r="G15" s="999"/>
    </row>
    <row r="16" spans="1:7" ht="18" x14ac:dyDescent="0.25">
      <c r="A16" s="2557" t="s">
        <v>3708</v>
      </c>
      <c r="B16" s="2557"/>
      <c r="C16" s="2557"/>
      <c r="D16" s="2557"/>
      <c r="E16" s="2557"/>
      <c r="F16" s="2557"/>
      <c r="G16" s="2557"/>
    </row>
    <row r="17" spans="1:7" ht="7.5" customHeight="1" x14ac:dyDescent="0.25">
      <c r="A17" s="1000"/>
      <c r="B17" s="1000"/>
      <c r="C17" s="1000"/>
      <c r="D17" s="1000"/>
      <c r="E17" s="1000"/>
      <c r="F17" s="1000"/>
      <c r="G17" s="1000"/>
    </row>
    <row r="18" spans="1:7" x14ac:dyDescent="0.2">
      <c r="A18" s="2558" t="s">
        <v>3637</v>
      </c>
      <c r="B18" s="2558"/>
      <c r="C18" s="1233"/>
      <c r="D18" s="804" t="s">
        <v>3638</v>
      </c>
      <c r="F18" s="804"/>
      <c r="G18" s="804"/>
    </row>
    <row r="19" spans="1:7" x14ac:dyDescent="0.2">
      <c r="G19" s="1001"/>
    </row>
    <row r="20" spans="1:7" ht="15.75" x14ac:dyDescent="0.25">
      <c r="A20" s="982" t="s">
        <v>3639</v>
      </c>
      <c r="B20" s="982"/>
      <c r="C20" s="982"/>
      <c r="D20" s="982"/>
      <c r="E20" s="982"/>
      <c r="F20" s="982"/>
      <c r="G20" s="982"/>
    </row>
    <row r="21" spans="1:7" x14ac:dyDescent="0.2">
      <c r="A21" s="1003"/>
      <c r="B21" s="1003"/>
      <c r="C21" s="1003"/>
      <c r="D21" s="1003"/>
      <c r="E21" s="1003"/>
      <c r="F21" s="1003"/>
      <c r="G21" s="1003"/>
    </row>
    <row r="22" spans="1:7" x14ac:dyDescent="0.2">
      <c r="A22" s="1004"/>
      <c r="B22" s="1004"/>
      <c r="C22" s="1004"/>
      <c r="D22" s="1004"/>
      <c r="E22" s="1004"/>
      <c r="F22" s="1004"/>
      <c r="G22" s="1004"/>
    </row>
    <row r="23" spans="1:7" ht="15.75" x14ac:dyDescent="0.25">
      <c r="A23" s="982" t="s">
        <v>40</v>
      </c>
      <c r="B23" s="982"/>
      <c r="C23" s="982"/>
      <c r="D23" s="982"/>
      <c r="E23" s="982"/>
      <c r="F23" s="982"/>
      <c r="G23" s="982"/>
    </row>
    <row r="24" spans="1:7" x14ac:dyDescent="0.2">
      <c r="A24" s="1005" t="s">
        <v>3500</v>
      </c>
      <c r="B24" s="1005"/>
      <c r="C24" s="1005"/>
      <c r="D24" s="1005"/>
      <c r="E24" s="1005"/>
      <c r="F24" s="1005"/>
      <c r="G24" s="1005"/>
    </row>
    <row r="25" spans="1:7" x14ac:dyDescent="0.2">
      <c r="A25" s="1005"/>
      <c r="B25" s="1005"/>
      <c r="C25" s="1005"/>
      <c r="D25" s="1005"/>
      <c r="E25" s="1005"/>
      <c r="F25" s="1005"/>
      <c r="G25" s="1005"/>
    </row>
    <row r="26" spans="1:7" x14ac:dyDescent="0.2">
      <c r="A26" s="1006"/>
      <c r="B26" s="1006"/>
      <c r="C26" s="1006"/>
      <c r="D26" s="1006"/>
      <c r="E26" s="1006"/>
      <c r="F26" s="1006"/>
      <c r="G26" s="1006"/>
    </row>
    <row r="27" spans="1:7" x14ac:dyDescent="0.2">
      <c r="A27" s="1006"/>
      <c r="B27" s="1006"/>
      <c r="C27" s="1006"/>
      <c r="D27" s="1006"/>
      <c r="E27" s="1006"/>
      <c r="F27" s="1006"/>
      <c r="G27" s="1006"/>
    </row>
    <row r="28" spans="1:7" x14ac:dyDescent="0.2">
      <c r="B28" s="980"/>
      <c r="C28" s="980"/>
      <c r="D28" s="980"/>
      <c r="E28" s="980"/>
      <c r="F28" s="980"/>
    </row>
    <row r="29" spans="1:7" ht="15.75" x14ac:dyDescent="0.25">
      <c r="B29" s="1007"/>
      <c r="C29" s="1007"/>
      <c r="D29" s="980"/>
      <c r="E29" s="980"/>
      <c r="F29" s="980"/>
    </row>
    <row r="30" spans="1:7" ht="15.75" x14ac:dyDescent="0.25">
      <c r="A30" s="980"/>
      <c r="B30" s="1007"/>
      <c r="C30" s="1007"/>
      <c r="D30" s="980"/>
      <c r="E30" s="980"/>
      <c r="F30" s="980"/>
    </row>
    <row r="31" spans="1:7" ht="15.75" x14ac:dyDescent="0.25">
      <c r="A31" s="980"/>
      <c r="B31" s="1007"/>
      <c r="C31" s="1007"/>
      <c r="D31" s="980"/>
      <c r="E31" s="980"/>
      <c r="F31" s="980"/>
    </row>
    <row r="32" spans="1:7" ht="15.75" x14ac:dyDescent="0.25">
      <c r="A32" s="980"/>
      <c r="B32" s="1007"/>
      <c r="C32" s="1007"/>
      <c r="D32" s="980"/>
      <c r="E32" s="980"/>
      <c r="F32" s="980"/>
    </row>
    <row r="33" spans="1:6" ht="15.75" x14ac:dyDescent="0.25">
      <c r="A33" s="980"/>
      <c r="B33" s="1007"/>
      <c r="C33" s="1007"/>
      <c r="D33" s="980"/>
      <c r="E33" s="980"/>
      <c r="F33" s="980"/>
    </row>
    <row r="34" spans="1:6" ht="15.75" x14ac:dyDescent="0.25">
      <c r="A34" s="980"/>
      <c r="B34" s="1007"/>
      <c r="C34" s="1007"/>
      <c r="D34" s="980"/>
      <c r="E34" s="980"/>
      <c r="F34" s="980"/>
    </row>
    <row r="35" spans="1:6" ht="15.75" x14ac:dyDescent="0.25">
      <c r="A35" s="980"/>
      <c r="B35" s="1007"/>
      <c r="C35" s="1007"/>
      <c r="D35" s="980"/>
      <c r="E35" s="980"/>
      <c r="F35" s="980"/>
    </row>
    <row r="36" spans="1:6" ht="15.75" x14ac:dyDescent="0.25">
      <c r="A36" s="980"/>
      <c r="B36" s="1007"/>
      <c r="C36" s="1007"/>
      <c r="D36" s="980"/>
      <c r="E36" s="980"/>
      <c r="F36" s="980"/>
    </row>
    <row r="286" spans="3:4" x14ac:dyDescent="0.2">
      <c r="C286" s="981" t="e">
        <f>+D286/#REF!</f>
        <v>#REF!</v>
      </c>
    </row>
    <row r="288" spans="3:4" x14ac:dyDescent="0.2">
      <c r="C288" s="981" t="e">
        <f>+D288/#REF!</f>
        <v>#REF!</v>
      </c>
      <c r="D288" s="981">
        <v>23.54</v>
      </c>
    </row>
  </sheetData>
  <mergeCells count="18">
    <mergeCell ref="A5:G5"/>
    <mergeCell ref="A6:G6"/>
    <mergeCell ref="A1:G1"/>
    <mergeCell ref="A2:G2"/>
    <mergeCell ref="A3:B3"/>
    <mergeCell ref="C3:G3"/>
    <mergeCell ref="A4:B4"/>
    <mergeCell ref="C4:G4"/>
    <mergeCell ref="A14:G14"/>
    <mergeCell ref="A15:F15"/>
    <mergeCell ref="A16:G16"/>
    <mergeCell ref="A18:B18"/>
    <mergeCell ref="A7:D7"/>
    <mergeCell ref="A9:G9"/>
    <mergeCell ref="A11:B11"/>
    <mergeCell ref="C11:D11"/>
    <mergeCell ref="A12:B12"/>
    <mergeCell ref="C12:D12"/>
  </mergeCells>
  <printOptions horizontalCentered="1"/>
  <pageMargins left="0.47244094488188981" right="0.39370078740157483" top="0.98425196850393704" bottom="0.39370078740157483" header="0" footer="0.27559055118110237"/>
  <pageSetup scale="83"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4"/>
  <sheetViews>
    <sheetView showGridLines="0" showZeros="0" view="pageBreakPreview" topLeftCell="A4" zoomScale="80" workbookViewId="0">
      <selection activeCell="J19" sqref="J19"/>
    </sheetView>
  </sheetViews>
  <sheetFormatPr baseColWidth="10" defaultColWidth="11.7109375" defaultRowHeight="12.75" x14ac:dyDescent="0.2"/>
  <cols>
    <col min="1" max="1" width="7.85546875" style="803" customWidth="1"/>
    <col min="2" max="7" width="13.28515625" style="803" customWidth="1"/>
    <col min="8" max="8" width="8.42578125" style="803" customWidth="1"/>
    <col min="9" max="16384" width="11.7109375" style="803"/>
  </cols>
  <sheetData>
    <row r="1" spans="1:10" ht="15.75" x14ac:dyDescent="0.2">
      <c r="A1" s="1289"/>
      <c r="B1" s="2442" t="str">
        <f>"Anexo "&amp;D4</f>
        <v>Anexo OP - 6.1.13</v>
      </c>
      <c r="C1" s="2442"/>
      <c r="D1" s="2442"/>
      <c r="E1" s="2442"/>
      <c r="F1" s="2442"/>
      <c r="G1" s="2442"/>
      <c r="H1" s="1289"/>
    </row>
    <row r="2" spans="1:10" s="347" customFormat="1" ht="15.75" customHeight="1" thickBot="1" x14ac:dyDescent="0.25">
      <c r="A2" s="1230"/>
      <c r="B2" s="2442" t="str">
        <f>"del Acta de Entrega Recepción del Municipio de "&amp;'ACTA INDIVIDUAL'!A2</f>
        <v>del Acta de Entrega Recepción del Municipio de Montemorelos, N.L.</v>
      </c>
      <c r="C2" s="2442"/>
      <c r="D2" s="2442"/>
      <c r="E2" s="2442"/>
      <c r="F2" s="2442"/>
      <c r="G2" s="2442"/>
      <c r="H2" s="1231"/>
      <c r="I2" s="802"/>
      <c r="J2" s="802"/>
    </row>
    <row r="3" spans="1:10" s="347" customFormat="1" ht="12.75" customHeight="1" thickTop="1" x14ac:dyDescent="0.2">
      <c r="A3" s="1230"/>
      <c r="B3" s="2487" t="s">
        <v>95</v>
      </c>
      <c r="C3" s="2488"/>
      <c r="D3" s="2488" t="s">
        <v>4245</v>
      </c>
      <c r="E3" s="2488"/>
      <c r="F3" s="2488"/>
      <c r="G3" s="2492"/>
      <c r="H3" s="1231"/>
      <c r="I3" s="802"/>
      <c r="J3" s="802"/>
    </row>
    <row r="4" spans="1:10" s="347" customFormat="1" ht="12.95" customHeight="1" x14ac:dyDescent="0.2">
      <c r="A4" s="1230"/>
      <c r="B4" s="2489" t="s">
        <v>97</v>
      </c>
      <c r="C4" s="2490"/>
      <c r="D4" s="2490" t="s">
        <v>4038</v>
      </c>
      <c r="E4" s="2490"/>
      <c r="F4" s="2490"/>
      <c r="G4" s="2493"/>
      <c r="H4" s="1231"/>
      <c r="I4" s="802"/>
      <c r="J4" s="802"/>
    </row>
    <row r="5" spans="1:10" s="347" customFormat="1" ht="51" customHeight="1" x14ac:dyDescent="0.2">
      <c r="A5" s="1230"/>
      <c r="B5" s="2450" t="s">
        <v>4349</v>
      </c>
      <c r="C5" s="2451"/>
      <c r="D5" s="2451"/>
      <c r="E5" s="2451"/>
      <c r="F5" s="2451"/>
      <c r="G5" s="2452"/>
      <c r="H5" s="1231"/>
    </row>
    <row r="6" spans="1:10" s="347" customFormat="1" ht="19.5" customHeight="1" x14ac:dyDescent="0.2">
      <c r="A6" s="1230"/>
      <c r="B6" s="2494" t="s">
        <v>4039</v>
      </c>
      <c r="C6" s="2495"/>
      <c r="D6" s="2495"/>
      <c r="E6" s="2495"/>
      <c r="F6" s="2495"/>
      <c r="G6" s="2496"/>
      <c r="H6" s="1231"/>
      <c r="I6" s="1008"/>
      <c r="J6" s="1008"/>
    </row>
    <row r="7" spans="1:10" ht="6.6" customHeight="1" x14ac:dyDescent="0.2"/>
    <row r="8" spans="1:10" ht="14.45" customHeight="1" x14ac:dyDescent="0.2">
      <c r="B8" s="2567" t="s">
        <v>3640</v>
      </c>
      <c r="C8" s="2567"/>
      <c r="D8" s="2567"/>
      <c r="E8" s="2567"/>
      <c r="F8" s="2567"/>
      <c r="G8" s="2567"/>
      <c r="H8" s="789"/>
    </row>
    <row r="9" spans="1:10" s="789" customFormat="1" ht="6" customHeight="1" x14ac:dyDescent="0.2">
      <c r="A9" s="807"/>
      <c r="B9" s="807"/>
      <c r="C9" s="807"/>
      <c r="D9" s="807"/>
      <c r="E9" s="807"/>
      <c r="F9" s="807"/>
      <c r="G9" s="807"/>
      <c r="H9" s="807"/>
    </row>
    <row r="10" spans="1:10" s="789" customFormat="1" ht="20.100000000000001" customHeight="1" x14ac:dyDescent="0.2">
      <c r="A10" s="1009"/>
      <c r="B10" s="2568" t="str">
        <f>CONCATENATE("",'OP-6.1'!B16,".- ",'OP-6.1'!B18,"")</f>
        <v xml:space="preserve">.- </v>
      </c>
      <c r="C10" s="2568"/>
      <c r="D10" s="2568"/>
      <c r="E10" s="2568"/>
      <c r="F10" s="2568"/>
      <c r="G10" s="2568"/>
      <c r="H10" s="1010"/>
    </row>
    <row r="11" spans="1:10" s="789" customFormat="1" ht="3" customHeight="1" x14ac:dyDescent="0.2">
      <c r="A11" s="807"/>
      <c r="B11" s="1011"/>
      <c r="C11" s="1011"/>
      <c r="D11" s="1011"/>
      <c r="E11" s="1011"/>
      <c r="F11" s="1011"/>
      <c r="G11" s="1011"/>
      <c r="H11" s="807"/>
    </row>
    <row r="12" spans="1:10" s="789" customFormat="1" ht="25.5" customHeight="1" x14ac:dyDescent="0.2">
      <c r="A12" s="807"/>
      <c r="B12" s="2569" t="str">
        <f>CONCATENATE("A realizarse en la Localidad ",'OP-6.1'!B23,"del Municipio de ",'OP-6.1'!B8," ", 'OP-6.1'!B7)</f>
        <v xml:space="preserve">A realizarse en la Localidad del Municipio de  </v>
      </c>
      <c r="C12" s="2569"/>
      <c r="D12" s="2569"/>
      <c r="E12" s="2569"/>
      <c r="F12" s="2569"/>
      <c r="G12" s="2569"/>
      <c r="H12" s="807"/>
    </row>
    <row r="13" spans="1:10" s="789" customFormat="1" ht="6.95" customHeight="1" x14ac:dyDescent="0.2">
      <c r="A13" s="807"/>
      <c r="B13" s="1011"/>
      <c r="C13" s="1011"/>
      <c r="D13" s="1011"/>
      <c r="E13" s="1011"/>
      <c r="F13" s="1011"/>
      <c r="G13" s="1011"/>
      <c r="H13" s="807"/>
    </row>
    <row r="14" spans="1:10" s="789" customFormat="1" ht="56.45" customHeight="1" x14ac:dyDescent="0.2">
      <c r="A14" s="807"/>
      <c r="B14" s="2570">
        <f>'OP-6.1'!B19</f>
        <v>0</v>
      </c>
      <c r="C14" s="2571"/>
      <c r="D14" s="2571"/>
      <c r="E14" s="2571"/>
      <c r="F14" s="2571"/>
      <c r="G14" s="2572"/>
      <c r="H14" s="807"/>
    </row>
    <row r="15" spans="1:10" s="789" customFormat="1" ht="5.0999999999999996" customHeight="1" x14ac:dyDescent="0.2">
      <c r="A15" s="807"/>
      <c r="B15" s="1011"/>
      <c r="C15" s="1011"/>
      <c r="D15" s="1011"/>
      <c r="E15" s="1011"/>
      <c r="F15" s="1011"/>
      <c r="G15" s="1011"/>
      <c r="H15" s="807"/>
    </row>
    <row r="16" spans="1:10" s="789" customFormat="1" ht="35.1" customHeight="1" x14ac:dyDescent="0.2">
      <c r="A16" s="807"/>
      <c r="B16" s="2573" t="str">
        <f>CONCATENATE("La obra se realiza conforme a las disposiciones aplicables a los recurso del ramo ",'OP-6.1'!B12," ", 'OP-6.1'!B11," En particular del ",'OP-6.1'!B13)</f>
        <v xml:space="preserve">La obra se realiza conforme a las disposiciones aplicables a los recurso del ramo   En particular del </v>
      </c>
      <c r="C16" s="2573"/>
      <c r="D16" s="2573"/>
      <c r="E16" s="2573"/>
      <c r="F16" s="2573"/>
      <c r="G16" s="2573"/>
      <c r="H16" s="807"/>
    </row>
    <row r="17" spans="1:8" s="789" customFormat="1" ht="9" customHeight="1" x14ac:dyDescent="0.2">
      <c r="A17" s="807"/>
      <c r="B17" s="1012"/>
      <c r="C17" s="1013"/>
      <c r="D17" s="1013"/>
      <c r="E17" s="1013"/>
      <c r="F17" s="1013"/>
      <c r="G17" s="1013"/>
      <c r="H17" s="807"/>
    </row>
    <row r="18" spans="1:8" s="789" customFormat="1" x14ac:dyDescent="0.2">
      <c r="A18" s="807"/>
      <c r="B18" s="1014"/>
      <c r="C18" s="1014"/>
      <c r="D18" s="1014"/>
      <c r="E18" s="1014"/>
      <c r="F18" s="1014"/>
      <c r="G18" s="1014"/>
      <c r="H18" s="807"/>
    </row>
    <row r="19" spans="1:8" s="789" customFormat="1" ht="62.25" customHeight="1" x14ac:dyDescent="0.2">
      <c r="B19" s="2574" t="s">
        <v>3641</v>
      </c>
      <c r="C19" s="2574"/>
      <c r="D19" s="2574"/>
      <c r="E19" s="2574"/>
      <c r="F19" s="2574"/>
      <c r="G19" s="2574"/>
      <c r="H19" s="1015"/>
    </row>
    <row r="20" spans="1:8" s="789" customFormat="1" ht="8.25" customHeight="1" x14ac:dyDescent="0.2">
      <c r="A20" s="1015"/>
      <c r="B20" s="1015"/>
      <c r="C20" s="1015"/>
      <c r="D20" s="1015"/>
      <c r="E20" s="1015"/>
      <c r="F20" s="1015"/>
      <c r="G20" s="1015"/>
      <c r="H20" s="1015"/>
    </row>
    <row r="21" spans="1:8" ht="7.5" customHeight="1" x14ac:dyDescent="0.2"/>
    <row r="22" spans="1:8" ht="14.45" customHeight="1" x14ac:dyDescent="0.2">
      <c r="A22" s="2566" t="s">
        <v>3642</v>
      </c>
      <c r="B22" s="2566"/>
      <c r="C22" s="2566"/>
      <c r="D22" s="2566"/>
      <c r="E22" s="2566" t="s">
        <v>3643</v>
      </c>
      <c r="F22" s="2566"/>
      <c r="G22" s="2566"/>
      <c r="H22" s="2566"/>
    </row>
    <row r="23" spans="1:8" x14ac:dyDescent="0.2">
      <c r="A23" s="1016"/>
      <c r="B23" s="1016"/>
      <c r="C23" s="1016"/>
      <c r="D23" s="1016"/>
      <c r="E23" s="1016"/>
      <c r="F23" s="1016"/>
      <c r="G23" s="1016"/>
      <c r="H23" s="1016"/>
    </row>
    <row r="24" spans="1:8" x14ac:dyDescent="0.2">
      <c r="A24" s="1016"/>
      <c r="B24" s="1016"/>
      <c r="C24" s="1016"/>
      <c r="D24" s="1016"/>
      <c r="E24" s="1016"/>
      <c r="F24" s="1016"/>
      <c r="G24" s="1016"/>
      <c r="H24" s="1016"/>
    </row>
    <row r="25" spans="1:8" ht="14.25" customHeight="1" x14ac:dyDescent="0.2">
      <c r="A25" s="2578" t="s">
        <v>3644</v>
      </c>
      <c r="B25" s="2578"/>
      <c r="C25" s="2578"/>
      <c r="D25" s="2578"/>
      <c r="E25" s="2579" t="s">
        <v>3645</v>
      </c>
      <c r="F25" s="2579"/>
      <c r="G25" s="2579"/>
      <c r="H25" s="2579"/>
    </row>
    <row r="26" spans="1:8" ht="14.45" customHeight="1" x14ac:dyDescent="0.25">
      <c r="A26" s="2580" t="s">
        <v>3496</v>
      </c>
      <c r="B26" s="2580"/>
      <c r="C26" s="2580"/>
      <c r="D26" s="2580"/>
      <c r="E26" s="2581" t="s">
        <v>4020</v>
      </c>
      <c r="F26" s="2581"/>
      <c r="G26" s="2581"/>
      <c r="H26" s="2581"/>
    </row>
    <row r="27" spans="1:8" ht="14.45" customHeight="1" x14ac:dyDescent="0.2">
      <c r="A27" s="2575" t="s">
        <v>3497</v>
      </c>
      <c r="B27" s="2575"/>
      <c r="C27" s="2575"/>
      <c r="D27" s="2575"/>
      <c r="E27" s="2582" t="s">
        <v>4352</v>
      </c>
      <c r="F27" s="2582"/>
      <c r="G27" s="2582"/>
      <c r="H27" s="2582"/>
    </row>
    <row r="28" spans="1:8" ht="14.45" customHeight="1" x14ac:dyDescent="0.2">
      <c r="A28" s="2575" t="s">
        <v>3646</v>
      </c>
      <c r="B28" s="2575"/>
      <c r="C28" s="2575"/>
      <c r="D28" s="2575"/>
      <c r="E28" s="1017"/>
      <c r="F28" s="1017"/>
      <c r="G28" s="1017"/>
      <c r="H28" s="1017"/>
    </row>
    <row r="29" spans="1:8" ht="14.45" customHeight="1" x14ac:dyDescent="0.2">
      <c r="A29" s="2566"/>
      <c r="B29" s="2566"/>
      <c r="C29" s="2566"/>
      <c r="D29" s="2566"/>
      <c r="E29" s="2566"/>
      <c r="F29" s="2566"/>
      <c r="G29" s="2566"/>
      <c r="H29" s="2566"/>
    </row>
    <row r="30" spans="1:8" ht="14.45" customHeight="1" x14ac:dyDescent="0.2">
      <c r="A30" s="819" t="s">
        <v>3647</v>
      </c>
      <c r="B30" s="2576"/>
      <c r="C30" s="2576"/>
      <c r="D30" s="789"/>
      <c r="E30" s="819" t="s">
        <v>3648</v>
      </c>
      <c r="F30" s="2577"/>
      <c r="G30" s="2577"/>
      <c r="H30" s="2577"/>
    </row>
    <row r="31" spans="1:8" ht="6.75" customHeight="1" x14ac:dyDescent="0.2">
      <c r="F31" s="1018"/>
    </row>
    <row r="32" spans="1:8" ht="14.45" customHeight="1" x14ac:dyDescent="0.2">
      <c r="C32" s="819" t="s">
        <v>3649</v>
      </c>
      <c r="D32" s="1019"/>
      <c r="E32" s="1019"/>
      <c r="F32" s="1019"/>
      <c r="G32" s="1019"/>
      <c r="H32" s="1019"/>
    </row>
    <row r="33" spans="1:8" ht="14.45" customHeight="1" x14ac:dyDescent="0.2">
      <c r="A33" s="1019"/>
      <c r="B33" s="1019"/>
      <c r="C33" s="1019"/>
      <c r="D33" s="1019"/>
      <c r="E33" s="1019"/>
      <c r="F33" s="1019"/>
      <c r="G33" s="1019"/>
      <c r="H33" s="1019"/>
    </row>
    <row r="34" spans="1:8" ht="14.45" customHeight="1" x14ac:dyDescent="0.2">
      <c r="A34" s="1019"/>
      <c r="B34" s="1019"/>
      <c r="C34" s="1019"/>
      <c r="D34" s="1020"/>
      <c r="E34" s="1020"/>
      <c r="F34" s="1020"/>
      <c r="G34" s="1020"/>
      <c r="H34" s="1020"/>
    </row>
    <row r="35" spans="1:8" ht="14.45" customHeight="1" x14ac:dyDescent="0.2">
      <c r="A35" s="789"/>
      <c r="B35" s="789"/>
      <c r="C35" s="789"/>
      <c r="D35" s="789"/>
      <c r="E35" s="789"/>
      <c r="F35" s="789"/>
      <c r="G35" s="789"/>
      <c r="H35" s="789"/>
    </row>
    <row r="36" spans="1:8" ht="14.45" customHeight="1" x14ac:dyDescent="0.2">
      <c r="A36" s="789"/>
      <c r="B36" s="789"/>
      <c r="C36" s="789"/>
      <c r="D36" s="789"/>
      <c r="E36" s="789"/>
      <c r="F36" s="789"/>
      <c r="G36" s="789"/>
      <c r="H36" s="789"/>
    </row>
    <row r="37" spans="1:8" x14ac:dyDescent="0.2">
      <c r="A37" s="789"/>
      <c r="B37" s="789"/>
      <c r="C37" s="789"/>
      <c r="D37" s="789"/>
      <c r="E37" s="789"/>
      <c r="F37" s="789"/>
      <c r="G37" s="789"/>
      <c r="H37" s="789"/>
    </row>
    <row r="38" spans="1:8" x14ac:dyDescent="0.2">
      <c r="A38" s="789"/>
      <c r="B38" s="789"/>
      <c r="C38" s="789"/>
      <c r="D38" s="789"/>
      <c r="E38" s="789"/>
      <c r="F38" s="789"/>
      <c r="G38" s="789"/>
      <c r="H38" s="789"/>
    </row>
    <row r="39" spans="1:8" x14ac:dyDescent="0.2">
      <c r="A39" s="789"/>
      <c r="B39" s="789"/>
      <c r="C39" s="789"/>
      <c r="D39" s="789"/>
      <c r="E39" s="789"/>
      <c r="F39" s="789"/>
      <c r="G39" s="789"/>
      <c r="H39" s="789"/>
    </row>
    <row r="292" spans="3:5" x14ac:dyDescent="0.2">
      <c r="C292" s="803">
        <f>+E292/D292</f>
        <v>0</v>
      </c>
      <c r="D292" s="803">
        <v>37.119999999999997</v>
      </c>
    </row>
    <row r="294" spans="3:5" x14ac:dyDescent="0.2">
      <c r="C294" s="803">
        <f>+E294/D294</f>
        <v>0.97716894977168944</v>
      </c>
      <c r="D294" s="803">
        <v>24.09</v>
      </c>
      <c r="E294" s="803">
        <v>23.54</v>
      </c>
    </row>
  </sheetData>
  <mergeCells count="26">
    <mergeCell ref="B5:G5"/>
    <mergeCell ref="B6:G6"/>
    <mergeCell ref="B1:G1"/>
    <mergeCell ref="B2:G2"/>
    <mergeCell ref="B3:C3"/>
    <mergeCell ref="D3:G3"/>
    <mergeCell ref="B4:C4"/>
    <mergeCell ref="D4:G4"/>
    <mergeCell ref="A28:D28"/>
    <mergeCell ref="A29:H29"/>
    <mergeCell ref="B30:C30"/>
    <mergeCell ref="F30:H30"/>
    <mergeCell ref="A25:D25"/>
    <mergeCell ref="E25:H25"/>
    <mergeCell ref="A26:D26"/>
    <mergeCell ref="E26:H26"/>
    <mergeCell ref="A27:D27"/>
    <mergeCell ref="E27:H27"/>
    <mergeCell ref="A22:D22"/>
    <mergeCell ref="E22:H22"/>
    <mergeCell ref="B8:G8"/>
    <mergeCell ref="B10:G10"/>
    <mergeCell ref="B12:G12"/>
    <mergeCell ref="B14:G14"/>
    <mergeCell ref="B16:G16"/>
    <mergeCell ref="B19:G19"/>
  </mergeCells>
  <printOptions horizontalCentered="1"/>
  <pageMargins left="0.47244094488188981" right="0.39370078740157483" top="0.51181102362204722" bottom="0.39370078740157483" header="0" footer="0.27559055118110237"/>
  <pageSetup scale="9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0"/>
  <sheetViews>
    <sheetView zoomScale="82" zoomScaleNormal="82" workbookViewId="0">
      <selection activeCell="A4" sqref="A4:B4"/>
    </sheetView>
  </sheetViews>
  <sheetFormatPr baseColWidth="10" defaultRowHeight="12.75" x14ac:dyDescent="0.2"/>
  <cols>
    <col min="1" max="1" width="5.5703125" customWidth="1"/>
    <col min="2" max="2" width="26.140625" customWidth="1"/>
    <col min="3" max="3" width="52.5703125" customWidth="1"/>
    <col min="4" max="4" width="32.42578125" customWidth="1"/>
    <col min="5" max="5" width="27.42578125" customWidth="1"/>
    <col min="6" max="6" width="27.85546875" customWidth="1"/>
    <col min="7" max="7" width="21.140625" customWidth="1"/>
  </cols>
  <sheetData>
    <row r="1" spans="1:7" ht="18" customHeight="1" x14ac:dyDescent="0.2">
      <c r="A1" s="1469" t="str">
        <f>"Anexo "&amp;C5</f>
        <v>Anexo OR – 5</v>
      </c>
      <c r="B1" s="1469"/>
      <c r="C1" s="1469"/>
      <c r="D1" s="1469"/>
      <c r="E1" s="1469"/>
      <c r="F1" s="1469"/>
      <c r="G1" s="1469"/>
    </row>
    <row r="2" spans="1:7" ht="15.75" x14ac:dyDescent="0.2">
      <c r="A2" s="1516" t="str">
        <f>"del Acta de Entrega Recepción del Municipio de "&amp;'ACTA INDIVIDUAL'!A2</f>
        <v>del Acta de Entrega Recepción del Municipio de Montemorelos, N.L.</v>
      </c>
      <c r="B2" s="1516"/>
      <c r="C2" s="1516"/>
      <c r="D2" s="1516"/>
      <c r="E2" s="1516"/>
      <c r="F2" s="1516"/>
      <c r="G2" s="1516"/>
    </row>
    <row r="3" spans="1:7" ht="16.5" thickBot="1" x14ac:dyDescent="0.25">
      <c r="A3" s="1523" t="str">
        <f>COTEJO!E4</f>
        <v>DIRECCION DE ARCHIVOS MUNICIPAL</v>
      </c>
      <c r="B3" s="1523"/>
      <c r="C3" s="1523"/>
      <c r="D3" s="1523"/>
      <c r="E3" s="1523"/>
      <c r="F3" s="1523"/>
      <c r="G3" s="1523"/>
    </row>
    <row r="4" spans="1:7" ht="30.75" customHeight="1" x14ac:dyDescent="0.2">
      <c r="A4" s="1520" t="s">
        <v>95</v>
      </c>
      <c r="B4" s="1521"/>
      <c r="C4" s="1521" t="s">
        <v>3941</v>
      </c>
      <c r="D4" s="1521"/>
      <c r="E4" s="1521"/>
      <c r="F4" s="1521"/>
      <c r="G4" s="1522"/>
    </row>
    <row r="5" spans="1:7" ht="22.5" customHeight="1" x14ac:dyDescent="0.2">
      <c r="A5" s="1474" t="s">
        <v>97</v>
      </c>
      <c r="B5" s="1475"/>
      <c r="C5" s="1475" t="s">
        <v>3938</v>
      </c>
      <c r="D5" s="1519"/>
      <c r="E5" s="1475"/>
      <c r="F5" s="1475"/>
      <c r="G5" s="1476"/>
    </row>
    <row r="6" spans="1:7" ht="45" customHeight="1" thickBot="1" x14ac:dyDescent="0.25">
      <c r="A6" s="1477" t="s">
        <v>4255</v>
      </c>
      <c r="B6" s="1478"/>
      <c r="C6" s="1478"/>
      <c r="D6" s="1518"/>
      <c r="E6" s="1478"/>
      <c r="F6" s="1478"/>
      <c r="G6" s="1479"/>
    </row>
    <row r="7" spans="1:7" ht="36" customHeight="1" thickBot="1" x14ac:dyDescent="0.25">
      <c r="A7" s="1192" t="s">
        <v>36</v>
      </c>
      <c r="B7" s="1192" t="s">
        <v>3932</v>
      </c>
      <c r="C7" s="1192" t="s">
        <v>3935</v>
      </c>
      <c r="D7" s="1192" t="s">
        <v>128</v>
      </c>
      <c r="E7" s="1192" t="s">
        <v>3934</v>
      </c>
      <c r="F7" s="1192" t="s">
        <v>127</v>
      </c>
      <c r="G7" s="1192" t="s">
        <v>133</v>
      </c>
    </row>
    <row r="8" spans="1:7" ht="83.25" customHeight="1" x14ac:dyDescent="0.2">
      <c r="A8" s="1372">
        <v>1</v>
      </c>
      <c r="B8" s="1379"/>
      <c r="C8" s="56"/>
      <c r="D8" s="56"/>
      <c r="E8" s="56"/>
      <c r="F8" s="56"/>
      <c r="G8" s="57"/>
    </row>
    <row r="9" spans="1:7" ht="139.5" customHeight="1" x14ac:dyDescent="0.2">
      <c r="A9" s="1373">
        <v>2</v>
      </c>
      <c r="B9" s="1380"/>
      <c r="C9" s="59"/>
      <c r="D9" s="59"/>
      <c r="E9" s="59"/>
      <c r="F9" s="59"/>
      <c r="G9" s="60"/>
    </row>
    <row r="10" spans="1:7" ht="72.75" customHeight="1" x14ac:dyDescent="0.2">
      <c r="A10" s="1373">
        <v>3</v>
      </c>
      <c r="B10" s="1381"/>
      <c r="C10" s="59"/>
      <c r="D10" s="59"/>
      <c r="E10" s="59"/>
      <c r="F10" s="59"/>
      <c r="G10" s="60"/>
    </row>
    <row r="11" spans="1:7" ht="116.25" customHeight="1" x14ac:dyDescent="0.2">
      <c r="A11" s="1373">
        <v>4</v>
      </c>
      <c r="B11" s="1379"/>
      <c r="C11" s="59"/>
      <c r="D11" s="59"/>
      <c r="E11" s="59"/>
      <c r="F11" s="59"/>
      <c r="G11" s="60"/>
    </row>
    <row r="12" spans="1:7" ht="127.5" customHeight="1" x14ac:dyDescent="0.2">
      <c r="A12" s="1373">
        <v>5</v>
      </c>
      <c r="B12" s="1379" t="s">
        <v>4244</v>
      </c>
      <c r="C12" s="59"/>
      <c r="D12" s="59"/>
      <c r="E12" s="59"/>
      <c r="F12" s="59"/>
      <c r="G12" s="60"/>
    </row>
    <row r="13" spans="1:7" ht="62.25" customHeight="1" x14ac:dyDescent="0.2">
      <c r="A13" s="1373">
        <v>6</v>
      </c>
      <c r="B13" s="1379"/>
      <c r="C13" s="59"/>
      <c r="D13" s="59"/>
      <c r="E13" s="59"/>
      <c r="F13" s="59"/>
      <c r="G13" s="60"/>
    </row>
    <row r="14" spans="1:7" ht="89.25" customHeight="1" x14ac:dyDescent="0.2">
      <c r="A14" s="1373">
        <v>7</v>
      </c>
      <c r="B14" s="1379"/>
      <c r="C14" s="59"/>
      <c r="D14" s="59"/>
      <c r="E14" s="59"/>
      <c r="F14" s="59"/>
      <c r="G14" s="60"/>
    </row>
    <row r="15" spans="1:7" ht="73.5" customHeight="1" x14ac:dyDescent="0.2">
      <c r="A15" s="1373">
        <v>8</v>
      </c>
      <c r="B15" s="1379"/>
      <c r="C15" s="59"/>
      <c r="D15" s="59"/>
      <c r="E15" s="59"/>
      <c r="F15" s="59"/>
      <c r="G15" s="60"/>
    </row>
    <row r="16" spans="1:7" ht="57" customHeight="1" x14ac:dyDescent="0.2">
      <c r="A16" s="1373">
        <v>9</v>
      </c>
      <c r="B16" s="1379"/>
      <c r="C16" s="59"/>
      <c r="D16" s="59"/>
      <c r="E16" s="59"/>
      <c r="F16" s="59"/>
      <c r="G16" s="60"/>
    </row>
    <row r="17" spans="1:7" ht="81" customHeight="1" x14ac:dyDescent="0.2">
      <c r="A17" s="1373">
        <v>10</v>
      </c>
      <c r="B17" s="1379"/>
      <c r="C17" s="59"/>
      <c r="D17" s="59"/>
      <c r="E17" s="59"/>
      <c r="F17" s="59"/>
      <c r="G17" s="60"/>
    </row>
    <row r="27" spans="1:7" ht="22.5" customHeight="1" x14ac:dyDescent="0.2">
      <c r="A27" s="1474" t="s">
        <v>98</v>
      </c>
      <c r="B27" s="1475"/>
      <c r="C27" s="1475"/>
      <c r="D27" s="1519"/>
      <c r="E27" s="1475"/>
      <c r="F27" s="1475"/>
      <c r="G27" s="1476"/>
    </row>
    <row r="28" spans="1:7" ht="26.25" customHeight="1" x14ac:dyDescent="0.2">
      <c r="A28" s="1474" t="s">
        <v>41</v>
      </c>
      <c r="B28" s="1475"/>
      <c r="C28" s="1475" t="s">
        <v>103</v>
      </c>
      <c r="D28" s="1519"/>
      <c r="E28" s="1475"/>
      <c r="F28" s="1475"/>
      <c r="G28" s="1476"/>
    </row>
    <row r="29" spans="1:7" ht="22.5" customHeight="1" x14ac:dyDescent="0.2">
      <c r="A29" s="1484" t="s">
        <v>99</v>
      </c>
      <c r="B29" s="1485"/>
      <c r="C29" s="1486" t="s">
        <v>3951</v>
      </c>
      <c r="D29" s="1517"/>
      <c r="E29" s="1486"/>
      <c r="F29" s="1486"/>
      <c r="G29" s="1487"/>
    </row>
    <row r="30" spans="1:7" ht="22.5" customHeight="1" x14ac:dyDescent="0.2">
      <c r="A30" s="1484" t="s">
        <v>3932</v>
      </c>
      <c r="B30" s="1485"/>
      <c r="C30" s="1486" t="s">
        <v>3936</v>
      </c>
      <c r="D30" s="1517"/>
      <c r="E30" s="1486"/>
      <c r="F30" s="1486"/>
      <c r="G30" s="1487"/>
    </row>
    <row r="31" spans="1:7" ht="22.5" customHeight="1" x14ac:dyDescent="0.2">
      <c r="A31" s="1484" t="s">
        <v>3935</v>
      </c>
      <c r="B31" s="1485"/>
      <c r="C31" s="1486" t="s">
        <v>3937</v>
      </c>
      <c r="D31" s="1517"/>
      <c r="E31" s="1486"/>
      <c r="F31" s="1486"/>
      <c r="G31" s="1487"/>
    </row>
    <row r="32" spans="1:7" ht="22.5" customHeight="1" x14ac:dyDescent="0.2">
      <c r="A32" s="1484" t="s">
        <v>3934</v>
      </c>
      <c r="B32" s="1485"/>
      <c r="C32" s="1486" t="s">
        <v>3950</v>
      </c>
      <c r="D32" s="1517"/>
      <c r="E32" s="1486"/>
      <c r="F32" s="1486"/>
      <c r="G32" s="1487"/>
    </row>
    <row r="33" spans="1:7" ht="22.5" customHeight="1" x14ac:dyDescent="0.2">
      <c r="A33" s="1484" t="s">
        <v>128</v>
      </c>
      <c r="B33" s="1485"/>
      <c r="C33" s="1486" t="s">
        <v>135</v>
      </c>
      <c r="D33" s="1517"/>
      <c r="E33" s="1486"/>
      <c r="F33" s="1486"/>
      <c r="G33" s="1487"/>
    </row>
    <row r="34" spans="1:7" ht="22.5" customHeight="1" x14ac:dyDescent="0.2">
      <c r="A34" s="1484" t="s">
        <v>127</v>
      </c>
      <c r="B34" s="1485"/>
      <c r="C34" s="1486" t="s">
        <v>132</v>
      </c>
      <c r="D34" s="1517"/>
      <c r="E34" s="1486"/>
      <c r="F34" s="1486"/>
      <c r="G34" s="1487"/>
    </row>
    <row r="35" spans="1:7" ht="22.5" customHeight="1" thickBot="1" x14ac:dyDescent="0.25">
      <c r="A35" s="1480" t="s">
        <v>133</v>
      </c>
      <c r="B35" s="1481"/>
      <c r="C35" s="1482" t="s">
        <v>134</v>
      </c>
      <c r="D35" s="1482"/>
      <c r="E35" s="1482"/>
      <c r="F35" s="1482"/>
      <c r="G35" s="1483"/>
    </row>
    <row r="36" spans="1:7" ht="15.75" thickTop="1" x14ac:dyDescent="0.2">
      <c r="A36" s="15"/>
      <c r="B36" s="15"/>
      <c r="C36" s="15"/>
      <c r="D36" s="15"/>
      <c r="E36" s="15"/>
      <c r="F36" s="15"/>
      <c r="G36" s="15"/>
    </row>
    <row r="37" spans="1:7" ht="15" x14ac:dyDescent="0.2">
      <c r="A37" s="15"/>
      <c r="B37" s="15"/>
      <c r="C37" s="15"/>
      <c r="D37" s="15"/>
      <c r="E37" s="15"/>
      <c r="F37" s="15"/>
      <c r="G37" s="15"/>
    </row>
    <row r="38" spans="1:7" ht="15" x14ac:dyDescent="0.2">
      <c r="A38" s="15"/>
      <c r="B38" s="15"/>
      <c r="C38" s="15"/>
      <c r="D38" s="15"/>
      <c r="E38" s="15"/>
      <c r="F38" s="15"/>
      <c r="G38" s="15"/>
    </row>
    <row r="39" spans="1:7" ht="15" x14ac:dyDescent="0.2">
      <c r="A39" s="15"/>
      <c r="B39" s="15"/>
      <c r="C39" s="15"/>
      <c r="D39" s="15"/>
      <c r="E39" s="15"/>
      <c r="F39" s="15"/>
      <c r="G39" s="15"/>
    </row>
    <row r="40" spans="1:7" ht="15" x14ac:dyDescent="0.2">
      <c r="A40" s="15"/>
      <c r="B40" s="15"/>
      <c r="C40" s="15"/>
      <c r="D40" s="15"/>
      <c r="E40" s="15"/>
      <c r="F40" s="15"/>
      <c r="G40" s="15"/>
    </row>
    <row r="41" spans="1:7" ht="15" x14ac:dyDescent="0.2">
      <c r="A41" s="15"/>
      <c r="B41" s="15"/>
      <c r="C41" s="15"/>
      <c r="D41" s="15"/>
      <c r="E41" s="15"/>
      <c r="F41" s="15"/>
      <c r="G41" s="15"/>
    </row>
    <row r="42" spans="1:7" ht="15" x14ac:dyDescent="0.2">
      <c r="A42" s="15"/>
      <c r="B42" s="15"/>
      <c r="C42" s="15"/>
      <c r="D42" s="15"/>
      <c r="E42" s="15"/>
      <c r="F42" s="15"/>
      <c r="G42" s="15"/>
    </row>
    <row r="43" spans="1:7" ht="15" x14ac:dyDescent="0.2">
      <c r="A43" s="15"/>
      <c r="B43" s="15"/>
      <c r="C43" s="15"/>
      <c r="D43" s="15"/>
      <c r="E43" s="15"/>
      <c r="F43" s="15"/>
      <c r="G43" s="15"/>
    </row>
    <row r="44" spans="1:7" ht="15" x14ac:dyDescent="0.2">
      <c r="A44" s="15"/>
      <c r="B44" s="15"/>
      <c r="C44" s="15"/>
      <c r="D44" s="15"/>
      <c r="E44" s="15"/>
      <c r="F44" s="15"/>
      <c r="G44" s="15"/>
    </row>
    <row r="45" spans="1:7" s="7" customFormat="1" ht="15.75" x14ac:dyDescent="0.2">
      <c r="A45" s="14"/>
      <c r="B45" s="14"/>
      <c r="C45" s="14"/>
      <c r="D45" s="14"/>
      <c r="E45" s="14"/>
      <c r="F45" s="14"/>
      <c r="G45" s="14"/>
    </row>
    <row r="46" spans="1:7" ht="15" x14ac:dyDescent="0.2">
      <c r="A46" s="15"/>
      <c r="B46" s="15"/>
      <c r="C46" s="15"/>
      <c r="D46" s="15"/>
      <c r="E46" s="15"/>
      <c r="F46" s="15"/>
      <c r="G46" s="15"/>
    </row>
    <row r="47" spans="1:7" ht="15" x14ac:dyDescent="0.2">
      <c r="A47" s="15"/>
      <c r="B47" s="15"/>
      <c r="C47" s="15"/>
      <c r="D47" s="15"/>
      <c r="E47" s="15"/>
      <c r="F47" s="15"/>
      <c r="G47" s="15"/>
    </row>
    <row r="48" spans="1:7" ht="15" x14ac:dyDescent="0.2">
      <c r="A48" s="15"/>
      <c r="B48" s="15"/>
      <c r="C48" s="15"/>
      <c r="D48" s="15"/>
      <c r="E48" s="15"/>
      <c r="F48" s="15"/>
      <c r="G48" s="15"/>
    </row>
    <row r="49" spans="1:7" ht="15" x14ac:dyDescent="0.2">
      <c r="A49" s="15"/>
      <c r="B49" s="15"/>
      <c r="C49" s="15"/>
      <c r="D49" s="15"/>
      <c r="E49" s="15"/>
      <c r="F49" s="15"/>
      <c r="G49" s="15"/>
    </row>
    <row r="50" spans="1:7" ht="15" x14ac:dyDescent="0.2">
      <c r="A50" s="15"/>
      <c r="B50" s="15"/>
      <c r="C50" s="15"/>
      <c r="D50" s="15"/>
      <c r="E50" s="15"/>
      <c r="F50" s="15"/>
      <c r="G50" s="15"/>
    </row>
    <row r="51" spans="1:7" ht="15" x14ac:dyDescent="0.2">
      <c r="A51" s="15"/>
      <c r="B51" s="15"/>
      <c r="C51" s="15"/>
      <c r="D51" s="15"/>
      <c r="E51" s="15"/>
      <c r="F51" s="15"/>
      <c r="G51" s="15"/>
    </row>
    <row r="52" spans="1:7" ht="15" x14ac:dyDescent="0.2">
      <c r="A52" s="15"/>
      <c r="B52" s="15"/>
      <c r="C52" s="15"/>
      <c r="D52" s="15"/>
      <c r="E52" s="15"/>
      <c r="F52" s="15"/>
      <c r="G52" s="15"/>
    </row>
    <row r="53" spans="1:7" ht="15" x14ac:dyDescent="0.2">
      <c r="A53" s="15"/>
      <c r="B53" s="15"/>
      <c r="C53" s="15"/>
      <c r="D53" s="15"/>
      <c r="E53" s="15"/>
      <c r="F53" s="15"/>
      <c r="G53" s="15"/>
    </row>
    <row r="54" spans="1:7" ht="15" x14ac:dyDescent="0.2">
      <c r="A54" s="15"/>
      <c r="B54" s="15"/>
      <c r="C54" s="15"/>
      <c r="D54" s="15"/>
      <c r="E54" s="15"/>
      <c r="F54" s="15"/>
      <c r="G54" s="15"/>
    </row>
    <row r="55" spans="1:7" ht="15" x14ac:dyDescent="0.2">
      <c r="A55" s="15"/>
      <c r="B55" s="15"/>
      <c r="C55" s="15"/>
      <c r="D55" s="15"/>
      <c r="E55" s="15"/>
      <c r="F55" s="15"/>
      <c r="G55" s="15"/>
    </row>
    <row r="56" spans="1:7" ht="15" x14ac:dyDescent="0.2">
      <c r="A56" s="15"/>
      <c r="B56" s="15"/>
      <c r="C56" s="15"/>
      <c r="D56" s="15"/>
      <c r="E56" s="15"/>
      <c r="F56" s="15"/>
      <c r="G56" s="15"/>
    </row>
    <row r="57" spans="1:7" s="7" customFormat="1" ht="15.75" x14ac:dyDescent="0.2">
      <c r="A57" s="14"/>
      <c r="B57" s="14"/>
      <c r="C57" s="14"/>
      <c r="D57" s="14"/>
      <c r="E57" s="14"/>
      <c r="F57" s="14"/>
      <c r="G57" s="14"/>
    </row>
    <row r="58" spans="1:7" ht="15" x14ac:dyDescent="0.2">
      <c r="A58" s="15"/>
      <c r="B58" s="15"/>
      <c r="C58" s="15"/>
      <c r="D58" s="15"/>
      <c r="E58" s="15"/>
      <c r="F58" s="15"/>
      <c r="G58" s="15"/>
    </row>
    <row r="59" spans="1:7" ht="15" x14ac:dyDescent="0.2">
      <c r="A59" s="13"/>
      <c r="B59" s="13"/>
      <c r="C59" s="13"/>
      <c r="D59" s="13"/>
      <c r="E59" s="13"/>
      <c r="F59" s="13"/>
      <c r="G59" s="13"/>
    </row>
    <row r="60" spans="1:7" ht="15" x14ac:dyDescent="0.2">
      <c r="A60" s="13"/>
      <c r="B60" s="13"/>
      <c r="C60" s="13"/>
      <c r="D60" s="13"/>
      <c r="E60" s="13"/>
      <c r="F60" s="13"/>
      <c r="G60" s="13"/>
    </row>
  </sheetData>
  <mergeCells count="25">
    <mergeCell ref="A1:G1"/>
    <mergeCell ref="A2:G2"/>
    <mergeCell ref="A4:B4"/>
    <mergeCell ref="C4:G4"/>
    <mergeCell ref="A5:B5"/>
    <mergeCell ref="C5:G5"/>
    <mergeCell ref="A3:G3"/>
    <mergeCell ref="A6:G6"/>
    <mergeCell ref="A27:G27"/>
    <mergeCell ref="A28:B28"/>
    <mergeCell ref="C28:G28"/>
    <mergeCell ref="A29:B29"/>
    <mergeCell ref="C29:G29"/>
    <mergeCell ref="A30:B30"/>
    <mergeCell ref="C30:G30"/>
    <mergeCell ref="A31:B31"/>
    <mergeCell ref="C31:G31"/>
    <mergeCell ref="A33:B33"/>
    <mergeCell ref="C33:G33"/>
    <mergeCell ref="A34:B34"/>
    <mergeCell ref="C34:G34"/>
    <mergeCell ref="A35:B35"/>
    <mergeCell ref="C35:G35"/>
    <mergeCell ref="A32:B32"/>
    <mergeCell ref="C32:G32"/>
  </mergeCells>
  <pageMargins left="0.70866141732283472" right="0.70866141732283472" top="0.74803149606299213" bottom="0.74803149606299213" header="0.31496062992125984" footer="0.31496062992125984"/>
  <pageSetup scale="60" orientation="landscape" horizontalDpi="360" verticalDpi="36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1"/>
  <sheetViews>
    <sheetView view="pageBreakPreview" zoomScaleSheetLayoutView="106" workbookViewId="0">
      <selection activeCell="E216" sqref="E216"/>
    </sheetView>
  </sheetViews>
  <sheetFormatPr baseColWidth="10" defaultColWidth="9.140625" defaultRowHeight="12.75" x14ac:dyDescent="0.2"/>
  <cols>
    <col min="1" max="1" width="9.42578125" style="347" customWidth="1"/>
    <col min="2" max="2" width="47.42578125" style="347" customWidth="1"/>
    <col min="3" max="3" width="11.85546875" style="347" customWidth="1"/>
    <col min="4" max="4" width="13" style="347" customWidth="1"/>
    <col min="5" max="5" width="10" style="347" customWidth="1"/>
    <col min="6" max="6" width="9.28515625" style="347" customWidth="1"/>
    <col min="7" max="10" width="7" style="347" customWidth="1"/>
    <col min="11" max="252" width="9.140625" style="347"/>
    <col min="253" max="253" width="7.7109375" style="347" customWidth="1"/>
    <col min="254" max="254" width="48.85546875" style="347" customWidth="1"/>
    <col min="255" max="255" width="10.7109375" style="347" customWidth="1"/>
    <col min="256" max="257" width="11.5703125" style="347" customWidth="1"/>
    <col min="258" max="258" width="12.5703125" style="347" customWidth="1"/>
    <col min="259" max="260" width="12.85546875" style="347" customWidth="1"/>
    <col min="261" max="261" width="0.5703125" style="347" customWidth="1"/>
    <col min="262" max="508" width="9.140625" style="347"/>
    <col min="509" max="509" width="7.7109375" style="347" customWidth="1"/>
    <col min="510" max="510" width="48.85546875" style="347" customWidth="1"/>
    <col min="511" max="511" width="10.7109375" style="347" customWidth="1"/>
    <col min="512" max="513" width="11.5703125" style="347" customWidth="1"/>
    <col min="514" max="514" width="12.5703125" style="347" customWidth="1"/>
    <col min="515" max="516" width="12.85546875" style="347" customWidth="1"/>
    <col min="517" max="517" width="0.5703125" style="347" customWidth="1"/>
    <col min="518" max="764" width="9.140625" style="347"/>
    <col min="765" max="765" width="7.7109375" style="347" customWidth="1"/>
    <col min="766" max="766" width="48.85546875" style="347" customWidth="1"/>
    <col min="767" max="767" width="10.7109375" style="347" customWidth="1"/>
    <col min="768" max="769" width="11.5703125" style="347" customWidth="1"/>
    <col min="770" max="770" width="12.5703125" style="347" customWidth="1"/>
    <col min="771" max="772" width="12.85546875" style="347" customWidth="1"/>
    <col min="773" max="773" width="0.5703125" style="347" customWidth="1"/>
    <col min="774" max="1020" width="9.140625" style="347"/>
    <col min="1021" max="1021" width="7.7109375" style="347" customWidth="1"/>
    <col min="1022" max="1022" width="48.85546875" style="347" customWidth="1"/>
    <col min="1023" max="1023" width="10.7109375" style="347" customWidth="1"/>
    <col min="1024" max="1025" width="11.5703125" style="347" customWidth="1"/>
    <col min="1026" max="1026" width="12.5703125" style="347" customWidth="1"/>
    <col min="1027" max="1028" width="12.85546875" style="347" customWidth="1"/>
    <col min="1029" max="1029" width="0.5703125" style="347" customWidth="1"/>
    <col min="1030" max="1276" width="9.140625" style="347"/>
    <col min="1277" max="1277" width="7.7109375" style="347" customWidth="1"/>
    <col min="1278" max="1278" width="48.85546875" style="347" customWidth="1"/>
    <col min="1279" max="1279" width="10.7109375" style="347" customWidth="1"/>
    <col min="1280" max="1281" width="11.5703125" style="347" customWidth="1"/>
    <col min="1282" max="1282" width="12.5703125" style="347" customWidth="1"/>
    <col min="1283" max="1284" width="12.85546875" style="347" customWidth="1"/>
    <col min="1285" max="1285" width="0.5703125" style="347" customWidth="1"/>
    <col min="1286" max="1532" width="9.140625" style="347"/>
    <col min="1533" max="1533" width="7.7109375" style="347" customWidth="1"/>
    <col min="1534" max="1534" width="48.85546875" style="347" customWidth="1"/>
    <col min="1535" max="1535" width="10.7109375" style="347" customWidth="1"/>
    <col min="1536" max="1537" width="11.5703125" style="347" customWidth="1"/>
    <col min="1538" max="1538" width="12.5703125" style="347" customWidth="1"/>
    <col min="1539" max="1540" width="12.85546875" style="347" customWidth="1"/>
    <col min="1541" max="1541" width="0.5703125" style="347" customWidth="1"/>
    <col min="1542" max="1788" width="9.140625" style="347"/>
    <col min="1789" max="1789" width="7.7109375" style="347" customWidth="1"/>
    <col min="1790" max="1790" width="48.85546875" style="347" customWidth="1"/>
    <col min="1791" max="1791" width="10.7109375" style="347" customWidth="1"/>
    <col min="1792" max="1793" width="11.5703125" style="347" customWidth="1"/>
    <col min="1794" max="1794" width="12.5703125" style="347" customWidth="1"/>
    <col min="1795" max="1796" width="12.85546875" style="347" customWidth="1"/>
    <col min="1797" max="1797" width="0.5703125" style="347" customWidth="1"/>
    <col min="1798" max="2044" width="9.140625" style="347"/>
    <col min="2045" max="2045" width="7.7109375" style="347" customWidth="1"/>
    <col min="2046" max="2046" width="48.85546875" style="347" customWidth="1"/>
    <col min="2047" max="2047" width="10.7109375" style="347" customWidth="1"/>
    <col min="2048" max="2049" width="11.5703125" style="347" customWidth="1"/>
    <col min="2050" max="2050" width="12.5703125" style="347" customWidth="1"/>
    <col min="2051" max="2052" width="12.85546875" style="347" customWidth="1"/>
    <col min="2053" max="2053" width="0.5703125" style="347" customWidth="1"/>
    <col min="2054" max="2300" width="9.140625" style="347"/>
    <col min="2301" max="2301" width="7.7109375" style="347" customWidth="1"/>
    <col min="2302" max="2302" width="48.85546875" style="347" customWidth="1"/>
    <col min="2303" max="2303" width="10.7109375" style="347" customWidth="1"/>
    <col min="2304" max="2305" width="11.5703125" style="347" customWidth="1"/>
    <col min="2306" max="2306" width="12.5703125" style="347" customWidth="1"/>
    <col min="2307" max="2308" width="12.85546875" style="347" customWidth="1"/>
    <col min="2309" max="2309" width="0.5703125" style="347" customWidth="1"/>
    <col min="2310" max="2556" width="9.140625" style="347"/>
    <col min="2557" max="2557" width="7.7109375" style="347" customWidth="1"/>
    <col min="2558" max="2558" width="48.85546875" style="347" customWidth="1"/>
    <col min="2559" max="2559" width="10.7109375" style="347" customWidth="1"/>
    <col min="2560" max="2561" width="11.5703125" style="347" customWidth="1"/>
    <col min="2562" max="2562" width="12.5703125" style="347" customWidth="1"/>
    <col min="2563" max="2564" width="12.85546875" style="347" customWidth="1"/>
    <col min="2565" max="2565" width="0.5703125" style="347" customWidth="1"/>
    <col min="2566" max="2812" width="9.140625" style="347"/>
    <col min="2813" max="2813" width="7.7109375" style="347" customWidth="1"/>
    <col min="2814" max="2814" width="48.85546875" style="347" customWidth="1"/>
    <col min="2815" max="2815" width="10.7109375" style="347" customWidth="1"/>
    <col min="2816" max="2817" width="11.5703125" style="347" customWidth="1"/>
    <col min="2818" max="2818" width="12.5703125" style="347" customWidth="1"/>
    <col min="2819" max="2820" width="12.85546875" style="347" customWidth="1"/>
    <col min="2821" max="2821" width="0.5703125" style="347" customWidth="1"/>
    <col min="2822" max="3068" width="9.140625" style="347"/>
    <col min="3069" max="3069" width="7.7109375" style="347" customWidth="1"/>
    <col min="3070" max="3070" width="48.85546875" style="347" customWidth="1"/>
    <col min="3071" max="3071" width="10.7109375" style="347" customWidth="1"/>
    <col min="3072" max="3073" width="11.5703125" style="347" customWidth="1"/>
    <col min="3074" max="3074" width="12.5703125" style="347" customWidth="1"/>
    <col min="3075" max="3076" width="12.85546875" style="347" customWidth="1"/>
    <col min="3077" max="3077" width="0.5703125" style="347" customWidth="1"/>
    <col min="3078" max="3324" width="9.140625" style="347"/>
    <col min="3325" max="3325" width="7.7109375" style="347" customWidth="1"/>
    <col min="3326" max="3326" width="48.85546875" style="347" customWidth="1"/>
    <col min="3327" max="3327" width="10.7109375" style="347" customWidth="1"/>
    <col min="3328" max="3329" width="11.5703125" style="347" customWidth="1"/>
    <col min="3330" max="3330" width="12.5703125" style="347" customWidth="1"/>
    <col min="3331" max="3332" width="12.85546875" style="347" customWidth="1"/>
    <col min="3333" max="3333" width="0.5703125" style="347" customWidth="1"/>
    <col min="3334" max="3580" width="9.140625" style="347"/>
    <col min="3581" max="3581" width="7.7109375" style="347" customWidth="1"/>
    <col min="3582" max="3582" width="48.85546875" style="347" customWidth="1"/>
    <col min="3583" max="3583" width="10.7109375" style="347" customWidth="1"/>
    <col min="3584" max="3585" width="11.5703125" style="347" customWidth="1"/>
    <col min="3586" max="3586" width="12.5703125" style="347" customWidth="1"/>
    <col min="3587" max="3588" width="12.85546875" style="347" customWidth="1"/>
    <col min="3589" max="3589" width="0.5703125" style="347" customWidth="1"/>
    <col min="3590" max="3836" width="9.140625" style="347"/>
    <col min="3837" max="3837" width="7.7109375" style="347" customWidth="1"/>
    <col min="3838" max="3838" width="48.85546875" style="347" customWidth="1"/>
    <col min="3839" max="3839" width="10.7109375" style="347" customWidth="1"/>
    <col min="3840" max="3841" width="11.5703125" style="347" customWidth="1"/>
    <col min="3842" max="3842" width="12.5703125" style="347" customWidth="1"/>
    <col min="3843" max="3844" width="12.85546875" style="347" customWidth="1"/>
    <col min="3845" max="3845" width="0.5703125" style="347" customWidth="1"/>
    <col min="3846" max="4092" width="9.140625" style="347"/>
    <col min="4093" max="4093" width="7.7109375" style="347" customWidth="1"/>
    <col min="4094" max="4094" width="48.85546875" style="347" customWidth="1"/>
    <col min="4095" max="4095" width="10.7109375" style="347" customWidth="1"/>
    <col min="4096" max="4097" width="11.5703125" style="347" customWidth="1"/>
    <col min="4098" max="4098" width="12.5703125" style="347" customWidth="1"/>
    <col min="4099" max="4100" width="12.85546875" style="347" customWidth="1"/>
    <col min="4101" max="4101" width="0.5703125" style="347" customWidth="1"/>
    <col min="4102" max="4348" width="9.140625" style="347"/>
    <col min="4349" max="4349" width="7.7109375" style="347" customWidth="1"/>
    <col min="4350" max="4350" width="48.85546875" style="347" customWidth="1"/>
    <col min="4351" max="4351" width="10.7109375" style="347" customWidth="1"/>
    <col min="4352" max="4353" width="11.5703125" style="347" customWidth="1"/>
    <col min="4354" max="4354" width="12.5703125" style="347" customWidth="1"/>
    <col min="4355" max="4356" width="12.85546875" style="347" customWidth="1"/>
    <col min="4357" max="4357" width="0.5703125" style="347" customWidth="1"/>
    <col min="4358" max="4604" width="9.140625" style="347"/>
    <col min="4605" max="4605" width="7.7109375" style="347" customWidth="1"/>
    <col min="4606" max="4606" width="48.85546875" style="347" customWidth="1"/>
    <col min="4607" max="4607" width="10.7109375" style="347" customWidth="1"/>
    <col min="4608" max="4609" width="11.5703125" style="347" customWidth="1"/>
    <col min="4610" max="4610" width="12.5703125" style="347" customWidth="1"/>
    <col min="4611" max="4612" width="12.85546875" style="347" customWidth="1"/>
    <col min="4613" max="4613" width="0.5703125" style="347" customWidth="1"/>
    <col min="4614" max="4860" width="9.140625" style="347"/>
    <col min="4861" max="4861" width="7.7109375" style="347" customWidth="1"/>
    <col min="4862" max="4862" width="48.85546875" style="347" customWidth="1"/>
    <col min="4863" max="4863" width="10.7109375" style="347" customWidth="1"/>
    <col min="4864" max="4865" width="11.5703125" style="347" customWidth="1"/>
    <col min="4866" max="4866" width="12.5703125" style="347" customWidth="1"/>
    <col min="4867" max="4868" width="12.85546875" style="347" customWidth="1"/>
    <col min="4869" max="4869" width="0.5703125" style="347" customWidth="1"/>
    <col min="4870" max="5116" width="9.140625" style="347"/>
    <col min="5117" max="5117" width="7.7109375" style="347" customWidth="1"/>
    <col min="5118" max="5118" width="48.85546875" style="347" customWidth="1"/>
    <col min="5119" max="5119" width="10.7109375" style="347" customWidth="1"/>
    <col min="5120" max="5121" width="11.5703125" style="347" customWidth="1"/>
    <col min="5122" max="5122" width="12.5703125" style="347" customWidth="1"/>
    <col min="5123" max="5124" width="12.85546875" style="347" customWidth="1"/>
    <col min="5125" max="5125" width="0.5703125" style="347" customWidth="1"/>
    <col min="5126" max="5372" width="9.140625" style="347"/>
    <col min="5373" max="5373" width="7.7109375" style="347" customWidth="1"/>
    <col min="5374" max="5374" width="48.85546875" style="347" customWidth="1"/>
    <col min="5375" max="5375" width="10.7109375" style="347" customWidth="1"/>
    <col min="5376" max="5377" width="11.5703125" style="347" customWidth="1"/>
    <col min="5378" max="5378" width="12.5703125" style="347" customWidth="1"/>
    <col min="5379" max="5380" width="12.85546875" style="347" customWidth="1"/>
    <col min="5381" max="5381" width="0.5703125" style="347" customWidth="1"/>
    <col min="5382" max="5628" width="9.140625" style="347"/>
    <col min="5629" max="5629" width="7.7109375" style="347" customWidth="1"/>
    <col min="5630" max="5630" width="48.85546875" style="347" customWidth="1"/>
    <col min="5631" max="5631" width="10.7109375" style="347" customWidth="1"/>
    <col min="5632" max="5633" width="11.5703125" style="347" customWidth="1"/>
    <col min="5634" max="5634" width="12.5703125" style="347" customWidth="1"/>
    <col min="5635" max="5636" width="12.85546875" style="347" customWidth="1"/>
    <col min="5637" max="5637" width="0.5703125" style="347" customWidth="1"/>
    <col min="5638" max="5884" width="9.140625" style="347"/>
    <col min="5885" max="5885" width="7.7109375" style="347" customWidth="1"/>
    <col min="5886" max="5886" width="48.85546875" style="347" customWidth="1"/>
    <col min="5887" max="5887" width="10.7109375" style="347" customWidth="1"/>
    <col min="5888" max="5889" width="11.5703125" style="347" customWidth="1"/>
    <col min="5890" max="5890" width="12.5703125" style="347" customWidth="1"/>
    <col min="5891" max="5892" width="12.85546875" style="347" customWidth="1"/>
    <col min="5893" max="5893" width="0.5703125" style="347" customWidth="1"/>
    <col min="5894" max="6140" width="9.140625" style="347"/>
    <col min="6141" max="6141" width="7.7109375" style="347" customWidth="1"/>
    <col min="6142" max="6142" width="48.85546875" style="347" customWidth="1"/>
    <col min="6143" max="6143" width="10.7109375" style="347" customWidth="1"/>
    <col min="6144" max="6145" width="11.5703125" style="347" customWidth="1"/>
    <col min="6146" max="6146" width="12.5703125" style="347" customWidth="1"/>
    <col min="6147" max="6148" width="12.85546875" style="347" customWidth="1"/>
    <col min="6149" max="6149" width="0.5703125" style="347" customWidth="1"/>
    <col min="6150" max="6396" width="9.140625" style="347"/>
    <col min="6397" max="6397" width="7.7109375" style="347" customWidth="1"/>
    <col min="6398" max="6398" width="48.85546875" style="347" customWidth="1"/>
    <col min="6399" max="6399" width="10.7109375" style="347" customWidth="1"/>
    <col min="6400" max="6401" width="11.5703125" style="347" customWidth="1"/>
    <col min="6402" max="6402" width="12.5703125" style="347" customWidth="1"/>
    <col min="6403" max="6404" width="12.85546875" style="347" customWidth="1"/>
    <col min="6405" max="6405" width="0.5703125" style="347" customWidth="1"/>
    <col min="6406" max="6652" width="9.140625" style="347"/>
    <col min="6653" max="6653" width="7.7109375" style="347" customWidth="1"/>
    <col min="6654" max="6654" width="48.85546875" style="347" customWidth="1"/>
    <col min="6655" max="6655" width="10.7109375" style="347" customWidth="1"/>
    <col min="6656" max="6657" width="11.5703125" style="347" customWidth="1"/>
    <col min="6658" max="6658" width="12.5703125" style="347" customWidth="1"/>
    <col min="6659" max="6660" width="12.85546875" style="347" customWidth="1"/>
    <col min="6661" max="6661" width="0.5703125" style="347" customWidth="1"/>
    <col min="6662" max="6908" width="9.140625" style="347"/>
    <col min="6909" max="6909" width="7.7109375" style="347" customWidth="1"/>
    <col min="6910" max="6910" width="48.85546875" style="347" customWidth="1"/>
    <col min="6911" max="6911" width="10.7109375" style="347" customWidth="1"/>
    <col min="6912" max="6913" width="11.5703125" style="347" customWidth="1"/>
    <col min="6914" max="6914" width="12.5703125" style="347" customWidth="1"/>
    <col min="6915" max="6916" width="12.85546875" style="347" customWidth="1"/>
    <col min="6917" max="6917" width="0.5703125" style="347" customWidth="1"/>
    <col min="6918" max="7164" width="9.140625" style="347"/>
    <col min="7165" max="7165" width="7.7109375" style="347" customWidth="1"/>
    <col min="7166" max="7166" width="48.85546875" style="347" customWidth="1"/>
    <col min="7167" max="7167" width="10.7109375" style="347" customWidth="1"/>
    <col min="7168" max="7169" width="11.5703125" style="347" customWidth="1"/>
    <col min="7170" max="7170" width="12.5703125" style="347" customWidth="1"/>
    <col min="7171" max="7172" width="12.85546875" style="347" customWidth="1"/>
    <col min="7173" max="7173" width="0.5703125" style="347" customWidth="1"/>
    <col min="7174" max="7420" width="9.140625" style="347"/>
    <col min="7421" max="7421" width="7.7109375" style="347" customWidth="1"/>
    <col min="7422" max="7422" width="48.85546875" style="347" customWidth="1"/>
    <col min="7423" max="7423" width="10.7109375" style="347" customWidth="1"/>
    <col min="7424" max="7425" width="11.5703125" style="347" customWidth="1"/>
    <col min="7426" max="7426" width="12.5703125" style="347" customWidth="1"/>
    <col min="7427" max="7428" width="12.85546875" style="347" customWidth="1"/>
    <col min="7429" max="7429" width="0.5703125" style="347" customWidth="1"/>
    <col min="7430" max="7676" width="9.140625" style="347"/>
    <col min="7677" max="7677" width="7.7109375" style="347" customWidth="1"/>
    <col min="7678" max="7678" width="48.85546875" style="347" customWidth="1"/>
    <col min="7679" max="7679" width="10.7109375" style="347" customWidth="1"/>
    <col min="7680" max="7681" width="11.5703125" style="347" customWidth="1"/>
    <col min="7682" max="7682" width="12.5703125" style="347" customWidth="1"/>
    <col min="7683" max="7684" width="12.85546875" style="347" customWidth="1"/>
    <col min="7685" max="7685" width="0.5703125" style="347" customWidth="1"/>
    <col min="7686" max="7932" width="9.140625" style="347"/>
    <col min="7933" max="7933" width="7.7109375" style="347" customWidth="1"/>
    <col min="7934" max="7934" width="48.85546875" style="347" customWidth="1"/>
    <col min="7935" max="7935" width="10.7109375" style="347" customWidth="1"/>
    <col min="7936" max="7937" width="11.5703125" style="347" customWidth="1"/>
    <col min="7938" max="7938" width="12.5703125" style="347" customWidth="1"/>
    <col min="7939" max="7940" width="12.85546875" style="347" customWidth="1"/>
    <col min="7941" max="7941" width="0.5703125" style="347" customWidth="1"/>
    <col min="7942" max="8188" width="9.140625" style="347"/>
    <col min="8189" max="8189" width="7.7109375" style="347" customWidth="1"/>
    <col min="8190" max="8190" width="48.85546875" style="347" customWidth="1"/>
    <col min="8191" max="8191" width="10.7109375" style="347" customWidth="1"/>
    <col min="8192" max="8193" width="11.5703125" style="347" customWidth="1"/>
    <col min="8194" max="8194" width="12.5703125" style="347" customWidth="1"/>
    <col min="8195" max="8196" width="12.85546875" style="347" customWidth="1"/>
    <col min="8197" max="8197" width="0.5703125" style="347" customWidth="1"/>
    <col min="8198" max="8444" width="9.140625" style="347"/>
    <col min="8445" max="8445" width="7.7109375" style="347" customWidth="1"/>
    <col min="8446" max="8446" width="48.85546875" style="347" customWidth="1"/>
    <col min="8447" max="8447" width="10.7109375" style="347" customWidth="1"/>
    <col min="8448" max="8449" width="11.5703125" style="347" customWidth="1"/>
    <col min="8450" max="8450" width="12.5703125" style="347" customWidth="1"/>
    <col min="8451" max="8452" width="12.85546875" style="347" customWidth="1"/>
    <col min="8453" max="8453" width="0.5703125" style="347" customWidth="1"/>
    <col min="8454" max="8700" width="9.140625" style="347"/>
    <col min="8701" max="8701" width="7.7109375" style="347" customWidth="1"/>
    <col min="8702" max="8702" width="48.85546875" style="347" customWidth="1"/>
    <col min="8703" max="8703" width="10.7109375" style="347" customWidth="1"/>
    <col min="8704" max="8705" width="11.5703125" style="347" customWidth="1"/>
    <col min="8706" max="8706" width="12.5703125" style="347" customWidth="1"/>
    <col min="8707" max="8708" width="12.85546875" style="347" customWidth="1"/>
    <col min="8709" max="8709" width="0.5703125" style="347" customWidth="1"/>
    <col min="8710" max="8956" width="9.140625" style="347"/>
    <col min="8957" max="8957" width="7.7109375" style="347" customWidth="1"/>
    <col min="8958" max="8958" width="48.85546875" style="347" customWidth="1"/>
    <col min="8959" max="8959" width="10.7109375" style="347" customWidth="1"/>
    <col min="8960" max="8961" width="11.5703125" style="347" customWidth="1"/>
    <col min="8962" max="8962" width="12.5703125" style="347" customWidth="1"/>
    <col min="8963" max="8964" width="12.85546875" style="347" customWidth="1"/>
    <col min="8965" max="8965" width="0.5703125" style="347" customWidth="1"/>
    <col min="8966" max="9212" width="9.140625" style="347"/>
    <col min="9213" max="9213" width="7.7109375" style="347" customWidth="1"/>
    <col min="9214" max="9214" width="48.85546875" style="347" customWidth="1"/>
    <col min="9215" max="9215" width="10.7109375" style="347" customWidth="1"/>
    <col min="9216" max="9217" width="11.5703125" style="347" customWidth="1"/>
    <col min="9218" max="9218" width="12.5703125" style="347" customWidth="1"/>
    <col min="9219" max="9220" width="12.85546875" style="347" customWidth="1"/>
    <col min="9221" max="9221" width="0.5703125" style="347" customWidth="1"/>
    <col min="9222" max="9468" width="9.140625" style="347"/>
    <col min="9469" max="9469" width="7.7109375" style="347" customWidth="1"/>
    <col min="9470" max="9470" width="48.85546875" style="347" customWidth="1"/>
    <col min="9471" max="9471" width="10.7109375" style="347" customWidth="1"/>
    <col min="9472" max="9473" width="11.5703125" style="347" customWidth="1"/>
    <col min="9474" max="9474" width="12.5703125" style="347" customWidth="1"/>
    <col min="9475" max="9476" width="12.85546875" style="347" customWidth="1"/>
    <col min="9477" max="9477" width="0.5703125" style="347" customWidth="1"/>
    <col min="9478" max="9724" width="9.140625" style="347"/>
    <col min="9725" max="9725" width="7.7109375" style="347" customWidth="1"/>
    <col min="9726" max="9726" width="48.85546875" style="347" customWidth="1"/>
    <col min="9727" max="9727" width="10.7109375" style="347" customWidth="1"/>
    <col min="9728" max="9729" width="11.5703125" style="347" customWidth="1"/>
    <col min="9730" max="9730" width="12.5703125" style="347" customWidth="1"/>
    <col min="9731" max="9732" width="12.85546875" style="347" customWidth="1"/>
    <col min="9733" max="9733" width="0.5703125" style="347" customWidth="1"/>
    <col min="9734" max="9980" width="9.140625" style="347"/>
    <col min="9981" max="9981" width="7.7109375" style="347" customWidth="1"/>
    <col min="9982" max="9982" width="48.85546875" style="347" customWidth="1"/>
    <col min="9983" max="9983" width="10.7109375" style="347" customWidth="1"/>
    <col min="9984" max="9985" width="11.5703125" style="347" customWidth="1"/>
    <col min="9986" max="9986" width="12.5703125" style="347" customWidth="1"/>
    <col min="9987" max="9988" width="12.85546875" style="347" customWidth="1"/>
    <col min="9989" max="9989" width="0.5703125" style="347" customWidth="1"/>
    <col min="9990" max="10236" width="9.140625" style="347"/>
    <col min="10237" max="10237" width="7.7109375" style="347" customWidth="1"/>
    <col min="10238" max="10238" width="48.85546875" style="347" customWidth="1"/>
    <col min="10239" max="10239" width="10.7109375" style="347" customWidth="1"/>
    <col min="10240" max="10241" width="11.5703125" style="347" customWidth="1"/>
    <col min="10242" max="10242" width="12.5703125" style="347" customWidth="1"/>
    <col min="10243" max="10244" width="12.85546875" style="347" customWidth="1"/>
    <col min="10245" max="10245" width="0.5703125" style="347" customWidth="1"/>
    <col min="10246" max="10492" width="9.140625" style="347"/>
    <col min="10493" max="10493" width="7.7109375" style="347" customWidth="1"/>
    <col min="10494" max="10494" width="48.85546875" style="347" customWidth="1"/>
    <col min="10495" max="10495" width="10.7109375" style="347" customWidth="1"/>
    <col min="10496" max="10497" width="11.5703125" style="347" customWidth="1"/>
    <col min="10498" max="10498" width="12.5703125" style="347" customWidth="1"/>
    <col min="10499" max="10500" width="12.85546875" style="347" customWidth="1"/>
    <col min="10501" max="10501" width="0.5703125" style="347" customWidth="1"/>
    <col min="10502" max="10748" width="9.140625" style="347"/>
    <col min="10749" max="10749" width="7.7109375" style="347" customWidth="1"/>
    <col min="10750" max="10750" width="48.85546875" style="347" customWidth="1"/>
    <col min="10751" max="10751" width="10.7109375" style="347" customWidth="1"/>
    <col min="10752" max="10753" width="11.5703125" style="347" customWidth="1"/>
    <col min="10754" max="10754" width="12.5703125" style="347" customWidth="1"/>
    <col min="10755" max="10756" width="12.85546875" style="347" customWidth="1"/>
    <col min="10757" max="10757" width="0.5703125" style="347" customWidth="1"/>
    <col min="10758" max="11004" width="9.140625" style="347"/>
    <col min="11005" max="11005" width="7.7109375" style="347" customWidth="1"/>
    <col min="11006" max="11006" width="48.85546875" style="347" customWidth="1"/>
    <col min="11007" max="11007" width="10.7109375" style="347" customWidth="1"/>
    <col min="11008" max="11009" width="11.5703125" style="347" customWidth="1"/>
    <col min="11010" max="11010" width="12.5703125" style="347" customWidth="1"/>
    <col min="11011" max="11012" width="12.85546875" style="347" customWidth="1"/>
    <col min="11013" max="11013" width="0.5703125" style="347" customWidth="1"/>
    <col min="11014" max="11260" width="9.140625" style="347"/>
    <col min="11261" max="11261" width="7.7109375" style="347" customWidth="1"/>
    <col min="11262" max="11262" width="48.85546875" style="347" customWidth="1"/>
    <col min="11263" max="11263" width="10.7109375" style="347" customWidth="1"/>
    <col min="11264" max="11265" width="11.5703125" style="347" customWidth="1"/>
    <col min="11266" max="11266" width="12.5703125" style="347" customWidth="1"/>
    <col min="11267" max="11268" width="12.85546875" style="347" customWidth="1"/>
    <col min="11269" max="11269" width="0.5703125" style="347" customWidth="1"/>
    <col min="11270" max="11516" width="9.140625" style="347"/>
    <col min="11517" max="11517" width="7.7109375" style="347" customWidth="1"/>
    <col min="11518" max="11518" width="48.85546875" style="347" customWidth="1"/>
    <col min="11519" max="11519" width="10.7109375" style="347" customWidth="1"/>
    <col min="11520" max="11521" width="11.5703125" style="347" customWidth="1"/>
    <col min="11522" max="11522" width="12.5703125" style="347" customWidth="1"/>
    <col min="11523" max="11524" width="12.85546875" style="347" customWidth="1"/>
    <col min="11525" max="11525" width="0.5703125" style="347" customWidth="1"/>
    <col min="11526" max="11772" width="9.140625" style="347"/>
    <col min="11773" max="11773" width="7.7109375" style="347" customWidth="1"/>
    <col min="11774" max="11774" width="48.85546875" style="347" customWidth="1"/>
    <col min="11775" max="11775" width="10.7109375" style="347" customWidth="1"/>
    <col min="11776" max="11777" width="11.5703125" style="347" customWidth="1"/>
    <col min="11778" max="11778" width="12.5703125" style="347" customWidth="1"/>
    <col min="11779" max="11780" width="12.85546875" style="347" customWidth="1"/>
    <col min="11781" max="11781" width="0.5703125" style="347" customWidth="1"/>
    <col min="11782" max="12028" width="9.140625" style="347"/>
    <col min="12029" max="12029" width="7.7109375" style="347" customWidth="1"/>
    <col min="12030" max="12030" width="48.85546875" style="347" customWidth="1"/>
    <col min="12031" max="12031" width="10.7109375" style="347" customWidth="1"/>
    <col min="12032" max="12033" width="11.5703125" style="347" customWidth="1"/>
    <col min="12034" max="12034" width="12.5703125" style="347" customWidth="1"/>
    <col min="12035" max="12036" width="12.85546875" style="347" customWidth="1"/>
    <col min="12037" max="12037" width="0.5703125" style="347" customWidth="1"/>
    <col min="12038" max="12284" width="9.140625" style="347"/>
    <col min="12285" max="12285" width="7.7109375" style="347" customWidth="1"/>
    <col min="12286" max="12286" width="48.85546875" style="347" customWidth="1"/>
    <col min="12287" max="12287" width="10.7109375" style="347" customWidth="1"/>
    <col min="12288" max="12289" width="11.5703125" style="347" customWidth="1"/>
    <col min="12290" max="12290" width="12.5703125" style="347" customWidth="1"/>
    <col min="12291" max="12292" width="12.85546875" style="347" customWidth="1"/>
    <col min="12293" max="12293" width="0.5703125" style="347" customWidth="1"/>
    <col min="12294" max="12540" width="9.140625" style="347"/>
    <col min="12541" max="12541" width="7.7109375" style="347" customWidth="1"/>
    <col min="12542" max="12542" width="48.85546875" style="347" customWidth="1"/>
    <col min="12543" max="12543" width="10.7109375" style="347" customWidth="1"/>
    <col min="12544" max="12545" width="11.5703125" style="347" customWidth="1"/>
    <col min="12546" max="12546" width="12.5703125" style="347" customWidth="1"/>
    <col min="12547" max="12548" width="12.85546875" style="347" customWidth="1"/>
    <col min="12549" max="12549" width="0.5703125" style="347" customWidth="1"/>
    <col min="12550" max="12796" width="9.140625" style="347"/>
    <col min="12797" max="12797" width="7.7109375" style="347" customWidth="1"/>
    <col min="12798" max="12798" width="48.85546875" style="347" customWidth="1"/>
    <col min="12799" max="12799" width="10.7109375" style="347" customWidth="1"/>
    <col min="12800" max="12801" width="11.5703125" style="347" customWidth="1"/>
    <col min="12802" max="12802" width="12.5703125" style="347" customWidth="1"/>
    <col min="12803" max="12804" width="12.85546875" style="347" customWidth="1"/>
    <col min="12805" max="12805" width="0.5703125" style="347" customWidth="1"/>
    <col min="12806" max="13052" width="9.140625" style="347"/>
    <col min="13053" max="13053" width="7.7109375" style="347" customWidth="1"/>
    <col min="13054" max="13054" width="48.85546875" style="347" customWidth="1"/>
    <col min="13055" max="13055" width="10.7109375" style="347" customWidth="1"/>
    <col min="13056" max="13057" width="11.5703125" style="347" customWidth="1"/>
    <col min="13058" max="13058" width="12.5703125" style="347" customWidth="1"/>
    <col min="13059" max="13060" width="12.85546875" style="347" customWidth="1"/>
    <col min="13061" max="13061" width="0.5703125" style="347" customWidth="1"/>
    <col min="13062" max="13308" width="9.140625" style="347"/>
    <col min="13309" max="13309" width="7.7109375" style="347" customWidth="1"/>
    <col min="13310" max="13310" width="48.85546875" style="347" customWidth="1"/>
    <col min="13311" max="13311" width="10.7109375" style="347" customWidth="1"/>
    <col min="13312" max="13313" width="11.5703125" style="347" customWidth="1"/>
    <col min="13314" max="13314" width="12.5703125" style="347" customWidth="1"/>
    <col min="13315" max="13316" width="12.85546875" style="347" customWidth="1"/>
    <col min="13317" max="13317" width="0.5703125" style="347" customWidth="1"/>
    <col min="13318" max="13564" width="9.140625" style="347"/>
    <col min="13565" max="13565" width="7.7109375" style="347" customWidth="1"/>
    <col min="13566" max="13566" width="48.85546875" style="347" customWidth="1"/>
    <col min="13567" max="13567" width="10.7109375" style="347" customWidth="1"/>
    <col min="13568" max="13569" width="11.5703125" style="347" customWidth="1"/>
    <col min="13570" max="13570" width="12.5703125" style="347" customWidth="1"/>
    <col min="13571" max="13572" width="12.85546875" style="347" customWidth="1"/>
    <col min="13573" max="13573" width="0.5703125" style="347" customWidth="1"/>
    <col min="13574" max="13820" width="9.140625" style="347"/>
    <col min="13821" max="13821" width="7.7109375" style="347" customWidth="1"/>
    <col min="13822" max="13822" width="48.85546875" style="347" customWidth="1"/>
    <col min="13823" max="13823" width="10.7109375" style="347" customWidth="1"/>
    <col min="13824" max="13825" width="11.5703125" style="347" customWidth="1"/>
    <col min="13826" max="13826" width="12.5703125" style="347" customWidth="1"/>
    <col min="13827" max="13828" width="12.85546875" style="347" customWidth="1"/>
    <col min="13829" max="13829" width="0.5703125" style="347" customWidth="1"/>
    <col min="13830" max="14076" width="9.140625" style="347"/>
    <col min="14077" max="14077" width="7.7109375" style="347" customWidth="1"/>
    <col min="14078" max="14078" width="48.85546875" style="347" customWidth="1"/>
    <col min="14079" max="14079" width="10.7109375" style="347" customWidth="1"/>
    <col min="14080" max="14081" width="11.5703125" style="347" customWidth="1"/>
    <col min="14082" max="14082" width="12.5703125" style="347" customWidth="1"/>
    <col min="14083" max="14084" width="12.85546875" style="347" customWidth="1"/>
    <col min="14085" max="14085" width="0.5703125" style="347" customWidth="1"/>
    <col min="14086" max="14332" width="9.140625" style="347"/>
    <col min="14333" max="14333" width="7.7109375" style="347" customWidth="1"/>
    <col min="14334" max="14334" width="48.85546875" style="347" customWidth="1"/>
    <col min="14335" max="14335" width="10.7109375" style="347" customWidth="1"/>
    <col min="14336" max="14337" width="11.5703125" style="347" customWidth="1"/>
    <col min="14338" max="14338" width="12.5703125" style="347" customWidth="1"/>
    <col min="14339" max="14340" width="12.85546875" style="347" customWidth="1"/>
    <col min="14341" max="14341" width="0.5703125" style="347" customWidth="1"/>
    <col min="14342" max="14588" width="9.140625" style="347"/>
    <col min="14589" max="14589" width="7.7109375" style="347" customWidth="1"/>
    <col min="14590" max="14590" width="48.85546875" style="347" customWidth="1"/>
    <col min="14591" max="14591" width="10.7109375" style="347" customWidth="1"/>
    <col min="14592" max="14593" width="11.5703125" style="347" customWidth="1"/>
    <col min="14594" max="14594" width="12.5703125" style="347" customWidth="1"/>
    <col min="14595" max="14596" width="12.85546875" style="347" customWidth="1"/>
    <col min="14597" max="14597" width="0.5703125" style="347" customWidth="1"/>
    <col min="14598" max="14844" width="9.140625" style="347"/>
    <col min="14845" max="14845" width="7.7109375" style="347" customWidth="1"/>
    <col min="14846" max="14846" width="48.85546875" style="347" customWidth="1"/>
    <col min="14847" max="14847" width="10.7109375" style="347" customWidth="1"/>
    <col min="14848" max="14849" width="11.5703125" style="347" customWidth="1"/>
    <col min="14850" max="14850" width="12.5703125" style="347" customWidth="1"/>
    <col min="14851" max="14852" width="12.85546875" style="347" customWidth="1"/>
    <col min="14853" max="14853" width="0.5703125" style="347" customWidth="1"/>
    <col min="14854" max="15100" width="9.140625" style="347"/>
    <col min="15101" max="15101" width="7.7109375" style="347" customWidth="1"/>
    <col min="15102" max="15102" width="48.85546875" style="347" customWidth="1"/>
    <col min="15103" max="15103" width="10.7109375" style="347" customWidth="1"/>
    <col min="15104" max="15105" width="11.5703125" style="347" customWidth="1"/>
    <col min="15106" max="15106" width="12.5703125" style="347" customWidth="1"/>
    <col min="15107" max="15108" width="12.85546875" style="347" customWidth="1"/>
    <col min="15109" max="15109" width="0.5703125" style="347" customWidth="1"/>
    <col min="15110" max="15356" width="9.140625" style="347"/>
    <col min="15357" max="15357" width="7.7109375" style="347" customWidth="1"/>
    <col min="15358" max="15358" width="48.85546875" style="347" customWidth="1"/>
    <col min="15359" max="15359" width="10.7109375" style="347" customWidth="1"/>
    <col min="15360" max="15361" width="11.5703125" style="347" customWidth="1"/>
    <col min="15362" max="15362" width="12.5703125" style="347" customWidth="1"/>
    <col min="15363" max="15364" width="12.85546875" style="347" customWidth="1"/>
    <col min="15365" max="15365" width="0.5703125" style="347" customWidth="1"/>
    <col min="15366" max="15612" width="9.140625" style="347"/>
    <col min="15613" max="15613" width="7.7109375" style="347" customWidth="1"/>
    <col min="15614" max="15614" width="48.85546875" style="347" customWidth="1"/>
    <col min="15615" max="15615" width="10.7109375" style="347" customWidth="1"/>
    <col min="15616" max="15617" width="11.5703125" style="347" customWidth="1"/>
    <col min="15618" max="15618" width="12.5703125" style="347" customWidth="1"/>
    <col min="15619" max="15620" width="12.85546875" style="347" customWidth="1"/>
    <col min="15621" max="15621" width="0.5703125" style="347" customWidth="1"/>
    <col min="15622" max="15868" width="9.140625" style="347"/>
    <col min="15869" max="15869" width="7.7109375" style="347" customWidth="1"/>
    <col min="15870" max="15870" width="48.85546875" style="347" customWidth="1"/>
    <col min="15871" max="15871" width="10.7109375" style="347" customWidth="1"/>
    <col min="15872" max="15873" width="11.5703125" style="347" customWidth="1"/>
    <col min="15874" max="15874" width="12.5703125" style="347" customWidth="1"/>
    <col min="15875" max="15876" width="12.85546875" style="347" customWidth="1"/>
    <col min="15877" max="15877" width="0.5703125" style="347" customWidth="1"/>
    <col min="15878" max="16124" width="9.140625" style="347"/>
    <col min="16125" max="16125" width="7.7109375" style="347" customWidth="1"/>
    <col min="16126" max="16126" width="48.85546875" style="347" customWidth="1"/>
    <col min="16127" max="16127" width="10.7109375" style="347" customWidth="1"/>
    <col min="16128" max="16129" width="11.5703125" style="347" customWidth="1"/>
    <col min="16130" max="16130" width="12.5703125" style="347" customWidth="1"/>
    <col min="16131" max="16132" width="12.85546875" style="347" customWidth="1"/>
    <col min="16133" max="16133" width="0.5703125" style="347" customWidth="1"/>
    <col min="16134" max="16384" width="9.140625" style="347"/>
  </cols>
  <sheetData>
    <row r="1" spans="1:10" ht="18.600000000000001" customHeight="1" x14ac:dyDescent="0.2">
      <c r="A1" s="2442" t="str">
        <f>"Anexo "&amp;C4</f>
        <v>Anexo OP - 6.1.14</v>
      </c>
      <c r="B1" s="2442"/>
      <c r="C1" s="2442"/>
      <c r="D1" s="2442"/>
      <c r="E1" s="2442"/>
      <c r="F1" s="2442"/>
      <c r="G1" s="2442"/>
      <c r="H1" s="2442"/>
      <c r="I1" s="2442"/>
      <c r="J1" s="2442"/>
    </row>
    <row r="2" spans="1:10" ht="15.75" customHeight="1" thickBot="1" x14ac:dyDescent="0.25">
      <c r="A2" s="2442" t="str">
        <f>"del Acta de Entrega Recepción del Municipio de "&amp;'ACTA INDIVIDUAL'!A2</f>
        <v>del Acta de Entrega Recepción del Municipio de Montemorelos, N.L.</v>
      </c>
      <c r="B2" s="2442"/>
      <c r="C2" s="2442"/>
      <c r="D2" s="2442"/>
      <c r="E2" s="2442"/>
      <c r="F2" s="2442"/>
      <c r="G2" s="2442"/>
      <c r="H2" s="2442"/>
      <c r="I2" s="2442"/>
      <c r="J2" s="2442"/>
    </row>
    <row r="3" spans="1:10" ht="12.75" customHeight="1" thickTop="1" x14ac:dyDescent="0.2">
      <c r="A3" s="2487" t="s">
        <v>95</v>
      </c>
      <c r="B3" s="2488"/>
      <c r="C3" s="2488" t="s">
        <v>4030</v>
      </c>
      <c r="D3" s="2488"/>
      <c r="E3" s="2488"/>
      <c r="F3" s="2488"/>
      <c r="G3" s="2488"/>
      <c r="H3" s="2488"/>
      <c r="I3" s="2488"/>
      <c r="J3" s="2492"/>
    </row>
    <row r="4" spans="1:10" ht="14.45" customHeight="1" x14ac:dyDescent="0.2">
      <c r="A4" s="2489" t="s">
        <v>97</v>
      </c>
      <c r="B4" s="2490"/>
      <c r="C4" s="2490" t="s">
        <v>4040</v>
      </c>
      <c r="D4" s="2490"/>
      <c r="E4" s="2490"/>
      <c r="F4" s="2490"/>
      <c r="G4" s="2490"/>
      <c r="H4" s="2490"/>
      <c r="I4" s="2490"/>
      <c r="J4" s="2493"/>
    </row>
    <row r="5" spans="1:10" ht="31.5" customHeight="1" x14ac:dyDescent="0.2">
      <c r="A5" s="2450" t="s">
        <v>4349</v>
      </c>
      <c r="B5" s="2451"/>
      <c r="C5" s="2451"/>
      <c r="D5" s="2451"/>
      <c r="E5" s="2451"/>
      <c r="F5" s="2451"/>
      <c r="G5" s="2451"/>
      <c r="H5" s="2451"/>
      <c r="I5" s="2451"/>
      <c r="J5" s="2452"/>
    </row>
    <row r="6" spans="1:10" ht="20.45" customHeight="1" thickBot="1" x14ac:dyDescent="0.25">
      <c r="A6" s="2586" t="s">
        <v>41</v>
      </c>
      <c r="B6" s="2587"/>
      <c r="C6" s="2587" t="s">
        <v>67</v>
      </c>
      <c r="D6" s="2587"/>
      <c r="E6" s="2587"/>
      <c r="F6" s="2587"/>
      <c r="G6" s="2587"/>
      <c r="H6" s="2587"/>
      <c r="I6" s="2587"/>
      <c r="J6" s="2588"/>
    </row>
    <row r="7" spans="1:10" ht="12.75" customHeight="1" thickTop="1" x14ac:dyDescent="0.2">
      <c r="A7" s="2583" t="s">
        <v>3299</v>
      </c>
      <c r="B7" s="2584"/>
      <c r="C7" s="2585">
        <f>'OP-6.1'!B18</f>
        <v>0</v>
      </c>
      <c r="D7" s="2585"/>
      <c r="E7" s="2585"/>
      <c r="F7" s="2585"/>
      <c r="G7" s="2585"/>
      <c r="H7" s="2585"/>
      <c r="I7" s="2585"/>
      <c r="J7" s="2585"/>
    </row>
    <row r="8" spans="1:10" ht="42.95" customHeight="1" x14ac:dyDescent="0.2">
      <c r="A8" s="2583" t="s">
        <v>3300</v>
      </c>
      <c r="B8" s="2584"/>
      <c r="C8" s="2589">
        <f>'OP-6.1'!B19</f>
        <v>0</v>
      </c>
      <c r="D8" s="2589"/>
      <c r="E8" s="2589"/>
      <c r="F8" s="2589"/>
      <c r="G8" s="2589"/>
      <c r="H8" s="2589"/>
      <c r="I8" s="2589"/>
      <c r="J8" s="2589"/>
    </row>
    <row r="9" spans="1:10" ht="12.75" customHeight="1" x14ac:dyDescent="0.2">
      <c r="A9" s="2583" t="s">
        <v>3301</v>
      </c>
      <c r="B9" s="2584"/>
      <c r="C9" s="1021">
        <f>'OP-6.1'!B16</f>
        <v>0</v>
      </c>
      <c r="D9" s="1021"/>
      <c r="E9" s="1021"/>
      <c r="F9" s="1021"/>
    </row>
    <row r="10" spans="1:10" ht="11.25" customHeight="1" x14ac:dyDescent="0.2">
      <c r="A10" s="2583" t="s">
        <v>3302</v>
      </c>
      <c r="B10" s="2584"/>
      <c r="C10" s="2585">
        <f>'OP-6.1'!B23</f>
        <v>0</v>
      </c>
      <c r="D10" s="2585"/>
      <c r="E10" s="2585"/>
      <c r="F10" s="2585"/>
      <c r="G10" s="2585"/>
      <c r="H10" s="2585"/>
      <c r="I10" s="2585"/>
      <c r="J10" s="2585"/>
    </row>
    <row r="11" spans="1:10" ht="409.6" hidden="1" customHeight="1" x14ac:dyDescent="0.2">
      <c r="A11" s="2583" t="s">
        <v>3303</v>
      </c>
      <c r="B11" s="2584"/>
      <c r="C11" s="2585">
        <f>'OP-6.1'!B14</f>
        <v>0</v>
      </c>
      <c r="D11" s="2585"/>
      <c r="E11" s="2585"/>
      <c r="F11" s="2585"/>
      <c r="G11" s="2585"/>
      <c r="H11" s="2585"/>
      <c r="I11" s="2585"/>
      <c r="J11" s="2585"/>
    </row>
    <row r="12" spans="1:10" ht="17.25" customHeight="1" x14ac:dyDescent="0.2">
      <c r="A12" s="2583" t="s">
        <v>3304</v>
      </c>
      <c r="B12" s="2584"/>
      <c r="C12" s="2585">
        <f>'OP-6.1.1'!B23</f>
        <v>0</v>
      </c>
      <c r="D12" s="2585"/>
      <c r="E12" s="2585"/>
      <c r="F12" s="2585"/>
      <c r="G12" s="2585"/>
      <c r="H12" s="2585"/>
      <c r="I12" s="2585"/>
      <c r="J12" s="2585"/>
    </row>
    <row r="13" spans="1:10" ht="12.75" customHeight="1" x14ac:dyDescent="0.2">
      <c r="A13" s="1022"/>
      <c r="C13" s="1023" t="s">
        <v>3295</v>
      </c>
      <c r="D13" s="363"/>
      <c r="E13" s="1024">
        <f>'OP-6.1'!B26</f>
        <v>0</v>
      </c>
      <c r="F13" s="1025"/>
      <c r="G13" s="363"/>
      <c r="H13" s="363"/>
      <c r="I13" s="363"/>
      <c r="J13" s="1026"/>
    </row>
    <row r="14" spans="1:10" ht="9.75" customHeight="1" x14ac:dyDescent="0.2">
      <c r="A14" s="1027"/>
      <c r="C14" s="1028" t="s">
        <v>3650</v>
      </c>
      <c r="D14" s="1025"/>
      <c r="E14" s="1024">
        <f>'OP-6.1'!B27</f>
        <v>0</v>
      </c>
      <c r="F14" s="1025"/>
      <c r="G14" s="1028" t="s">
        <v>3651</v>
      </c>
      <c r="H14" s="1028"/>
      <c r="I14" s="1028"/>
      <c r="J14" s="1026" t="str">
        <f>CONCATENATE(E14-E13," Días")</f>
        <v>0 Días</v>
      </c>
    </row>
    <row r="15" spans="1:10" ht="9.75" customHeight="1" x14ac:dyDescent="0.2">
      <c r="A15" s="1029"/>
      <c r="B15" s="1030"/>
      <c r="C15" s="1030"/>
      <c r="D15" s="1030"/>
      <c r="E15" s="1030"/>
      <c r="F15" s="851"/>
      <c r="J15" s="1030"/>
    </row>
    <row r="16" spans="1:10" ht="9.75" customHeight="1" x14ac:dyDescent="0.2">
      <c r="A16" s="1031" t="s">
        <v>3305</v>
      </c>
      <c r="B16" s="1031" t="s">
        <v>3652</v>
      </c>
      <c r="C16" s="1032" t="s">
        <v>3307</v>
      </c>
      <c r="D16" s="1031" t="s">
        <v>3308</v>
      </c>
      <c r="E16" s="1031" t="s">
        <v>3653</v>
      </c>
      <c r="F16" s="1033" t="s">
        <v>3310</v>
      </c>
      <c r="G16" s="1034">
        <f>E13</f>
        <v>0</v>
      </c>
      <c r="H16" s="1034">
        <v>44378</v>
      </c>
      <c r="I16" s="1034">
        <v>44409</v>
      </c>
      <c r="J16" s="1035">
        <f>E14</f>
        <v>0</v>
      </c>
    </row>
    <row r="17" spans="1:10" ht="9.75" customHeight="1" x14ac:dyDescent="0.2">
      <c r="A17" s="850"/>
      <c r="B17" s="1036"/>
      <c r="C17" s="1036"/>
      <c r="D17" s="1037"/>
      <c r="E17" s="1037"/>
      <c r="F17" s="1037"/>
      <c r="G17" s="1038"/>
      <c r="H17" s="1039"/>
      <c r="I17" s="1039"/>
      <c r="J17" s="1040"/>
    </row>
    <row r="18" spans="1:10" ht="9.75" customHeight="1" x14ac:dyDescent="0.2">
      <c r="G18" s="1041"/>
      <c r="H18" s="369"/>
      <c r="I18" s="369"/>
      <c r="J18" s="1042"/>
    </row>
    <row r="19" spans="1:10" ht="9.75" customHeight="1" x14ac:dyDescent="0.2">
      <c r="A19" s="858"/>
      <c r="B19" s="1036"/>
      <c r="C19" s="1036"/>
      <c r="D19" s="1037"/>
      <c r="E19" s="1043"/>
      <c r="F19" s="1043"/>
      <c r="G19" s="1041"/>
      <c r="H19" s="369"/>
      <c r="I19" s="369"/>
      <c r="J19" s="1042"/>
    </row>
    <row r="20" spans="1:10" ht="9.75" customHeight="1" x14ac:dyDescent="0.2">
      <c r="A20" s="1044"/>
      <c r="B20" s="1044"/>
      <c r="C20" s="1044"/>
      <c r="D20" s="1154"/>
      <c r="E20" s="1045"/>
      <c r="F20" s="1045"/>
      <c r="G20" s="1046"/>
      <c r="H20" s="1047"/>
      <c r="I20" s="1047"/>
      <c r="J20" s="1048"/>
    </row>
    <row r="21" spans="1:10" ht="9.75" customHeight="1" x14ac:dyDescent="0.2">
      <c r="A21" s="1044"/>
      <c r="B21" s="1044"/>
      <c r="C21" s="1044"/>
      <c r="D21" s="1044"/>
      <c r="E21" s="1045"/>
      <c r="F21" s="1045"/>
      <c r="G21" s="1041"/>
      <c r="H21" s="369"/>
      <c r="I21" s="369"/>
      <c r="J21" s="1049"/>
    </row>
    <row r="22" spans="1:10" ht="9.75" customHeight="1" x14ac:dyDescent="0.2">
      <c r="A22" s="1044"/>
      <c r="B22" s="1044"/>
      <c r="C22" s="1044"/>
      <c r="D22" s="1044"/>
      <c r="E22" s="1045"/>
      <c r="F22" s="1045"/>
      <c r="G22" s="1041"/>
      <c r="H22" s="369"/>
      <c r="I22" s="369"/>
      <c r="J22" s="1042"/>
    </row>
    <row r="23" spans="1:10" ht="9.75" customHeight="1" x14ac:dyDescent="0.2">
      <c r="A23" s="1044"/>
      <c r="B23" s="1044"/>
      <c r="C23" s="1044"/>
      <c r="D23" s="1044"/>
      <c r="E23" s="1045"/>
      <c r="F23" s="1045"/>
      <c r="G23" s="1041"/>
      <c r="H23" s="369"/>
      <c r="I23" s="369"/>
      <c r="J23" s="1042"/>
    </row>
    <row r="24" spans="1:10" ht="9.75" customHeight="1" x14ac:dyDescent="0.2">
      <c r="A24" s="1044"/>
      <c r="B24" s="1044"/>
      <c r="C24" s="1044"/>
      <c r="D24" s="1154"/>
      <c r="E24" s="1045"/>
      <c r="F24" s="1045"/>
      <c r="G24" s="1046"/>
      <c r="H24" s="1047"/>
      <c r="I24" s="1047"/>
      <c r="J24" s="1048"/>
    </row>
    <row r="25" spans="1:10" ht="9.75" customHeight="1" x14ac:dyDescent="0.2">
      <c r="A25" s="1044"/>
      <c r="B25" s="1044"/>
      <c r="C25" s="1044"/>
      <c r="D25" s="1044"/>
      <c r="E25" s="1045"/>
      <c r="F25" s="1045"/>
      <c r="G25" s="1041"/>
      <c r="H25" s="369"/>
      <c r="I25" s="369"/>
      <c r="J25" s="1049"/>
    </row>
    <row r="26" spans="1:10" ht="9.75" customHeight="1" x14ac:dyDescent="0.2">
      <c r="A26" s="1044"/>
      <c r="B26" s="1044"/>
      <c r="C26" s="1044"/>
      <c r="D26" s="1044"/>
      <c r="E26" s="1045"/>
      <c r="F26" s="1045"/>
      <c r="G26" s="1041"/>
      <c r="H26" s="369"/>
      <c r="I26" s="369"/>
      <c r="J26" s="1042"/>
    </row>
    <row r="27" spans="1:10" ht="9.75" customHeight="1" x14ac:dyDescent="0.2">
      <c r="A27" s="1044"/>
      <c r="B27" s="1044"/>
      <c r="C27" s="1044"/>
      <c r="D27" s="1044"/>
      <c r="E27" s="1045"/>
      <c r="F27" s="1045"/>
      <c r="G27" s="1041"/>
      <c r="H27" s="369"/>
      <c r="I27" s="369"/>
      <c r="J27" s="1042"/>
    </row>
    <row r="28" spans="1:10" ht="9.75" customHeight="1" x14ac:dyDescent="0.2">
      <c r="A28" s="1044"/>
      <c r="B28" s="1044"/>
      <c r="C28" s="1044"/>
      <c r="D28" s="1154"/>
      <c r="E28" s="1045"/>
      <c r="F28" s="1045"/>
      <c r="G28" s="1046"/>
      <c r="H28" s="1047"/>
      <c r="I28" s="1047"/>
      <c r="J28" s="1048"/>
    </row>
    <row r="29" spans="1:10" ht="9.75" customHeight="1" x14ac:dyDescent="0.2">
      <c r="A29" s="1044"/>
      <c r="B29" s="1044"/>
      <c r="C29" s="1044"/>
      <c r="D29" s="1044"/>
      <c r="E29" s="1045"/>
      <c r="F29" s="1045"/>
      <c r="G29" s="1041"/>
      <c r="H29" s="369"/>
      <c r="I29" s="369"/>
      <c r="J29" s="1049"/>
    </row>
    <row r="30" spans="1:10" ht="9.75" customHeight="1" x14ac:dyDescent="0.2">
      <c r="A30" s="1044"/>
      <c r="B30" s="1044"/>
      <c r="C30" s="1044"/>
      <c r="D30" s="1044"/>
      <c r="E30" s="1045"/>
      <c r="F30" s="1045"/>
      <c r="G30" s="1041"/>
      <c r="H30" s="369"/>
      <c r="I30" s="369"/>
      <c r="J30" s="1042"/>
    </row>
    <row r="31" spans="1:10" ht="9.75" customHeight="1" x14ac:dyDescent="0.2">
      <c r="A31" s="1044"/>
      <c r="B31" s="1044"/>
      <c r="C31" s="1044"/>
      <c r="D31" s="1044"/>
      <c r="E31" s="1045"/>
      <c r="F31" s="1045"/>
      <c r="G31" s="1041"/>
      <c r="H31" s="369"/>
      <c r="I31" s="369"/>
      <c r="J31" s="1042"/>
    </row>
    <row r="32" spans="1:10" ht="9.75" customHeight="1" x14ac:dyDescent="0.2">
      <c r="A32" s="1044"/>
      <c r="B32" s="1044"/>
      <c r="C32" s="1044"/>
      <c r="D32" s="1154"/>
      <c r="E32" s="1045"/>
      <c r="F32" s="1045"/>
      <c r="G32" s="1046"/>
      <c r="H32" s="1047"/>
      <c r="I32" s="1047"/>
      <c r="J32" s="1048"/>
    </row>
    <row r="33" spans="1:10" ht="9.75" customHeight="1" x14ac:dyDescent="0.2">
      <c r="A33" s="1044"/>
      <c r="B33" s="1044"/>
      <c r="C33" s="1044"/>
      <c r="D33" s="1044"/>
      <c r="E33" s="1045"/>
      <c r="F33" s="1045"/>
      <c r="G33" s="1041"/>
      <c r="H33" s="369"/>
      <c r="I33" s="369"/>
      <c r="J33" s="1049"/>
    </row>
    <row r="34" spans="1:10" ht="9.75" customHeight="1" x14ac:dyDescent="0.2">
      <c r="A34" s="1044"/>
      <c r="B34" s="1044"/>
      <c r="C34" s="1044"/>
      <c r="D34" s="1044"/>
      <c r="E34" s="1045"/>
      <c r="F34" s="1045"/>
      <c r="G34" s="1041"/>
      <c r="H34" s="369"/>
      <c r="I34" s="369"/>
      <c r="J34" s="1042"/>
    </row>
    <row r="35" spans="1:10" ht="9.75" customHeight="1" x14ac:dyDescent="0.2">
      <c r="A35" s="1044"/>
      <c r="B35" s="1044"/>
      <c r="C35" s="1044"/>
      <c r="D35" s="1044"/>
      <c r="E35" s="1045"/>
      <c r="F35" s="1045"/>
      <c r="G35" s="1050"/>
      <c r="H35" s="1036"/>
      <c r="I35" s="1036"/>
      <c r="J35" s="1051"/>
    </row>
    <row r="36" spans="1:10" ht="9.75" customHeight="1" x14ac:dyDescent="0.2">
      <c r="A36" s="1052"/>
      <c r="B36" s="1052"/>
      <c r="C36" s="1044"/>
      <c r="D36" s="1044"/>
      <c r="E36" s="1045"/>
      <c r="F36" s="1045"/>
      <c r="G36" s="1041"/>
      <c r="H36" s="369"/>
      <c r="I36" s="369"/>
      <c r="J36" s="1049"/>
    </row>
    <row r="37" spans="1:10" ht="9.75" customHeight="1" x14ac:dyDescent="0.2">
      <c r="A37" s="1044"/>
      <c r="B37" s="1044"/>
      <c r="C37" s="1044"/>
      <c r="D37" s="1044"/>
      <c r="E37" s="1045"/>
      <c r="F37" s="1045"/>
      <c r="G37" s="1041"/>
      <c r="H37" s="369"/>
      <c r="I37" s="369"/>
      <c r="J37" s="1042"/>
    </row>
    <row r="38" spans="1:10" ht="9.75" customHeight="1" x14ac:dyDescent="0.2">
      <c r="A38" s="1044"/>
      <c r="B38" s="1044"/>
      <c r="C38" s="1044"/>
      <c r="D38" s="1154"/>
      <c r="E38" s="1045"/>
      <c r="F38" s="1045"/>
      <c r="G38" s="1041"/>
      <c r="H38" s="369"/>
      <c r="I38" s="369"/>
      <c r="J38" s="1042"/>
    </row>
    <row r="39" spans="1:10" ht="9.75" customHeight="1" x14ac:dyDescent="0.2">
      <c r="A39" s="1044"/>
      <c r="B39" s="1044"/>
      <c r="C39" s="1044"/>
      <c r="D39" s="1044"/>
      <c r="E39" s="1045"/>
      <c r="F39" s="1045"/>
      <c r="G39" s="1041"/>
      <c r="H39" s="369"/>
      <c r="I39" s="369"/>
      <c r="J39" s="1042"/>
    </row>
    <row r="40" spans="1:10" ht="9.75" customHeight="1" x14ac:dyDescent="0.2">
      <c r="A40" s="1044"/>
      <c r="B40" s="1044"/>
      <c r="C40" s="1044"/>
      <c r="D40" s="1044"/>
      <c r="E40" s="1045"/>
      <c r="F40" s="1045"/>
      <c r="G40" s="1041"/>
      <c r="H40" s="369"/>
      <c r="I40" s="369"/>
      <c r="J40" s="1042"/>
    </row>
    <row r="41" spans="1:10" ht="9.75" customHeight="1" x14ac:dyDescent="0.2">
      <c r="A41" s="1044"/>
      <c r="B41" s="1044"/>
      <c r="C41" s="1044"/>
      <c r="D41" s="1044"/>
      <c r="E41" s="1045"/>
      <c r="F41" s="1045"/>
      <c r="G41" s="1041"/>
      <c r="H41" s="369"/>
      <c r="I41" s="369"/>
      <c r="J41" s="1042"/>
    </row>
    <row r="42" spans="1:10" ht="9.75" customHeight="1" x14ac:dyDescent="0.2">
      <c r="A42" s="1044"/>
      <c r="B42" s="1044"/>
      <c r="C42" s="1044"/>
      <c r="D42" s="1044"/>
      <c r="E42" s="1045"/>
      <c r="F42" s="1045"/>
      <c r="G42" s="1046"/>
      <c r="H42" s="1047"/>
      <c r="I42" s="1047"/>
      <c r="J42" s="1048"/>
    </row>
    <row r="43" spans="1:10" ht="9.75" customHeight="1" x14ac:dyDescent="0.2">
      <c r="A43" s="1044"/>
      <c r="B43" s="1044"/>
      <c r="C43" s="1044"/>
      <c r="D43" s="1044"/>
      <c r="E43" s="1045"/>
      <c r="F43" s="1045"/>
      <c r="G43" s="1041"/>
      <c r="H43" s="369"/>
      <c r="I43" s="369"/>
      <c r="J43" s="1049"/>
    </row>
    <row r="44" spans="1:10" ht="9.75" customHeight="1" x14ac:dyDescent="0.2">
      <c r="A44" s="1044"/>
      <c r="B44" s="1044"/>
      <c r="C44" s="1044"/>
      <c r="D44" s="1044"/>
      <c r="E44" s="1045"/>
      <c r="F44" s="1045"/>
      <c r="G44" s="1041"/>
      <c r="H44" s="369"/>
      <c r="I44" s="369"/>
      <c r="J44" s="1042"/>
    </row>
    <row r="45" spans="1:10" ht="9.75" customHeight="1" x14ac:dyDescent="0.2">
      <c r="A45" s="1044"/>
      <c r="B45" s="1044"/>
      <c r="C45" s="1044"/>
      <c r="D45" s="1154"/>
      <c r="E45" s="1045"/>
      <c r="F45" s="1045"/>
      <c r="G45" s="1046"/>
      <c r="H45" s="1047"/>
      <c r="I45" s="1047"/>
      <c r="J45" s="1048"/>
    </row>
    <row r="46" spans="1:10" ht="9.75" customHeight="1" x14ac:dyDescent="0.2">
      <c r="A46" s="1044"/>
      <c r="B46" s="1044"/>
      <c r="C46" s="1044"/>
      <c r="D46" s="1044"/>
      <c r="E46" s="1045"/>
      <c r="F46" s="1045"/>
      <c r="G46" s="1041"/>
      <c r="H46" s="369"/>
      <c r="I46" s="369"/>
      <c r="J46" s="1049"/>
    </row>
    <row r="47" spans="1:10" ht="9.75" customHeight="1" x14ac:dyDescent="0.2">
      <c r="A47" s="1044"/>
      <c r="B47" s="1044"/>
      <c r="C47" s="1044"/>
      <c r="D47" s="1044"/>
      <c r="E47" s="1045"/>
      <c r="F47" s="1045"/>
      <c r="G47" s="1041"/>
      <c r="H47" s="369"/>
      <c r="I47" s="369"/>
      <c r="J47" s="1042"/>
    </row>
    <row r="48" spans="1:10" ht="9.75" customHeight="1" x14ac:dyDescent="0.2">
      <c r="A48" s="1044"/>
      <c r="B48" s="1044"/>
      <c r="C48" s="1044"/>
      <c r="D48" s="1044"/>
      <c r="E48" s="1045"/>
      <c r="F48" s="1045"/>
      <c r="G48" s="1041"/>
      <c r="H48" s="369"/>
      <c r="I48" s="369"/>
      <c r="J48" s="1042"/>
    </row>
    <row r="49" spans="1:10" ht="9.75" customHeight="1" x14ac:dyDescent="0.2">
      <c r="A49" s="1044"/>
      <c r="B49" s="1044"/>
      <c r="C49" s="1044"/>
      <c r="D49" s="1044"/>
      <c r="E49" s="1045"/>
      <c r="F49" s="1045"/>
      <c r="G49" s="1041"/>
      <c r="H49" s="369"/>
      <c r="I49" s="369"/>
      <c r="J49" s="1042"/>
    </row>
    <row r="50" spans="1:10" ht="9.75" customHeight="1" x14ac:dyDescent="0.2">
      <c r="A50" s="1044"/>
      <c r="B50" s="1044"/>
      <c r="C50" s="1044"/>
      <c r="D50" s="1154"/>
      <c r="E50" s="1045"/>
      <c r="F50" s="1045"/>
      <c r="G50" s="1046"/>
      <c r="H50" s="1047"/>
      <c r="I50" s="1047"/>
      <c r="J50" s="1048"/>
    </row>
    <row r="51" spans="1:10" ht="9.75" customHeight="1" x14ac:dyDescent="0.2">
      <c r="A51" s="1044"/>
      <c r="B51" s="1044"/>
      <c r="C51" s="1044"/>
      <c r="D51" s="1044"/>
      <c r="E51" s="1045"/>
      <c r="F51" s="1045"/>
      <c r="G51" s="1041"/>
      <c r="H51" s="369"/>
      <c r="I51" s="369"/>
      <c r="J51" s="1049"/>
    </row>
    <row r="52" spans="1:10" ht="9.75" customHeight="1" x14ac:dyDescent="0.2">
      <c r="A52" s="1044"/>
      <c r="B52" s="1044"/>
      <c r="C52" s="1044"/>
      <c r="D52" s="1044"/>
      <c r="E52" s="1045"/>
      <c r="F52" s="1045"/>
      <c r="G52" s="1041"/>
      <c r="H52" s="369"/>
      <c r="I52" s="369"/>
      <c r="J52" s="1042"/>
    </row>
    <row r="53" spans="1:10" ht="9.75" customHeight="1" x14ac:dyDescent="0.2">
      <c r="A53" s="1044"/>
      <c r="B53" s="1044"/>
      <c r="C53" s="1044"/>
      <c r="D53" s="1044"/>
      <c r="E53" s="1045"/>
      <c r="F53" s="1045"/>
      <c r="G53" s="1041"/>
      <c r="H53" s="369"/>
      <c r="I53" s="369"/>
      <c r="J53" s="1042"/>
    </row>
    <row r="54" spans="1:10" ht="9.75" customHeight="1" x14ac:dyDescent="0.2">
      <c r="A54" s="1044"/>
      <c r="B54" s="1044"/>
      <c r="C54" s="1044"/>
      <c r="D54" s="1044"/>
      <c r="E54" s="1045"/>
      <c r="F54" s="1045"/>
      <c r="G54" s="1041"/>
      <c r="H54" s="369"/>
      <c r="I54" s="369"/>
      <c r="J54" s="1042"/>
    </row>
    <row r="55" spans="1:10" ht="9.75" customHeight="1" x14ac:dyDescent="0.2">
      <c r="A55" s="1044"/>
      <c r="B55" s="1044"/>
      <c r="C55" s="1044"/>
      <c r="D55" s="1154"/>
      <c r="E55" s="1045"/>
      <c r="F55" s="1045"/>
      <c r="G55" s="1046"/>
      <c r="H55" s="1047"/>
      <c r="I55" s="1047"/>
      <c r="J55" s="1048"/>
    </row>
    <row r="56" spans="1:10" ht="9.75" customHeight="1" x14ac:dyDescent="0.2">
      <c r="A56" s="1044"/>
      <c r="B56" s="1044"/>
      <c r="C56" s="1044"/>
      <c r="D56" s="1044"/>
      <c r="E56" s="1045"/>
      <c r="F56" s="1045"/>
      <c r="G56" s="1041"/>
      <c r="H56" s="369"/>
      <c r="I56" s="369"/>
      <c r="J56" s="1049"/>
    </row>
    <row r="57" spans="1:10" ht="9.75" customHeight="1" x14ac:dyDescent="0.2">
      <c r="A57" s="1044"/>
      <c r="B57" s="1044"/>
      <c r="C57" s="1044"/>
      <c r="D57" s="1044"/>
      <c r="E57" s="1045"/>
      <c r="F57" s="1045"/>
      <c r="G57" s="1041"/>
      <c r="H57" s="369"/>
      <c r="I57" s="369"/>
      <c r="J57" s="1042"/>
    </row>
    <row r="58" spans="1:10" ht="9.75" customHeight="1" x14ac:dyDescent="0.2">
      <c r="A58" s="1044"/>
      <c r="B58" s="1044"/>
      <c r="C58" s="1044"/>
      <c r="D58" s="1044"/>
      <c r="E58" s="1045"/>
      <c r="F58" s="1045"/>
      <c r="G58" s="1041"/>
      <c r="H58" s="369"/>
      <c r="I58" s="369"/>
      <c r="J58" s="1042"/>
    </row>
    <row r="59" spans="1:10" ht="9.75" customHeight="1" x14ac:dyDescent="0.2">
      <c r="A59" s="1044"/>
      <c r="B59" s="1044"/>
      <c r="C59" s="1044"/>
      <c r="D59" s="1044"/>
      <c r="E59" s="1045"/>
      <c r="F59" s="1045"/>
      <c r="G59" s="1041"/>
      <c r="H59" s="369"/>
      <c r="I59" s="369"/>
      <c r="J59" s="1042"/>
    </row>
    <row r="60" spans="1:10" ht="9.75" customHeight="1" x14ac:dyDescent="0.2">
      <c r="A60" s="1044"/>
      <c r="B60" s="1044"/>
      <c r="C60" s="1044"/>
      <c r="D60" s="1154"/>
      <c r="E60" s="1045"/>
      <c r="F60" s="1045"/>
      <c r="G60" s="1046"/>
      <c r="H60" s="1047"/>
      <c r="I60" s="1047"/>
      <c r="J60" s="1048"/>
    </row>
    <row r="61" spans="1:10" ht="9.75" customHeight="1" x14ac:dyDescent="0.2">
      <c r="A61" s="1044"/>
      <c r="B61" s="1044"/>
      <c r="C61" s="1044"/>
      <c r="D61" s="1044"/>
      <c r="E61" s="1045"/>
      <c r="F61" s="1045"/>
      <c r="G61" s="1041"/>
      <c r="H61" s="369"/>
      <c r="I61" s="369"/>
      <c r="J61" s="1049"/>
    </row>
    <row r="62" spans="1:10" ht="9.75" customHeight="1" x14ac:dyDescent="0.2">
      <c r="A62" s="1044"/>
      <c r="B62" s="1044"/>
      <c r="C62" s="1044"/>
      <c r="D62" s="1044"/>
      <c r="E62" s="1045"/>
      <c r="F62" s="1045"/>
      <c r="G62" s="1041"/>
      <c r="H62" s="369"/>
      <c r="I62" s="369"/>
      <c r="J62" s="1042"/>
    </row>
    <row r="63" spans="1:10" ht="9.75" customHeight="1" x14ac:dyDescent="0.2">
      <c r="A63" s="1044"/>
      <c r="B63" s="1044"/>
      <c r="C63" s="1044"/>
      <c r="D63" s="1044"/>
      <c r="E63" s="1045"/>
      <c r="F63" s="1045"/>
      <c r="G63" s="1041"/>
      <c r="H63" s="369"/>
      <c r="I63" s="369"/>
      <c r="J63" s="1042"/>
    </row>
    <row r="64" spans="1:10" ht="9.75" customHeight="1" x14ac:dyDescent="0.2">
      <c r="A64" s="1044"/>
      <c r="B64" s="1044"/>
      <c r="C64" s="1044"/>
      <c r="D64" s="1044"/>
      <c r="E64" s="1045"/>
      <c r="F64" s="1045"/>
      <c r="G64" s="1041"/>
      <c r="H64" s="369"/>
      <c r="I64" s="369"/>
      <c r="J64" s="1042"/>
    </row>
    <row r="65" spans="1:10" ht="9.75" customHeight="1" x14ac:dyDescent="0.2">
      <c r="A65" s="1044"/>
      <c r="B65" s="1044"/>
      <c r="C65" s="1044"/>
      <c r="D65" s="1154"/>
      <c r="E65" s="1045"/>
      <c r="F65" s="1045"/>
      <c r="G65" s="1041"/>
      <c r="H65" s="369"/>
      <c r="I65" s="369"/>
      <c r="J65" s="1042"/>
    </row>
    <row r="66" spans="1:10" ht="9.75" customHeight="1" x14ac:dyDescent="0.2">
      <c r="A66" s="1044"/>
      <c r="B66" s="1044"/>
      <c r="C66" s="1044"/>
      <c r="D66" s="1044"/>
      <c r="E66" s="1045"/>
      <c r="F66" s="1045"/>
      <c r="G66" s="1046"/>
      <c r="H66" s="1047"/>
      <c r="I66" s="1047"/>
      <c r="J66" s="1048"/>
    </row>
    <row r="67" spans="1:10" ht="9.75" customHeight="1" x14ac:dyDescent="0.2">
      <c r="A67" s="1044"/>
      <c r="B67" s="1044"/>
      <c r="C67" s="1044"/>
      <c r="D67" s="1044"/>
      <c r="E67" s="1045"/>
      <c r="F67" s="1045"/>
      <c r="G67" s="1041"/>
      <c r="H67" s="369"/>
      <c r="I67" s="369"/>
      <c r="J67" s="1049"/>
    </row>
    <row r="68" spans="1:10" ht="9.75" customHeight="1" x14ac:dyDescent="0.2">
      <c r="A68" s="1044"/>
      <c r="B68" s="1044"/>
      <c r="C68" s="1044"/>
      <c r="D68" s="1044"/>
      <c r="E68" s="1045"/>
      <c r="F68" s="1045"/>
      <c r="G68" s="1041"/>
      <c r="H68" s="369"/>
      <c r="I68" s="369"/>
      <c r="J68" s="1042"/>
    </row>
    <row r="69" spans="1:10" ht="9.75" customHeight="1" x14ac:dyDescent="0.2">
      <c r="A69" s="1044"/>
      <c r="B69" s="1044"/>
      <c r="C69" s="1044"/>
      <c r="D69" s="1044"/>
      <c r="E69" s="1045"/>
      <c r="F69" s="1045"/>
      <c r="G69" s="1041"/>
      <c r="H69" s="369"/>
      <c r="I69" s="369"/>
      <c r="J69" s="1042"/>
    </row>
    <row r="70" spans="1:10" ht="9.75" customHeight="1" x14ac:dyDescent="0.2">
      <c r="A70" s="1044"/>
      <c r="B70" s="1044"/>
      <c r="C70" s="1044"/>
      <c r="D70" s="1154"/>
      <c r="E70" s="1045"/>
      <c r="F70" s="1045"/>
      <c r="G70" s="1046"/>
      <c r="H70" s="1047"/>
      <c r="I70" s="1047"/>
      <c r="J70" s="1048"/>
    </row>
    <row r="71" spans="1:10" ht="9.75" customHeight="1" x14ac:dyDescent="0.2">
      <c r="A71" s="1044"/>
      <c r="B71" s="1044"/>
      <c r="C71" s="1044"/>
      <c r="D71" s="1044"/>
      <c r="E71" s="1045"/>
      <c r="F71" s="1045"/>
      <c r="G71" s="1041"/>
      <c r="H71" s="369"/>
      <c r="I71" s="369"/>
      <c r="J71" s="1049"/>
    </row>
    <row r="72" spans="1:10" ht="9.75" customHeight="1" x14ac:dyDescent="0.2">
      <c r="A72" s="1044"/>
      <c r="B72" s="1044"/>
      <c r="C72" s="1044"/>
      <c r="D72" s="1044"/>
      <c r="E72" s="1045"/>
      <c r="F72" s="1045"/>
      <c r="G72" s="1041"/>
      <c r="H72" s="369"/>
      <c r="I72" s="369"/>
      <c r="J72" s="1042"/>
    </row>
    <row r="73" spans="1:10" ht="9.75" customHeight="1" x14ac:dyDescent="0.2">
      <c r="A73" s="1044"/>
      <c r="B73" s="1044"/>
      <c r="C73" s="1044"/>
      <c r="D73" s="1044"/>
      <c r="E73" s="1045"/>
      <c r="F73" s="1045"/>
      <c r="G73" s="1041"/>
      <c r="H73" s="369"/>
      <c r="I73" s="369"/>
      <c r="J73" s="1042"/>
    </row>
    <row r="74" spans="1:10" ht="9.75" customHeight="1" x14ac:dyDescent="0.2">
      <c r="A74" s="1044"/>
      <c r="B74" s="1044"/>
      <c r="C74" s="1044"/>
      <c r="D74" s="1044"/>
      <c r="E74" s="1045"/>
      <c r="F74" s="1045"/>
      <c r="G74" s="1041"/>
      <c r="H74" s="369"/>
      <c r="I74" s="369"/>
      <c r="J74" s="1042"/>
    </row>
    <row r="75" spans="1:10" ht="9.75" customHeight="1" x14ac:dyDescent="0.2">
      <c r="A75" s="1044"/>
      <c r="B75" s="1044"/>
      <c r="C75" s="1044"/>
      <c r="D75" s="1154"/>
      <c r="E75" s="1045"/>
      <c r="F75" s="1045"/>
      <c r="G75" s="1041"/>
      <c r="H75" s="369"/>
      <c r="I75" s="369"/>
      <c r="J75" s="1042"/>
    </row>
    <row r="76" spans="1:10" ht="9.75" customHeight="1" x14ac:dyDescent="0.2">
      <c r="A76" s="1044"/>
      <c r="B76" s="1044"/>
      <c r="C76" s="1044"/>
      <c r="D76" s="1044"/>
      <c r="E76" s="1045"/>
      <c r="F76" s="1045"/>
      <c r="G76" s="1046"/>
      <c r="H76" s="1047"/>
      <c r="I76" s="1047"/>
      <c r="J76" s="1048"/>
    </row>
    <row r="77" spans="1:10" ht="9.75" customHeight="1" x14ac:dyDescent="0.2">
      <c r="A77" s="1044"/>
      <c r="B77" s="1044"/>
      <c r="C77" s="1044"/>
      <c r="D77" s="1044"/>
      <c r="E77" s="1045"/>
      <c r="F77" s="1045"/>
      <c r="G77" s="1041"/>
      <c r="H77" s="369"/>
      <c r="I77" s="369"/>
      <c r="J77" s="1049"/>
    </row>
    <row r="78" spans="1:10" ht="9.75" customHeight="1" x14ac:dyDescent="0.2">
      <c r="A78" s="1044"/>
      <c r="B78" s="1044"/>
      <c r="C78" s="1044"/>
      <c r="D78" s="1044"/>
      <c r="E78" s="1045"/>
      <c r="F78" s="1045"/>
      <c r="G78" s="1041"/>
      <c r="H78" s="369"/>
      <c r="I78" s="369"/>
      <c r="J78" s="1042"/>
    </row>
    <row r="79" spans="1:10" ht="9.75" customHeight="1" x14ac:dyDescent="0.2">
      <c r="A79" s="1044"/>
      <c r="B79" s="1044"/>
      <c r="C79" s="1044"/>
      <c r="D79" s="1044"/>
      <c r="E79" s="1045"/>
      <c r="F79" s="1045"/>
      <c r="G79" s="1041"/>
      <c r="H79" s="369"/>
      <c r="I79" s="369"/>
      <c r="J79" s="1042"/>
    </row>
    <row r="80" spans="1:10" ht="9.75" customHeight="1" x14ac:dyDescent="0.2">
      <c r="A80" s="1044"/>
      <c r="B80" s="1044"/>
      <c r="C80" s="1044"/>
      <c r="D80" s="1154"/>
      <c r="E80" s="1045"/>
      <c r="F80" s="1045"/>
      <c r="G80" s="1041"/>
      <c r="H80" s="369"/>
      <c r="I80" s="369"/>
      <c r="J80" s="1042"/>
    </row>
    <row r="81" spans="1:10" ht="9.75" customHeight="1" x14ac:dyDescent="0.2">
      <c r="A81" s="1044"/>
      <c r="B81" s="1044"/>
      <c r="C81" s="1044"/>
      <c r="D81" s="1044"/>
      <c r="E81" s="1045"/>
      <c r="F81" s="1045"/>
      <c r="G81" s="1041"/>
      <c r="H81" s="369"/>
      <c r="I81" s="369"/>
      <c r="J81" s="1042"/>
    </row>
    <row r="82" spans="1:10" ht="9.75" customHeight="1" x14ac:dyDescent="0.2">
      <c r="A82" s="1044"/>
      <c r="B82" s="1044"/>
      <c r="C82" s="1044"/>
      <c r="D82" s="1044"/>
      <c r="E82" s="1045"/>
      <c r="F82" s="1045"/>
      <c r="G82" s="1041"/>
      <c r="H82" s="369"/>
      <c r="I82" s="369"/>
      <c r="J82" s="1042"/>
    </row>
    <row r="83" spans="1:10" ht="9.75" customHeight="1" x14ac:dyDescent="0.2">
      <c r="A83" s="1044"/>
      <c r="B83" s="1044"/>
      <c r="C83" s="1044"/>
      <c r="D83" s="1044"/>
      <c r="E83" s="1045"/>
      <c r="F83" s="1045"/>
      <c r="G83" s="1041"/>
      <c r="H83" s="369"/>
      <c r="I83" s="369"/>
      <c r="J83" s="1042"/>
    </row>
    <row r="84" spans="1:10" ht="9.75" customHeight="1" x14ac:dyDescent="0.2">
      <c r="A84" s="1044"/>
      <c r="B84" s="1044"/>
      <c r="C84" s="1044"/>
      <c r="D84" s="1044"/>
      <c r="E84" s="1045"/>
      <c r="F84" s="1045"/>
      <c r="G84" s="1041"/>
      <c r="H84" s="369"/>
      <c r="I84" s="369"/>
      <c r="J84" s="1042"/>
    </row>
    <row r="85" spans="1:10" ht="9.75" customHeight="1" x14ac:dyDescent="0.2">
      <c r="A85" s="1044"/>
      <c r="B85" s="1044"/>
      <c r="C85" s="1044"/>
      <c r="D85" s="1044"/>
      <c r="E85" s="1045"/>
      <c r="F85" s="1045"/>
      <c r="G85" s="1046"/>
      <c r="H85" s="1047"/>
      <c r="I85" s="1047"/>
      <c r="J85" s="1048"/>
    </row>
    <row r="86" spans="1:10" ht="9.75" customHeight="1" x14ac:dyDescent="0.2">
      <c r="A86" s="1044"/>
      <c r="B86" s="1044"/>
      <c r="C86" s="1044"/>
      <c r="D86" s="1044"/>
      <c r="E86" s="1045"/>
      <c r="F86" s="1045"/>
      <c r="G86" s="1041"/>
      <c r="H86" s="369"/>
      <c r="I86" s="369"/>
      <c r="J86" s="1049"/>
    </row>
    <row r="87" spans="1:10" ht="9.75" customHeight="1" x14ac:dyDescent="0.2">
      <c r="A87" s="1044"/>
      <c r="B87" s="1044"/>
      <c r="C87" s="1044"/>
      <c r="D87" s="1044"/>
      <c r="E87" s="1045"/>
      <c r="F87" s="1045"/>
      <c r="G87" s="1041"/>
      <c r="H87" s="369"/>
      <c r="I87" s="369"/>
      <c r="J87" s="1042"/>
    </row>
    <row r="88" spans="1:10" ht="9.75" customHeight="1" x14ac:dyDescent="0.2">
      <c r="A88" s="1044"/>
      <c r="B88" s="1044"/>
      <c r="C88" s="1044"/>
      <c r="D88" s="1044"/>
      <c r="E88" s="1045"/>
      <c r="F88" s="1045"/>
      <c r="G88" s="1041"/>
      <c r="H88" s="369"/>
      <c r="I88" s="369"/>
      <c r="J88" s="1042"/>
    </row>
    <row r="89" spans="1:10" ht="9.75" customHeight="1" x14ac:dyDescent="0.2">
      <c r="A89" s="1044"/>
      <c r="B89" s="1044"/>
      <c r="C89" s="1044"/>
      <c r="D89" s="1154"/>
      <c r="E89" s="1045"/>
      <c r="F89" s="1045"/>
      <c r="G89" s="1041"/>
      <c r="H89" s="369"/>
      <c r="I89" s="369"/>
      <c r="J89" s="1042"/>
    </row>
    <row r="90" spans="1:10" ht="9.75" customHeight="1" x14ac:dyDescent="0.2">
      <c r="A90" s="1044"/>
      <c r="B90" s="1044"/>
      <c r="C90" s="1044"/>
      <c r="D90" s="1044"/>
      <c r="E90" s="1045"/>
      <c r="F90" s="1045"/>
      <c r="G90" s="1041"/>
      <c r="H90" s="369"/>
      <c r="I90" s="369"/>
      <c r="J90" s="1042"/>
    </row>
    <row r="91" spans="1:10" ht="9.75" customHeight="1" x14ac:dyDescent="0.2">
      <c r="A91" s="1044"/>
      <c r="B91" s="1044"/>
      <c r="C91" s="1044"/>
      <c r="D91" s="1044"/>
      <c r="E91" s="1045"/>
      <c r="F91" s="1045"/>
      <c r="G91" s="1041"/>
      <c r="H91" s="369"/>
      <c r="I91" s="369"/>
      <c r="J91" s="1042"/>
    </row>
    <row r="92" spans="1:10" ht="9.75" customHeight="1" x14ac:dyDescent="0.2">
      <c r="A92" s="1044"/>
      <c r="B92" s="1044"/>
      <c r="C92" s="1044"/>
      <c r="D92" s="1044"/>
      <c r="E92" s="1045"/>
      <c r="F92" s="1045"/>
      <c r="G92" s="1041"/>
      <c r="H92" s="369"/>
      <c r="I92" s="369"/>
      <c r="J92" s="1042"/>
    </row>
    <row r="93" spans="1:10" ht="9.75" customHeight="1" x14ac:dyDescent="0.2">
      <c r="A93" s="1044"/>
      <c r="B93" s="1044"/>
      <c r="C93" s="1044"/>
      <c r="D93" s="1044"/>
      <c r="E93" s="1045"/>
      <c r="F93" s="1045"/>
      <c r="G93" s="1041"/>
      <c r="H93" s="369"/>
      <c r="I93" s="369"/>
      <c r="J93" s="1042"/>
    </row>
    <row r="94" spans="1:10" ht="9.75" customHeight="1" x14ac:dyDescent="0.2">
      <c r="A94" s="1044"/>
      <c r="B94" s="1044"/>
      <c r="C94" s="1044"/>
      <c r="D94" s="1044"/>
      <c r="E94" s="1045"/>
      <c r="F94" s="1045"/>
      <c r="G94" s="1046"/>
      <c r="H94" s="1047"/>
      <c r="I94" s="1047"/>
      <c r="J94" s="1048"/>
    </row>
    <row r="95" spans="1:10" ht="9.75" customHeight="1" x14ac:dyDescent="0.2">
      <c r="A95" s="1044"/>
      <c r="B95" s="1044"/>
      <c r="C95" s="1044"/>
      <c r="D95" s="1044"/>
      <c r="E95" s="1045"/>
      <c r="F95" s="1045"/>
      <c r="G95" s="1041"/>
      <c r="H95" s="369"/>
      <c r="I95" s="369"/>
      <c r="J95" s="1049"/>
    </row>
    <row r="96" spans="1:10" ht="9.75" customHeight="1" x14ac:dyDescent="0.2">
      <c r="A96" s="1044"/>
      <c r="B96" s="1044"/>
      <c r="C96" s="1044"/>
      <c r="D96" s="1044"/>
      <c r="E96" s="1045"/>
      <c r="F96" s="1045"/>
      <c r="G96" s="1041"/>
      <c r="H96" s="369"/>
      <c r="I96" s="369"/>
      <c r="J96" s="1042"/>
    </row>
    <row r="97" spans="1:10" ht="9.75" customHeight="1" x14ac:dyDescent="0.2">
      <c r="A97" s="1044"/>
      <c r="B97" s="1044"/>
      <c r="C97" s="1044"/>
      <c r="D97" s="1044"/>
      <c r="E97" s="1045"/>
      <c r="F97" s="1045"/>
      <c r="G97" s="1041"/>
      <c r="H97" s="369"/>
      <c r="I97" s="369"/>
      <c r="J97" s="1042"/>
    </row>
    <row r="98" spans="1:10" ht="9.75" customHeight="1" x14ac:dyDescent="0.2">
      <c r="A98" s="1044"/>
      <c r="B98" s="1044"/>
      <c r="C98" s="1044"/>
      <c r="D98" s="1154"/>
      <c r="E98" s="1045"/>
      <c r="F98" s="1045"/>
      <c r="G98" s="1041"/>
      <c r="H98" s="369"/>
      <c r="I98" s="369"/>
      <c r="J98" s="1042"/>
    </row>
    <row r="99" spans="1:10" ht="9.75" customHeight="1" x14ac:dyDescent="0.2">
      <c r="A99" s="1044"/>
      <c r="B99" s="1044"/>
      <c r="C99" s="1044"/>
      <c r="D99" s="1044"/>
      <c r="E99" s="1045"/>
      <c r="F99" s="1045"/>
      <c r="G99" s="1041"/>
      <c r="H99" s="369"/>
      <c r="I99" s="369"/>
      <c r="J99" s="1042"/>
    </row>
    <row r="100" spans="1:10" ht="9.75" customHeight="1" x14ac:dyDescent="0.2">
      <c r="A100" s="1044"/>
      <c r="B100" s="1044"/>
      <c r="C100" s="1044"/>
      <c r="D100" s="1044"/>
      <c r="E100" s="1045"/>
      <c r="F100" s="1045"/>
      <c r="G100" s="1041"/>
      <c r="H100" s="369"/>
      <c r="I100" s="369"/>
      <c r="J100" s="1042"/>
    </row>
    <row r="101" spans="1:10" ht="9.75" customHeight="1" x14ac:dyDescent="0.2">
      <c r="A101" s="1044"/>
      <c r="B101" s="1044"/>
      <c r="C101" s="1044"/>
      <c r="D101" s="1044"/>
      <c r="E101" s="1045"/>
      <c r="F101" s="1045"/>
      <c r="G101" s="1041"/>
      <c r="H101" s="369"/>
      <c r="I101" s="369"/>
      <c r="J101" s="1042"/>
    </row>
    <row r="102" spans="1:10" ht="9.75" customHeight="1" x14ac:dyDescent="0.2">
      <c r="A102" s="1044"/>
      <c r="B102" s="1044"/>
      <c r="C102" s="1044"/>
      <c r="D102" s="1044"/>
      <c r="E102" s="1045"/>
      <c r="F102" s="1045"/>
      <c r="G102" s="1041"/>
      <c r="H102" s="369"/>
      <c r="I102" s="369"/>
      <c r="J102" s="1042"/>
    </row>
    <row r="103" spans="1:10" ht="9.75" customHeight="1" x14ac:dyDescent="0.2">
      <c r="A103" s="1044"/>
      <c r="B103" s="1044"/>
      <c r="C103" s="1044"/>
      <c r="D103" s="1044"/>
      <c r="E103" s="1045"/>
      <c r="F103" s="1045"/>
      <c r="G103" s="1041"/>
      <c r="H103" s="369"/>
      <c r="I103" s="369"/>
      <c r="J103" s="1042"/>
    </row>
    <row r="104" spans="1:10" ht="9.75" customHeight="1" x14ac:dyDescent="0.2">
      <c r="A104" s="1044"/>
      <c r="B104" s="1044"/>
      <c r="C104" s="1044"/>
      <c r="D104" s="1154"/>
      <c r="E104" s="1045"/>
      <c r="F104" s="1045"/>
      <c r="G104" s="1041"/>
      <c r="H104" s="369"/>
      <c r="I104" s="369"/>
      <c r="J104" s="1042"/>
    </row>
    <row r="105" spans="1:10" ht="9.75" customHeight="1" x14ac:dyDescent="0.2">
      <c r="A105" s="1044"/>
      <c r="B105" s="1044"/>
      <c r="C105" s="1044"/>
      <c r="D105" s="1044"/>
      <c r="E105" s="1045"/>
      <c r="F105" s="1045"/>
      <c r="G105" s="1041"/>
      <c r="H105" s="369"/>
      <c r="I105" s="369"/>
      <c r="J105" s="1042"/>
    </row>
    <row r="106" spans="1:10" ht="9.75" customHeight="1" x14ac:dyDescent="0.2">
      <c r="A106" s="1044"/>
      <c r="B106" s="1044"/>
      <c r="C106" s="1044"/>
      <c r="D106" s="1044"/>
      <c r="E106" s="1045"/>
      <c r="F106" s="1045"/>
      <c r="G106" s="1041"/>
      <c r="H106" s="369"/>
      <c r="I106" s="369"/>
      <c r="J106" s="1042"/>
    </row>
    <row r="107" spans="1:10" ht="9.75" customHeight="1" x14ac:dyDescent="0.2">
      <c r="A107" s="1044"/>
      <c r="B107" s="1044"/>
      <c r="C107" s="1044"/>
      <c r="D107" s="1044"/>
      <c r="E107" s="1045"/>
      <c r="F107" s="1045"/>
      <c r="G107" s="1041"/>
      <c r="H107" s="369"/>
      <c r="I107" s="369"/>
      <c r="J107" s="1042"/>
    </row>
    <row r="108" spans="1:10" ht="9.75" customHeight="1" x14ac:dyDescent="0.2">
      <c r="A108" s="1052"/>
      <c r="B108" s="1052"/>
      <c r="C108" s="1044"/>
      <c r="D108" s="1044"/>
      <c r="E108" s="1045"/>
      <c r="F108" s="1045"/>
      <c r="G108" s="1041"/>
      <c r="H108" s="369"/>
      <c r="I108" s="369"/>
      <c r="J108" s="1042"/>
    </row>
    <row r="109" spans="1:10" ht="9.75" customHeight="1" x14ac:dyDescent="0.2">
      <c r="A109" s="1044"/>
      <c r="B109" s="1044"/>
      <c r="C109" s="1044"/>
      <c r="D109" s="1044"/>
      <c r="E109" s="1045"/>
      <c r="F109" s="1045"/>
      <c r="G109" s="1041"/>
      <c r="H109" s="369"/>
      <c r="I109" s="369"/>
      <c r="J109" s="1042"/>
    </row>
    <row r="110" spans="1:10" ht="9.75" customHeight="1" x14ac:dyDescent="0.2">
      <c r="A110" s="1044"/>
      <c r="B110" s="1044"/>
      <c r="C110" s="1044"/>
      <c r="D110" s="1154"/>
      <c r="E110" s="1045"/>
      <c r="F110" s="1045"/>
      <c r="G110" s="1041"/>
      <c r="H110" s="369"/>
      <c r="I110" s="369"/>
      <c r="J110" s="1042"/>
    </row>
    <row r="111" spans="1:10" ht="9.75" customHeight="1" x14ac:dyDescent="0.2">
      <c r="A111" s="1044"/>
      <c r="B111" s="1044"/>
      <c r="C111" s="1044"/>
      <c r="D111" s="1044"/>
      <c r="E111" s="1045"/>
      <c r="F111" s="1045"/>
      <c r="G111" s="1041"/>
      <c r="H111" s="369"/>
      <c r="I111" s="369"/>
      <c r="J111" s="1042"/>
    </row>
    <row r="112" spans="1:10" ht="9.75" customHeight="1" x14ac:dyDescent="0.2">
      <c r="A112" s="1044"/>
      <c r="B112" s="1044"/>
      <c r="C112" s="1044"/>
      <c r="D112" s="1044"/>
      <c r="E112" s="1045"/>
      <c r="F112" s="1045"/>
      <c r="G112" s="1041"/>
      <c r="H112" s="369"/>
      <c r="I112" s="369"/>
      <c r="J112" s="1042"/>
    </row>
    <row r="113" spans="1:10" ht="9.75" customHeight="1" x14ac:dyDescent="0.2">
      <c r="A113" s="1044"/>
      <c r="B113" s="1044"/>
      <c r="C113" s="1044"/>
      <c r="D113" s="1044"/>
      <c r="E113" s="1045"/>
      <c r="F113" s="1045"/>
      <c r="G113" s="1046"/>
      <c r="H113" s="1047"/>
      <c r="I113" s="1047"/>
      <c r="J113" s="1048"/>
    </row>
    <row r="114" spans="1:10" ht="9.75" customHeight="1" x14ac:dyDescent="0.2">
      <c r="A114" s="1044"/>
      <c r="B114" s="1044"/>
      <c r="C114" s="1044"/>
      <c r="D114" s="1044"/>
      <c r="E114" s="1045"/>
      <c r="F114" s="1045"/>
      <c r="G114" s="1041"/>
      <c r="H114" s="369"/>
      <c r="I114" s="369"/>
      <c r="J114" s="1049"/>
    </row>
    <row r="115" spans="1:10" ht="9.75" customHeight="1" x14ac:dyDescent="0.2">
      <c r="A115" s="1044"/>
      <c r="B115" s="1044"/>
      <c r="C115" s="1044"/>
      <c r="D115" s="1044"/>
      <c r="E115" s="1045"/>
      <c r="F115" s="1045"/>
      <c r="G115" s="1041"/>
      <c r="H115" s="369"/>
      <c r="I115" s="369"/>
      <c r="J115" s="1042"/>
    </row>
    <row r="116" spans="1:10" ht="9.75" customHeight="1" x14ac:dyDescent="0.2">
      <c r="A116" s="1044"/>
      <c r="B116" s="1044"/>
      <c r="C116" s="1044"/>
      <c r="D116" s="1044"/>
      <c r="E116" s="1045"/>
      <c r="F116" s="1045"/>
      <c r="G116" s="1050"/>
      <c r="H116" s="1036"/>
      <c r="I116" s="1036"/>
      <c r="J116" s="1051"/>
    </row>
    <row r="117" spans="1:10" ht="9.75" customHeight="1" x14ac:dyDescent="0.2">
      <c r="A117" s="1044"/>
      <c r="B117" s="1044"/>
      <c r="C117" s="1044"/>
      <c r="D117" s="1044"/>
      <c r="E117" s="1045"/>
      <c r="F117" s="1045"/>
      <c r="G117" s="1046"/>
      <c r="H117" s="1047"/>
      <c r="I117" s="1047"/>
      <c r="J117" s="1048"/>
    </row>
    <row r="118" spans="1:10" ht="9.75" customHeight="1" x14ac:dyDescent="0.2">
      <c r="A118" s="1044"/>
      <c r="B118" s="1044"/>
      <c r="C118" s="1044"/>
      <c r="D118" s="1044"/>
      <c r="E118" s="1045"/>
      <c r="F118" s="1045"/>
      <c r="G118" s="1041"/>
      <c r="H118" s="369"/>
      <c r="I118" s="369"/>
      <c r="J118" s="1049"/>
    </row>
    <row r="119" spans="1:10" ht="9.75" customHeight="1" x14ac:dyDescent="0.2">
      <c r="A119" s="1044"/>
      <c r="B119" s="1044"/>
      <c r="C119" s="1044"/>
      <c r="D119" s="1044"/>
      <c r="E119" s="1045"/>
      <c r="F119" s="1045"/>
      <c r="G119" s="1041"/>
      <c r="H119" s="369"/>
      <c r="I119" s="369"/>
      <c r="J119" s="1042"/>
    </row>
    <row r="120" spans="1:10" ht="9.75" customHeight="1" x14ac:dyDescent="0.2">
      <c r="A120" s="1044"/>
      <c r="B120" s="1044"/>
      <c r="C120" s="1044"/>
      <c r="D120" s="1044"/>
      <c r="E120" s="1045"/>
      <c r="F120" s="1045"/>
      <c r="G120" s="1041"/>
      <c r="H120" s="369"/>
      <c r="I120" s="369"/>
      <c r="J120" s="1042"/>
    </row>
    <row r="121" spans="1:10" ht="9.75" customHeight="1" x14ac:dyDescent="0.2">
      <c r="A121" s="1044"/>
      <c r="B121" s="1044"/>
      <c r="C121" s="1044"/>
      <c r="D121" s="1044"/>
      <c r="E121" s="1045"/>
      <c r="F121" s="1045"/>
      <c r="G121" s="1041"/>
      <c r="H121" s="369"/>
      <c r="I121" s="369"/>
      <c r="J121" s="1042"/>
    </row>
    <row r="122" spans="1:10" ht="9.75" customHeight="1" x14ac:dyDescent="0.2">
      <c r="A122" s="1044"/>
      <c r="B122" s="1044"/>
      <c r="C122" s="1044"/>
      <c r="D122" s="1044"/>
      <c r="E122" s="1045"/>
      <c r="F122" s="1045"/>
      <c r="G122" s="1041"/>
      <c r="H122" s="369"/>
      <c r="I122" s="369"/>
      <c r="J122" s="1042"/>
    </row>
    <row r="123" spans="1:10" ht="9.75" customHeight="1" x14ac:dyDescent="0.2">
      <c r="A123" s="1044"/>
      <c r="B123" s="1044"/>
      <c r="C123" s="1044"/>
      <c r="D123" s="1154"/>
      <c r="E123" s="1045"/>
      <c r="F123" s="1045"/>
      <c r="G123" s="1041"/>
      <c r="H123" s="369"/>
      <c r="I123" s="369"/>
      <c r="J123" s="1042"/>
    </row>
    <row r="124" spans="1:10" ht="9.75" customHeight="1" x14ac:dyDescent="0.2">
      <c r="A124" s="1044"/>
      <c r="B124" s="1044"/>
      <c r="C124" s="1044"/>
      <c r="D124" s="1044"/>
      <c r="E124" s="1045"/>
      <c r="F124" s="1045"/>
      <c r="G124" s="1041"/>
      <c r="H124" s="369"/>
      <c r="I124" s="369"/>
      <c r="J124" s="1042"/>
    </row>
    <row r="125" spans="1:10" ht="9.75" customHeight="1" x14ac:dyDescent="0.2">
      <c r="A125" s="1044"/>
      <c r="B125" s="1044"/>
      <c r="C125" s="1044"/>
      <c r="D125" s="1044"/>
      <c r="E125" s="1045"/>
      <c r="F125" s="1045"/>
      <c r="G125" s="1041"/>
      <c r="H125" s="369"/>
      <c r="I125" s="369"/>
      <c r="J125" s="1042"/>
    </row>
    <row r="126" spans="1:10" ht="9.75" customHeight="1" x14ac:dyDescent="0.2">
      <c r="A126" s="1044"/>
      <c r="B126" s="1044"/>
      <c r="C126" s="1044"/>
      <c r="D126" s="1044"/>
      <c r="E126" s="1045"/>
      <c r="F126" s="1045"/>
      <c r="G126" s="1041"/>
      <c r="H126" s="369"/>
      <c r="I126" s="369"/>
      <c r="J126" s="1042"/>
    </row>
    <row r="127" spans="1:10" ht="9.75" customHeight="1" x14ac:dyDescent="0.2">
      <c r="A127" s="1044"/>
      <c r="B127" s="1044"/>
      <c r="C127" s="1044"/>
      <c r="D127" s="1044"/>
      <c r="E127" s="1045"/>
      <c r="F127" s="1045"/>
      <c r="G127" s="1041"/>
      <c r="H127" s="369"/>
      <c r="I127" s="369"/>
      <c r="J127" s="1042"/>
    </row>
    <row r="128" spans="1:10" ht="9.75" customHeight="1" x14ac:dyDescent="0.2">
      <c r="A128" s="1044"/>
      <c r="B128" s="1044"/>
      <c r="C128" s="1044"/>
      <c r="D128" s="1044"/>
      <c r="E128" s="1045"/>
      <c r="F128" s="1045"/>
      <c r="G128" s="1041"/>
      <c r="H128" s="369"/>
      <c r="I128" s="369"/>
      <c r="J128" s="1042"/>
    </row>
    <row r="129" spans="1:10" ht="9.75" customHeight="1" x14ac:dyDescent="0.2">
      <c r="A129" s="1044"/>
      <c r="B129" s="1044"/>
      <c r="C129" s="1044"/>
      <c r="D129" s="1044"/>
      <c r="E129" s="1045"/>
      <c r="F129" s="1045"/>
      <c r="G129" s="1041"/>
      <c r="H129" s="369"/>
      <c r="I129" s="369"/>
      <c r="J129" s="1042"/>
    </row>
    <row r="130" spans="1:10" ht="9.75" customHeight="1" x14ac:dyDescent="0.2">
      <c r="A130" s="1044"/>
      <c r="B130" s="1044"/>
      <c r="C130" s="1044"/>
      <c r="D130" s="1044"/>
      <c r="E130" s="1045"/>
      <c r="F130" s="1045"/>
      <c r="G130" s="1046"/>
      <c r="H130" s="1047"/>
      <c r="I130" s="1047"/>
      <c r="J130" s="1048"/>
    </row>
    <row r="131" spans="1:10" ht="9.75" customHeight="1" x14ac:dyDescent="0.2">
      <c r="A131" s="1044"/>
      <c r="B131" s="1044"/>
      <c r="C131" s="1044"/>
      <c r="D131" s="1044"/>
      <c r="E131" s="1045"/>
      <c r="F131" s="1045"/>
      <c r="G131" s="1046"/>
      <c r="H131" s="1047"/>
      <c r="I131" s="1047"/>
      <c r="J131" s="1048"/>
    </row>
    <row r="132" spans="1:10" ht="9.75" customHeight="1" x14ac:dyDescent="0.2">
      <c r="A132" s="1044"/>
      <c r="B132" s="1044"/>
      <c r="C132" s="1044"/>
      <c r="D132" s="1154"/>
      <c r="E132" s="1045"/>
      <c r="F132" s="1045"/>
      <c r="G132" s="1041"/>
      <c r="H132" s="369"/>
      <c r="I132" s="369"/>
      <c r="J132" s="1049"/>
    </row>
    <row r="133" spans="1:10" ht="9.75" customHeight="1" x14ac:dyDescent="0.2">
      <c r="A133" s="1044"/>
      <c r="B133" s="1044"/>
      <c r="C133" s="1044"/>
      <c r="D133" s="1044"/>
      <c r="E133" s="1045"/>
      <c r="F133" s="1045"/>
      <c r="G133" s="1041"/>
      <c r="H133" s="369"/>
      <c r="I133" s="369"/>
      <c r="J133" s="1042"/>
    </row>
    <row r="134" spans="1:10" ht="9.75" customHeight="1" x14ac:dyDescent="0.2">
      <c r="A134" s="1044"/>
      <c r="B134" s="1044"/>
      <c r="C134" s="1044"/>
      <c r="D134" s="1044"/>
      <c r="E134" s="1045"/>
      <c r="F134" s="1045"/>
      <c r="G134" s="1041"/>
      <c r="H134" s="369"/>
      <c r="I134" s="369"/>
      <c r="J134" s="1042"/>
    </row>
    <row r="135" spans="1:10" ht="9.75" customHeight="1" x14ac:dyDescent="0.2">
      <c r="A135" s="1044"/>
      <c r="B135" s="1044"/>
      <c r="C135" s="1044"/>
      <c r="D135" s="1044"/>
      <c r="E135" s="1045"/>
      <c r="F135" s="1045"/>
      <c r="G135" s="1041"/>
      <c r="H135" s="369"/>
      <c r="I135" s="369"/>
      <c r="J135" s="1042"/>
    </row>
    <row r="136" spans="1:10" ht="9.75" customHeight="1" x14ac:dyDescent="0.2">
      <c r="A136" s="1044"/>
      <c r="B136" s="1044"/>
      <c r="C136" s="1044"/>
      <c r="D136" s="1044"/>
      <c r="E136" s="1045"/>
      <c r="F136" s="1045"/>
      <c r="G136" s="1041"/>
      <c r="H136" s="369"/>
      <c r="I136" s="369"/>
      <c r="J136" s="1042"/>
    </row>
    <row r="137" spans="1:10" ht="9.75" customHeight="1" x14ac:dyDescent="0.2">
      <c r="A137" s="1044"/>
      <c r="B137" s="1044"/>
      <c r="C137" s="1044"/>
      <c r="D137" s="1154"/>
      <c r="E137" s="1045"/>
      <c r="F137" s="1045"/>
      <c r="G137" s="1041"/>
      <c r="H137" s="369"/>
      <c r="I137" s="369"/>
      <c r="J137" s="1042"/>
    </row>
    <row r="138" spans="1:10" ht="9.75" customHeight="1" x14ac:dyDescent="0.2">
      <c r="A138" s="1044"/>
      <c r="B138" s="1044"/>
      <c r="C138" s="1044"/>
      <c r="D138" s="1044"/>
      <c r="E138" s="1045"/>
      <c r="F138" s="1045"/>
      <c r="G138" s="1041"/>
      <c r="H138" s="369"/>
      <c r="I138" s="369"/>
      <c r="J138" s="1042"/>
    </row>
    <row r="139" spans="1:10" ht="9.75" customHeight="1" x14ac:dyDescent="0.2">
      <c r="A139" s="1044"/>
      <c r="B139" s="1044"/>
      <c r="C139" s="1044"/>
      <c r="D139" s="1044"/>
      <c r="E139" s="1045"/>
      <c r="F139" s="1045"/>
      <c r="G139" s="1041"/>
      <c r="H139" s="369"/>
      <c r="I139" s="369"/>
      <c r="J139" s="1042"/>
    </row>
    <row r="140" spans="1:10" ht="9.75" customHeight="1" x14ac:dyDescent="0.2">
      <c r="A140" s="1044"/>
      <c r="B140" s="1044"/>
      <c r="C140" s="1044"/>
      <c r="D140" s="1044"/>
      <c r="E140" s="1045"/>
      <c r="F140" s="1045"/>
      <c r="G140" s="1046"/>
      <c r="H140" s="1047"/>
      <c r="I140" s="1047"/>
      <c r="J140" s="1048"/>
    </row>
    <row r="141" spans="1:10" ht="9.75" customHeight="1" x14ac:dyDescent="0.2">
      <c r="A141" s="1044"/>
      <c r="B141" s="1044"/>
      <c r="C141" s="1044"/>
      <c r="D141" s="1044"/>
      <c r="E141" s="1045"/>
      <c r="F141" s="1045"/>
      <c r="G141" s="1041"/>
      <c r="H141" s="369"/>
      <c r="I141" s="369"/>
      <c r="J141" s="1049"/>
    </row>
    <row r="142" spans="1:10" ht="9.75" customHeight="1" x14ac:dyDescent="0.2">
      <c r="A142" s="1044"/>
      <c r="B142" s="1044"/>
      <c r="C142" s="1044"/>
      <c r="D142" s="1044"/>
      <c r="E142" s="1045"/>
      <c r="F142" s="1045"/>
      <c r="G142" s="1041"/>
      <c r="H142" s="369"/>
      <c r="I142" s="369"/>
      <c r="J142" s="1042"/>
    </row>
    <row r="143" spans="1:10" ht="9.75" customHeight="1" x14ac:dyDescent="0.2">
      <c r="A143" s="1044"/>
      <c r="B143" s="1044"/>
      <c r="C143" s="1044"/>
      <c r="D143" s="1044"/>
      <c r="E143" s="1045"/>
      <c r="F143" s="1045"/>
      <c r="G143" s="1041"/>
      <c r="H143" s="369"/>
      <c r="I143" s="369"/>
      <c r="J143" s="1042"/>
    </row>
    <row r="144" spans="1:10" ht="9.75" customHeight="1" x14ac:dyDescent="0.2">
      <c r="A144" s="1044"/>
      <c r="B144" s="1044"/>
      <c r="C144" s="1044"/>
      <c r="D144" s="1154"/>
      <c r="E144" s="1045"/>
      <c r="F144" s="1045"/>
      <c r="G144" s="1041"/>
      <c r="H144" s="369"/>
      <c r="I144" s="369"/>
      <c r="J144" s="1042"/>
    </row>
    <row r="145" spans="1:10" ht="9.75" customHeight="1" x14ac:dyDescent="0.2">
      <c r="A145" s="1044"/>
      <c r="B145" s="1044"/>
      <c r="C145" s="1044"/>
      <c r="D145" s="1044"/>
      <c r="E145" s="1045"/>
      <c r="F145" s="1045"/>
      <c r="G145" s="1046"/>
      <c r="H145" s="1047"/>
      <c r="I145" s="1047"/>
      <c r="J145" s="1048"/>
    </row>
    <row r="146" spans="1:10" ht="9.75" customHeight="1" x14ac:dyDescent="0.2">
      <c r="A146" s="1044"/>
      <c r="B146" s="1044"/>
      <c r="C146" s="1044"/>
      <c r="D146" s="1044"/>
      <c r="E146" s="1045"/>
      <c r="F146" s="1045"/>
      <c r="G146" s="1041"/>
      <c r="H146" s="369"/>
      <c r="I146" s="369"/>
      <c r="J146" s="1049"/>
    </row>
    <row r="147" spans="1:10" ht="9.75" customHeight="1" x14ac:dyDescent="0.2">
      <c r="A147" s="1044"/>
      <c r="B147" s="1044"/>
      <c r="C147" s="1044"/>
      <c r="D147" s="1044"/>
      <c r="E147" s="1045"/>
      <c r="F147" s="1045"/>
      <c r="G147" s="1041"/>
      <c r="H147" s="369"/>
      <c r="I147" s="369"/>
      <c r="J147" s="1042"/>
    </row>
    <row r="148" spans="1:10" ht="9.75" customHeight="1" x14ac:dyDescent="0.2">
      <c r="A148" s="1044"/>
      <c r="B148" s="1044"/>
      <c r="C148" s="1044"/>
      <c r="D148" s="1044"/>
      <c r="E148" s="1045"/>
      <c r="F148" s="1045"/>
      <c r="G148" s="1041"/>
      <c r="H148" s="369"/>
      <c r="I148" s="369"/>
      <c r="J148" s="1042"/>
    </row>
    <row r="149" spans="1:10" ht="9.75" customHeight="1" x14ac:dyDescent="0.2">
      <c r="A149" s="1044"/>
      <c r="B149" s="1044"/>
      <c r="C149" s="1044"/>
      <c r="D149" s="1154"/>
      <c r="E149" s="1045"/>
      <c r="F149" s="1045"/>
      <c r="G149" s="1041"/>
      <c r="H149" s="369"/>
      <c r="I149" s="369"/>
      <c r="J149" s="1042"/>
    </row>
    <row r="150" spans="1:10" ht="9.75" customHeight="1" x14ac:dyDescent="0.2">
      <c r="A150" s="1044"/>
      <c r="B150" s="1044"/>
      <c r="C150" s="1044"/>
      <c r="D150" s="1044"/>
      <c r="E150" s="1045"/>
      <c r="F150" s="1045"/>
      <c r="G150" s="1041"/>
      <c r="H150" s="369"/>
      <c r="I150" s="369"/>
      <c r="J150" s="1049"/>
    </row>
    <row r="151" spans="1:10" ht="9.75" customHeight="1" x14ac:dyDescent="0.2">
      <c r="A151" s="1044"/>
      <c r="B151" s="1044"/>
      <c r="C151" s="1044"/>
      <c r="D151" s="1044"/>
      <c r="E151" s="1045"/>
      <c r="F151" s="1045"/>
      <c r="G151" s="1041"/>
      <c r="H151" s="369"/>
      <c r="I151" s="369"/>
      <c r="J151" s="1049"/>
    </row>
    <row r="152" spans="1:10" ht="9.75" customHeight="1" x14ac:dyDescent="0.2">
      <c r="A152" s="1044"/>
      <c r="B152" s="1044"/>
      <c r="C152" s="1044"/>
      <c r="D152" s="1044"/>
      <c r="E152" s="1045"/>
      <c r="F152" s="1045"/>
      <c r="G152" s="1041"/>
      <c r="H152" s="369"/>
      <c r="I152" s="369"/>
      <c r="J152" s="1049"/>
    </row>
    <row r="153" spans="1:10" ht="9.75" customHeight="1" x14ac:dyDescent="0.2">
      <c r="A153" s="1044"/>
      <c r="B153" s="1044"/>
      <c r="C153" s="1044"/>
      <c r="D153" s="1044"/>
      <c r="E153" s="1045"/>
      <c r="F153" s="1045"/>
      <c r="G153" s="1041"/>
      <c r="H153" s="369"/>
      <c r="I153" s="369"/>
      <c r="J153" s="1049"/>
    </row>
    <row r="154" spans="1:10" ht="9.75" customHeight="1" x14ac:dyDescent="0.2">
      <c r="A154" s="1044"/>
      <c r="B154" s="1044"/>
      <c r="C154" s="1044"/>
      <c r="D154" s="1044"/>
      <c r="E154" s="1045"/>
      <c r="F154" s="1045"/>
      <c r="G154" s="1041"/>
      <c r="H154" s="369"/>
      <c r="I154" s="369"/>
      <c r="J154" s="1049"/>
    </row>
    <row r="155" spans="1:10" ht="9.75" customHeight="1" x14ac:dyDescent="0.2">
      <c r="A155" s="1044"/>
      <c r="B155" s="1044"/>
      <c r="C155" s="1044"/>
      <c r="D155" s="1044"/>
      <c r="E155" s="1045"/>
      <c r="F155" s="1045"/>
      <c r="G155" s="1041"/>
      <c r="H155" s="369"/>
      <c r="I155" s="369"/>
      <c r="J155" s="1049"/>
    </row>
    <row r="156" spans="1:10" ht="9.75" customHeight="1" x14ac:dyDescent="0.2">
      <c r="A156" s="1044"/>
      <c r="B156" s="1044"/>
      <c r="C156" s="1044"/>
      <c r="D156" s="1044"/>
      <c r="E156" s="1045"/>
      <c r="F156" s="1045"/>
      <c r="G156" s="1053"/>
      <c r="H156" s="1054"/>
      <c r="I156" s="1054"/>
      <c r="J156" s="1055"/>
    </row>
    <row r="157" spans="1:10" ht="9.75" customHeight="1" x14ac:dyDescent="0.2">
      <c r="A157" s="1044"/>
      <c r="B157" s="1044"/>
      <c r="C157" s="1044"/>
      <c r="D157" s="1154"/>
      <c r="E157" s="1045"/>
      <c r="F157" s="1045"/>
      <c r="G157" s="1056"/>
      <c r="H157" s="1057"/>
      <c r="I157" s="1057"/>
      <c r="J157" s="1058"/>
    </row>
    <row r="158" spans="1:10" ht="9.75" customHeight="1" x14ac:dyDescent="0.2">
      <c r="A158" s="1044"/>
      <c r="B158" s="1044"/>
      <c r="C158" s="1044"/>
      <c r="D158" s="1044"/>
      <c r="E158" s="1045"/>
      <c r="F158" s="1045"/>
      <c r="G158" s="1059"/>
      <c r="H158" s="1037"/>
      <c r="I158" s="1037"/>
      <c r="J158" s="1060"/>
    </row>
    <row r="159" spans="1:10" ht="9.75" customHeight="1" x14ac:dyDescent="0.2">
      <c r="A159" s="1044"/>
      <c r="B159" s="1044"/>
      <c r="C159" s="1044"/>
      <c r="D159" s="1044"/>
      <c r="E159" s="1045"/>
      <c r="F159" s="1045"/>
      <c r="G159" s="1059"/>
      <c r="H159" s="1037"/>
      <c r="I159" s="1037"/>
      <c r="J159" s="1048"/>
    </row>
    <row r="160" spans="1:10" ht="9.75" customHeight="1" x14ac:dyDescent="0.2">
      <c r="A160" s="1044"/>
      <c r="B160" s="1044"/>
      <c r="C160" s="1044"/>
      <c r="D160" s="1044"/>
      <c r="E160" s="1045"/>
      <c r="F160" s="1045"/>
      <c r="G160" s="1059"/>
      <c r="H160" s="1037"/>
      <c r="I160" s="1037"/>
      <c r="J160" s="1048"/>
    </row>
    <row r="161" spans="1:10" ht="9.75" customHeight="1" x14ac:dyDescent="0.2">
      <c r="A161" s="1044"/>
      <c r="B161" s="1044"/>
      <c r="C161" s="1044"/>
      <c r="D161" s="1044"/>
      <c r="E161" s="1045"/>
      <c r="F161" s="1045"/>
      <c r="G161" s="1059"/>
      <c r="H161" s="1037"/>
      <c r="I161" s="1037"/>
      <c r="J161" s="1048"/>
    </row>
    <row r="162" spans="1:10" ht="9.75" customHeight="1" x14ac:dyDescent="0.2">
      <c r="A162" s="1044"/>
      <c r="B162" s="1044"/>
      <c r="C162" s="1044"/>
      <c r="D162" s="1044"/>
      <c r="E162" s="1045"/>
      <c r="F162" s="1045"/>
      <c r="G162" s="1061"/>
      <c r="H162" s="1062"/>
      <c r="I162" s="1062"/>
      <c r="J162" s="1048"/>
    </row>
    <row r="163" spans="1:10" ht="9.75" customHeight="1" x14ac:dyDescent="0.2">
      <c r="A163" s="1044"/>
      <c r="B163" s="1044"/>
      <c r="C163" s="1044"/>
      <c r="D163" s="1044"/>
      <c r="E163" s="1045"/>
      <c r="F163" s="1045"/>
      <c r="G163" s="1063"/>
      <c r="H163" s="1064"/>
      <c r="I163" s="1064"/>
      <c r="J163" s="1048"/>
    </row>
    <row r="164" spans="1:10" ht="9.75" customHeight="1" x14ac:dyDescent="0.2">
      <c r="A164" s="1044"/>
      <c r="B164" s="1044"/>
      <c r="C164" s="1044"/>
      <c r="D164" s="1044"/>
      <c r="E164" s="1045"/>
      <c r="F164" s="1045"/>
      <c r="G164" s="1059"/>
      <c r="H164" s="1037"/>
      <c r="I164" s="1037"/>
      <c r="J164" s="1048"/>
    </row>
    <row r="165" spans="1:10" ht="9.75" customHeight="1" x14ac:dyDescent="0.2">
      <c r="A165" s="1044"/>
      <c r="B165" s="1044"/>
      <c r="C165" s="1044"/>
      <c r="D165" s="1154"/>
      <c r="E165" s="1045"/>
      <c r="F165" s="1045"/>
      <c r="G165" s="1059"/>
      <c r="H165" s="1037"/>
      <c r="I165" s="1037"/>
      <c r="J165" s="1048"/>
    </row>
    <row r="166" spans="1:10" ht="9.75" customHeight="1" x14ac:dyDescent="0.2">
      <c r="A166" s="1044"/>
      <c r="B166" s="1044"/>
      <c r="C166" s="1044"/>
      <c r="D166" s="1044"/>
      <c r="E166" s="1045"/>
      <c r="F166" s="1045"/>
      <c r="G166" s="1059"/>
      <c r="H166" s="1037"/>
      <c r="I166" s="1037"/>
      <c r="J166" s="1048"/>
    </row>
    <row r="167" spans="1:10" ht="9.75" customHeight="1" x14ac:dyDescent="0.2">
      <c r="A167" s="1044"/>
      <c r="B167" s="1044"/>
      <c r="C167" s="1044"/>
      <c r="D167" s="1044"/>
      <c r="E167" s="1045"/>
      <c r="F167" s="1045"/>
      <c r="G167" s="1059"/>
      <c r="H167" s="1037"/>
      <c r="I167" s="1037"/>
      <c r="J167" s="1048"/>
    </row>
    <row r="168" spans="1:10" ht="9.75" customHeight="1" x14ac:dyDescent="0.2">
      <c r="A168" s="1044"/>
      <c r="B168" s="1044"/>
      <c r="C168" s="1044"/>
      <c r="D168" s="1044"/>
      <c r="E168" s="1045"/>
      <c r="F168" s="1045"/>
      <c r="G168" s="1059"/>
      <c r="H168" s="1037"/>
      <c r="I168" s="1037"/>
      <c r="J168" s="1048"/>
    </row>
    <row r="169" spans="1:10" ht="9.75" customHeight="1" x14ac:dyDescent="0.2">
      <c r="A169" s="1044"/>
      <c r="B169" s="1044"/>
      <c r="C169" s="1044"/>
      <c r="D169" s="1154"/>
      <c r="E169" s="1045"/>
      <c r="F169" s="1045"/>
      <c r="G169" s="1059"/>
      <c r="H169" s="1037"/>
      <c r="I169" s="1037"/>
      <c r="J169" s="1048"/>
    </row>
    <row r="170" spans="1:10" ht="9.75" customHeight="1" x14ac:dyDescent="0.2">
      <c r="A170" s="1044"/>
      <c r="B170" s="1044"/>
      <c r="C170" s="1044"/>
      <c r="D170" s="1044"/>
      <c r="E170" s="1045"/>
      <c r="F170" s="1045"/>
      <c r="G170" s="1059"/>
      <c r="H170" s="1037"/>
      <c r="I170" s="1037"/>
      <c r="J170" s="1048"/>
    </row>
    <row r="171" spans="1:10" ht="9.75" customHeight="1" x14ac:dyDescent="0.2">
      <c r="A171" s="1044"/>
      <c r="B171" s="1044"/>
      <c r="C171" s="1044"/>
      <c r="D171" s="1044"/>
      <c r="E171" s="1045"/>
      <c r="F171" s="1045"/>
      <c r="G171" s="1059"/>
      <c r="H171" s="1037"/>
      <c r="I171" s="1037"/>
      <c r="J171" s="1048"/>
    </row>
    <row r="172" spans="1:10" ht="9.75" customHeight="1" x14ac:dyDescent="0.2">
      <c r="A172" s="1044"/>
      <c r="B172" s="1044"/>
      <c r="C172" s="1044"/>
      <c r="D172" s="1044"/>
      <c r="E172" s="1045"/>
      <c r="F172" s="1045"/>
      <c r="G172" s="1059"/>
      <c r="H172" s="1037"/>
      <c r="I172" s="1037"/>
      <c r="J172" s="1048"/>
    </row>
    <row r="173" spans="1:10" ht="9.75" customHeight="1" x14ac:dyDescent="0.2">
      <c r="A173" s="1044"/>
      <c r="B173" s="1044"/>
      <c r="C173" s="1044"/>
      <c r="D173" s="1044"/>
      <c r="E173" s="1045"/>
      <c r="F173" s="1045"/>
      <c r="G173" s="1059"/>
      <c r="H173" s="1037"/>
      <c r="I173" s="1037"/>
      <c r="J173" s="1048"/>
    </row>
    <row r="174" spans="1:10" ht="9.75" customHeight="1" x14ac:dyDescent="0.2">
      <c r="A174" s="1044"/>
      <c r="B174" s="1044"/>
      <c r="C174" s="1044"/>
      <c r="D174" s="1044"/>
      <c r="E174" s="1045"/>
      <c r="F174" s="1045"/>
      <c r="G174" s="1059"/>
      <c r="H174" s="1037"/>
      <c r="I174" s="1037"/>
      <c r="J174" s="1048"/>
    </row>
    <row r="175" spans="1:10" ht="9.75" customHeight="1" x14ac:dyDescent="0.2">
      <c r="A175" s="1044"/>
      <c r="B175" s="1044"/>
      <c r="C175" s="1044"/>
      <c r="D175" s="1044"/>
      <c r="E175" s="1045"/>
      <c r="F175" s="1045"/>
      <c r="G175" s="1041"/>
      <c r="H175" s="369"/>
      <c r="I175" s="369"/>
      <c r="J175" s="1042"/>
    </row>
    <row r="176" spans="1:10" ht="9.75" customHeight="1" x14ac:dyDescent="0.2">
      <c r="A176" s="1044"/>
      <c r="B176" s="1044"/>
      <c r="C176" s="1044"/>
      <c r="D176" s="1044"/>
      <c r="E176" s="1045"/>
      <c r="F176" s="1045"/>
      <c r="G176" s="1041"/>
      <c r="H176" s="369"/>
      <c r="I176" s="369"/>
      <c r="J176" s="1042"/>
    </row>
    <row r="177" spans="1:10" ht="9.75" customHeight="1" x14ac:dyDescent="0.2">
      <c r="A177" s="1044"/>
      <c r="B177" s="1044"/>
      <c r="C177" s="1044"/>
      <c r="D177" s="1044"/>
      <c r="E177" s="1045"/>
      <c r="F177" s="1045"/>
      <c r="G177" s="1041"/>
      <c r="H177" s="369"/>
      <c r="I177" s="369"/>
      <c r="J177" s="1042"/>
    </row>
    <row r="178" spans="1:10" ht="9.75" customHeight="1" x14ac:dyDescent="0.2">
      <c r="A178" s="1044"/>
      <c r="B178" s="1044"/>
      <c r="C178" s="1044"/>
      <c r="D178" s="1044"/>
      <c r="E178" s="1045"/>
      <c r="F178" s="1045"/>
      <c r="G178" s="1041"/>
      <c r="H178" s="369"/>
      <c r="I178" s="369"/>
      <c r="J178" s="1042"/>
    </row>
    <row r="179" spans="1:10" ht="9.75" customHeight="1" x14ac:dyDescent="0.2">
      <c r="A179" s="1044"/>
      <c r="B179" s="1044"/>
      <c r="C179" s="1044"/>
      <c r="D179" s="1044"/>
      <c r="E179" s="1045"/>
      <c r="F179" s="1045"/>
      <c r="G179" s="1041"/>
      <c r="H179" s="369"/>
      <c r="I179" s="369"/>
      <c r="J179" s="1042"/>
    </row>
    <row r="180" spans="1:10" ht="9.75" customHeight="1" x14ac:dyDescent="0.2">
      <c r="A180" s="1044"/>
      <c r="B180" s="1044"/>
      <c r="C180" s="1044"/>
      <c r="D180" s="1154"/>
      <c r="E180" s="1045"/>
      <c r="F180" s="1045"/>
      <c r="G180" s="1046"/>
      <c r="H180" s="1047"/>
      <c r="I180" s="1047"/>
      <c r="J180" s="1048"/>
    </row>
    <row r="181" spans="1:10" ht="9.75" customHeight="1" x14ac:dyDescent="0.2">
      <c r="A181" s="1044"/>
      <c r="B181" s="1044"/>
      <c r="C181" s="1044"/>
      <c r="D181" s="1044"/>
      <c r="E181" s="1045"/>
      <c r="F181" s="1045"/>
      <c r="G181" s="1041"/>
      <c r="H181" s="369"/>
      <c r="I181" s="369"/>
      <c r="J181" s="1049"/>
    </row>
    <row r="182" spans="1:10" ht="9.75" customHeight="1" x14ac:dyDescent="0.2">
      <c r="A182" s="1044"/>
      <c r="B182" s="1044"/>
      <c r="C182" s="1044"/>
      <c r="D182" s="1044"/>
      <c r="E182" s="1045"/>
      <c r="F182" s="1045"/>
      <c r="G182" s="1041"/>
      <c r="H182" s="369"/>
      <c r="I182" s="369"/>
      <c r="J182" s="1042"/>
    </row>
    <row r="183" spans="1:10" ht="9.75" customHeight="1" x14ac:dyDescent="0.2">
      <c r="A183" s="1044"/>
      <c r="B183" s="1044"/>
      <c r="C183" s="1044"/>
      <c r="D183" s="1044"/>
      <c r="E183" s="1045"/>
      <c r="F183" s="1045"/>
      <c r="G183" s="1041"/>
      <c r="H183" s="369"/>
      <c r="I183" s="369"/>
      <c r="J183" s="1042"/>
    </row>
    <row r="184" spans="1:10" ht="9.75" customHeight="1" x14ac:dyDescent="0.2">
      <c r="A184" s="1044"/>
      <c r="B184" s="1044"/>
      <c r="C184" s="1044"/>
      <c r="D184" s="1044"/>
      <c r="E184" s="1045"/>
      <c r="F184" s="1045"/>
      <c r="G184" s="1041"/>
      <c r="H184" s="369"/>
      <c r="I184" s="369"/>
      <c r="J184" s="1042"/>
    </row>
    <row r="185" spans="1:10" ht="9.75" customHeight="1" x14ac:dyDescent="0.2">
      <c r="A185" s="1044"/>
      <c r="B185" s="1044"/>
      <c r="C185" s="1044"/>
      <c r="D185" s="1044"/>
      <c r="E185" s="1045"/>
      <c r="F185" s="1045"/>
      <c r="G185" s="1041"/>
      <c r="H185" s="369"/>
      <c r="I185" s="369"/>
      <c r="J185" s="1042"/>
    </row>
    <row r="186" spans="1:10" ht="9.75" customHeight="1" x14ac:dyDescent="0.2">
      <c r="A186" s="1044"/>
      <c r="B186" s="1044"/>
      <c r="C186" s="1044"/>
      <c r="D186" s="1044"/>
      <c r="E186" s="1045"/>
      <c r="F186" s="1045"/>
      <c r="G186" s="1041"/>
      <c r="H186" s="369"/>
      <c r="I186" s="369"/>
      <c r="J186" s="1042"/>
    </row>
    <row r="187" spans="1:10" ht="9.75" customHeight="1" x14ac:dyDescent="0.2">
      <c r="A187" s="1044"/>
      <c r="B187" s="1044"/>
      <c r="C187" s="1044"/>
      <c r="D187" s="1044"/>
      <c r="E187" s="1045"/>
      <c r="F187" s="1045"/>
      <c r="G187" s="1046"/>
      <c r="H187" s="1047"/>
      <c r="I187" s="1047"/>
      <c r="J187" s="1048"/>
    </row>
    <row r="188" spans="1:10" ht="9.75" customHeight="1" x14ac:dyDescent="0.2">
      <c r="A188" s="1044"/>
      <c r="B188" s="1044"/>
      <c r="C188" s="1044"/>
      <c r="D188" s="1044"/>
      <c r="E188" s="1045"/>
      <c r="F188" s="1045"/>
      <c r="G188" s="1041"/>
      <c r="H188" s="369"/>
      <c r="I188" s="369"/>
      <c r="J188" s="1049"/>
    </row>
    <row r="189" spans="1:10" ht="9.75" customHeight="1" x14ac:dyDescent="0.2">
      <c r="A189" s="1044"/>
      <c r="B189" s="1044"/>
      <c r="C189" s="1044"/>
      <c r="D189" s="1044"/>
      <c r="E189" s="1045"/>
      <c r="F189" s="1045"/>
      <c r="G189" s="1041"/>
      <c r="H189" s="369"/>
      <c r="I189" s="369"/>
      <c r="J189" s="1042"/>
    </row>
    <row r="190" spans="1:10" ht="9.75" customHeight="1" x14ac:dyDescent="0.2">
      <c r="A190" s="1044"/>
      <c r="B190" s="1044"/>
      <c r="C190" s="1044"/>
      <c r="D190" s="1044"/>
      <c r="E190" s="1045"/>
      <c r="F190" s="1045"/>
      <c r="G190" s="1046"/>
      <c r="H190" s="1047"/>
      <c r="I190" s="1047"/>
      <c r="J190" s="1048"/>
    </row>
    <row r="191" spans="1:10" ht="9.75" customHeight="1" x14ac:dyDescent="0.2">
      <c r="A191" s="1044"/>
      <c r="B191" s="1044"/>
      <c r="C191" s="1044"/>
      <c r="D191" s="1044"/>
      <c r="E191" s="1045"/>
      <c r="F191" s="1045"/>
      <c r="G191" s="1041"/>
      <c r="H191" s="369"/>
      <c r="I191" s="369"/>
      <c r="J191" s="1049"/>
    </row>
    <row r="192" spans="1:10" ht="9.75" customHeight="1" x14ac:dyDescent="0.2">
      <c r="A192" s="1044"/>
      <c r="B192" s="1044"/>
      <c r="C192" s="1044"/>
      <c r="D192" s="1154"/>
      <c r="E192" s="1045"/>
      <c r="F192" s="1045"/>
      <c r="G192" s="1041"/>
      <c r="H192" s="369"/>
      <c r="I192" s="369"/>
      <c r="J192" s="1042"/>
    </row>
    <row r="193" spans="1:10" ht="9.75" customHeight="1" x14ac:dyDescent="0.2">
      <c r="A193" s="1044"/>
      <c r="B193" s="1044"/>
      <c r="C193" s="1044"/>
      <c r="D193" s="1044"/>
      <c r="E193" s="1045"/>
      <c r="F193" s="1045"/>
      <c r="G193" s="1041"/>
      <c r="H193" s="369"/>
      <c r="I193" s="369"/>
      <c r="J193" s="1042"/>
    </row>
    <row r="194" spans="1:10" ht="9.75" customHeight="1" x14ac:dyDescent="0.2">
      <c r="A194" s="1044"/>
      <c r="B194" s="1044"/>
      <c r="C194" s="1044"/>
      <c r="D194" s="1044"/>
      <c r="E194" s="1045"/>
      <c r="F194" s="1045"/>
      <c r="G194" s="1041"/>
      <c r="H194" s="369"/>
      <c r="I194" s="369"/>
      <c r="J194" s="1042"/>
    </row>
    <row r="195" spans="1:10" ht="9.75" customHeight="1" x14ac:dyDescent="0.2">
      <c r="A195" s="1044"/>
      <c r="B195" s="1044"/>
      <c r="C195" s="1044"/>
      <c r="D195" s="1044"/>
      <c r="E195" s="1045"/>
      <c r="F195" s="1045"/>
      <c r="G195" s="1041"/>
      <c r="H195" s="369"/>
      <c r="I195" s="369"/>
      <c r="J195" s="1042"/>
    </row>
    <row r="196" spans="1:10" ht="9.75" customHeight="1" x14ac:dyDescent="0.2">
      <c r="A196" s="1044"/>
      <c r="B196" s="1044"/>
      <c r="C196" s="1044"/>
      <c r="D196" s="1044"/>
      <c r="E196" s="1045"/>
      <c r="F196" s="1045"/>
      <c r="G196" s="1041"/>
      <c r="H196" s="369"/>
      <c r="I196" s="369"/>
      <c r="J196" s="1042"/>
    </row>
    <row r="197" spans="1:10" ht="9.75" customHeight="1" x14ac:dyDescent="0.2">
      <c r="A197" s="1044"/>
      <c r="B197" s="1044"/>
      <c r="C197" s="1044"/>
      <c r="D197" s="1044"/>
      <c r="E197" s="1045"/>
      <c r="F197" s="1045"/>
      <c r="G197" s="1041"/>
      <c r="H197" s="369"/>
      <c r="I197" s="369"/>
      <c r="J197" s="1042"/>
    </row>
    <row r="198" spans="1:10" ht="9.75" customHeight="1" x14ac:dyDescent="0.2">
      <c r="A198" s="1052"/>
      <c r="B198" s="1052"/>
      <c r="C198" s="1044"/>
      <c r="D198" s="1044"/>
      <c r="E198" s="1045"/>
      <c r="F198" s="1045"/>
      <c r="G198" s="1041"/>
      <c r="H198" s="369"/>
      <c r="I198" s="369"/>
      <c r="J198" s="1042"/>
    </row>
    <row r="199" spans="1:10" ht="9.75" customHeight="1" x14ac:dyDescent="0.2">
      <c r="A199" s="1044"/>
      <c r="B199" s="1044"/>
      <c r="C199" s="1044"/>
      <c r="D199" s="1044"/>
      <c r="E199" s="1045"/>
      <c r="F199" s="1045"/>
      <c r="G199" s="1046"/>
      <c r="H199" s="1047"/>
      <c r="I199" s="1047"/>
      <c r="J199" s="1048"/>
    </row>
    <row r="200" spans="1:10" ht="9.75" customHeight="1" x14ac:dyDescent="0.2">
      <c r="A200" s="1044"/>
      <c r="B200" s="1044"/>
      <c r="C200" s="1044"/>
      <c r="D200" s="1154"/>
      <c r="E200" s="1045"/>
      <c r="F200" s="1045"/>
      <c r="G200" s="1041"/>
      <c r="H200" s="369"/>
      <c r="I200" s="369"/>
      <c r="J200" s="1049"/>
    </row>
    <row r="201" spans="1:10" ht="9.75" customHeight="1" x14ac:dyDescent="0.2">
      <c r="A201" s="1044"/>
      <c r="B201" s="1044"/>
      <c r="C201" s="1044"/>
      <c r="D201" s="1044"/>
      <c r="E201" s="1045"/>
      <c r="F201" s="1045"/>
      <c r="G201" s="1041"/>
      <c r="H201" s="369"/>
      <c r="I201" s="369"/>
      <c r="J201" s="1042"/>
    </row>
    <row r="202" spans="1:10" ht="9.75" customHeight="1" x14ac:dyDescent="0.2">
      <c r="A202" s="1044"/>
      <c r="B202" s="1044"/>
      <c r="C202" s="1044"/>
      <c r="D202" s="1044"/>
      <c r="E202" s="1045"/>
      <c r="F202" s="1045"/>
      <c r="G202" s="1041"/>
      <c r="H202" s="369"/>
      <c r="I202" s="369"/>
      <c r="J202" s="1042"/>
    </row>
    <row r="203" spans="1:10" ht="9.75" customHeight="1" x14ac:dyDescent="0.2">
      <c r="A203" s="1044"/>
      <c r="B203" s="1044"/>
      <c r="C203" s="1044"/>
      <c r="D203" s="1154"/>
      <c r="E203" s="1045"/>
      <c r="F203" s="1045"/>
      <c r="G203" s="1041"/>
      <c r="H203" s="369"/>
      <c r="I203" s="369"/>
      <c r="J203" s="1042"/>
    </row>
    <row r="204" spans="1:10" ht="11.25" customHeight="1" x14ac:dyDescent="0.2">
      <c r="A204" s="1044"/>
      <c r="B204" s="1044"/>
      <c r="C204" s="1044"/>
      <c r="D204" s="1044"/>
      <c r="E204" s="1045"/>
      <c r="F204" s="1045"/>
      <c r="G204" s="1041"/>
      <c r="H204" s="369"/>
      <c r="I204" s="369"/>
      <c r="J204" s="1042"/>
    </row>
    <row r="205" spans="1:10" ht="11.25" customHeight="1" x14ac:dyDescent="0.2">
      <c r="A205" s="1044"/>
      <c r="B205" s="1044"/>
      <c r="C205" s="1044"/>
      <c r="D205" s="1044"/>
      <c r="E205" s="1045"/>
      <c r="F205" s="1045"/>
      <c r="G205" s="1041"/>
      <c r="H205" s="369"/>
      <c r="I205" s="369"/>
      <c r="J205" s="1042"/>
    </row>
    <row r="206" spans="1:10" ht="11.25" customHeight="1" x14ac:dyDescent="0.2">
      <c r="A206" s="1044"/>
      <c r="B206" s="1044"/>
      <c r="C206" s="1044"/>
      <c r="D206" s="1044"/>
      <c r="E206" s="1045"/>
      <c r="F206" s="1045"/>
      <c r="G206" s="1041"/>
      <c r="H206" s="369"/>
      <c r="I206" s="369"/>
      <c r="J206" s="1042"/>
    </row>
    <row r="207" spans="1:10" ht="11.25" customHeight="1" x14ac:dyDescent="0.2">
      <c r="A207" s="1044"/>
      <c r="B207" s="1044"/>
      <c r="C207" s="1044"/>
      <c r="D207" s="1044"/>
      <c r="E207" s="1045"/>
      <c r="F207" s="1045"/>
      <c r="G207" s="1041"/>
      <c r="H207" s="369"/>
      <c r="I207" s="369"/>
      <c r="J207" s="1042"/>
    </row>
    <row r="208" spans="1:10" ht="12" customHeight="1" x14ac:dyDescent="0.2">
      <c r="A208" s="1044"/>
      <c r="B208" s="1044"/>
      <c r="C208" s="1044"/>
      <c r="D208" s="1044"/>
      <c r="E208" s="1045"/>
      <c r="F208" s="1045"/>
      <c r="G208" s="1041"/>
      <c r="H208" s="369"/>
      <c r="I208" s="369"/>
      <c r="J208" s="1042"/>
    </row>
    <row r="209" spans="1:10" ht="12" customHeight="1" x14ac:dyDescent="0.2">
      <c r="A209" s="1044"/>
      <c r="B209" s="1044"/>
      <c r="C209" s="1044"/>
      <c r="D209" s="1044"/>
      <c r="E209" s="1045"/>
      <c r="F209" s="1045"/>
      <c r="G209" s="1041"/>
      <c r="H209" s="369"/>
      <c r="I209" s="369"/>
      <c r="J209" s="1042"/>
    </row>
    <row r="210" spans="1:10" ht="12" customHeight="1" x14ac:dyDescent="0.2">
      <c r="A210" s="1044"/>
      <c r="B210" s="1044"/>
      <c r="C210" s="1044"/>
      <c r="D210" s="1044"/>
      <c r="E210" s="1045"/>
      <c r="F210" s="1045"/>
      <c r="G210" s="1034">
        <f>G16</f>
        <v>0</v>
      </c>
      <c r="H210" s="1034">
        <f t="shared" ref="H210:J210" si="0">H16</f>
        <v>44378</v>
      </c>
      <c r="I210" s="1034">
        <f t="shared" si="0"/>
        <v>44409</v>
      </c>
      <c r="J210" s="1034">
        <f t="shared" si="0"/>
        <v>0</v>
      </c>
    </row>
    <row r="211" spans="1:10" ht="12" customHeight="1" x14ac:dyDescent="0.2">
      <c r="A211" s="1065" t="s">
        <v>3654</v>
      </c>
      <c r="B211" s="872"/>
      <c r="C211" s="872"/>
      <c r="D211" s="872"/>
      <c r="E211" s="872"/>
      <c r="F211" s="1066">
        <f>'OP-6.1.3'!G207</f>
        <v>0</v>
      </c>
      <c r="G211" s="872"/>
      <c r="H211" s="1066"/>
      <c r="I211" s="872"/>
      <c r="J211" s="1066"/>
    </row>
    <row r="212" spans="1:10" ht="12" customHeight="1" x14ac:dyDescent="0.2">
      <c r="A212" s="1065" t="s">
        <v>3655</v>
      </c>
      <c r="B212" s="872"/>
      <c r="C212" s="872" t="s">
        <v>3656</v>
      </c>
      <c r="D212" s="872"/>
      <c r="E212" s="872"/>
      <c r="F212" s="1066">
        <f>SUM(F19:F104)</f>
        <v>0</v>
      </c>
      <c r="G212" s="872"/>
      <c r="H212" s="1066"/>
      <c r="I212" s="872"/>
      <c r="J212" s="1066"/>
    </row>
    <row r="213" spans="1:10" ht="12" customHeight="1" x14ac:dyDescent="0.2">
      <c r="A213" s="1065" t="s">
        <v>3657</v>
      </c>
      <c r="B213" s="872"/>
      <c r="C213" s="872" t="s">
        <v>3656</v>
      </c>
      <c r="D213" s="872"/>
      <c r="E213" s="872"/>
      <c r="F213" s="1067" t="e">
        <f>F212/F211</f>
        <v>#DIV/0!</v>
      </c>
      <c r="G213" s="872"/>
      <c r="H213" s="1067"/>
      <c r="I213" s="872"/>
      <c r="J213" s="1067"/>
    </row>
    <row r="214" spans="1:10" ht="12" customHeight="1" x14ac:dyDescent="0.2">
      <c r="A214" s="1065" t="s">
        <v>3658</v>
      </c>
      <c r="B214" s="872"/>
      <c r="C214" s="872"/>
      <c r="D214" s="872"/>
      <c r="E214" s="872"/>
      <c r="F214" s="1067" t="e">
        <f>F213</f>
        <v>#DIV/0!</v>
      </c>
      <c r="G214" s="872"/>
      <c r="H214" s="1067"/>
      <c r="I214" s="872"/>
      <c r="J214" s="1067"/>
    </row>
    <row r="215" spans="1:10" ht="5.45" customHeight="1" x14ac:dyDescent="0.2">
      <c r="B215" s="873"/>
      <c r="C215" s="850"/>
      <c r="D215" s="850"/>
      <c r="E215" s="850"/>
      <c r="F215" s="857"/>
    </row>
    <row r="216" spans="1:10" x14ac:dyDescent="0.2">
      <c r="A216" s="880" t="s">
        <v>4351</v>
      </c>
      <c r="B216" s="881"/>
      <c r="E216" s="880" t="s">
        <v>4350</v>
      </c>
      <c r="F216" s="880"/>
      <c r="G216" s="880"/>
      <c r="H216" s="880"/>
    </row>
    <row r="217" spans="1:10" x14ac:dyDescent="0.2">
      <c r="A217" s="880" t="s">
        <v>3499</v>
      </c>
      <c r="B217" s="881"/>
      <c r="E217" s="881" t="s">
        <v>3659</v>
      </c>
      <c r="F217" s="881"/>
      <c r="G217" s="881"/>
      <c r="H217" s="880"/>
    </row>
    <row r="218" spans="1:10" x14ac:dyDescent="0.2">
      <c r="A218" s="884"/>
      <c r="B218" s="884"/>
      <c r="C218" s="884"/>
      <c r="D218" s="884"/>
      <c r="E218" s="884"/>
      <c r="F218" s="884"/>
    </row>
    <row r="219" spans="1:10" x14ac:dyDescent="0.2">
      <c r="A219" s="884"/>
      <c r="B219" s="884"/>
      <c r="C219" s="881"/>
      <c r="D219" s="880"/>
      <c r="E219" s="884"/>
      <c r="F219" s="884"/>
    </row>
    <row r="220" spans="1:10" x14ac:dyDescent="0.2">
      <c r="A220" s="884"/>
      <c r="B220" s="884"/>
      <c r="C220" s="880" t="s">
        <v>3498</v>
      </c>
      <c r="D220" s="880"/>
      <c r="E220" s="884"/>
      <c r="F220" s="884"/>
    </row>
    <row r="221" spans="1:10" x14ac:dyDescent="0.2">
      <c r="C221" s="953"/>
      <c r="D221" s="1068"/>
      <c r="E221" s="880"/>
      <c r="F221" s="880"/>
    </row>
  </sheetData>
  <mergeCells count="20">
    <mergeCell ref="A3:B3"/>
    <mergeCell ref="A4:B4"/>
    <mergeCell ref="A1:J1"/>
    <mergeCell ref="C3:J3"/>
    <mergeCell ref="C4:J4"/>
    <mergeCell ref="A2:J2"/>
    <mergeCell ref="A12:B12"/>
    <mergeCell ref="C12:J12"/>
    <mergeCell ref="A8:B8"/>
    <mergeCell ref="C8:J8"/>
    <mergeCell ref="A9:B9"/>
    <mergeCell ref="A10:B10"/>
    <mergeCell ref="C10:J10"/>
    <mergeCell ref="A11:B11"/>
    <mergeCell ref="C11:J11"/>
    <mergeCell ref="A7:B7"/>
    <mergeCell ref="C7:J7"/>
    <mergeCell ref="A5:J5"/>
    <mergeCell ref="A6:B6"/>
    <mergeCell ref="C6:J6"/>
  </mergeCells>
  <printOptions horizontalCentered="1"/>
  <pageMargins left="0.39370078740157483" right="0.39370078740157483" top="0.39370078740157483" bottom="0.39370078740157483" header="0" footer="0.19685039370078741"/>
  <pageSetup scale="84" orientation="landscape" horizontalDpi="300" r:id="rId1"/>
  <headerFooter alignWithMargins="0"/>
  <rowBreaks count="2" manualBreakCount="2">
    <brk id="154" max="9" man="1"/>
    <brk id="218" max="9"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0"/>
  <sheetViews>
    <sheetView showGridLines="0" view="pageBreakPreview" zoomScaleSheetLayoutView="100" workbookViewId="0">
      <selection activeCell="D30" sqref="D30"/>
    </sheetView>
  </sheetViews>
  <sheetFormatPr baseColWidth="10" defaultColWidth="11.42578125" defaultRowHeight="12.75" x14ac:dyDescent="0.2"/>
  <cols>
    <col min="1" max="1" width="25.5703125" style="803" customWidth="1"/>
    <col min="2" max="2" width="8.42578125" style="803" customWidth="1"/>
    <col min="3" max="3" width="14.7109375" style="803" customWidth="1"/>
    <col min="4" max="4" width="18.85546875" style="803" customWidth="1"/>
    <col min="5" max="5" width="22.42578125" style="803" customWidth="1"/>
    <col min="6" max="16384" width="11.42578125" style="803"/>
  </cols>
  <sheetData>
    <row r="1" spans="1:10" ht="15.75" x14ac:dyDescent="0.2">
      <c r="A1" s="2442" t="str">
        <f>"Anexo "&amp;C4</f>
        <v>Anexo OP - 6.1.15</v>
      </c>
      <c r="B1" s="2442"/>
      <c r="C1" s="2442"/>
      <c r="D1" s="2442"/>
      <c r="E1" s="2442"/>
    </row>
    <row r="2" spans="1:10" ht="16.5" thickBot="1" x14ac:dyDescent="0.25">
      <c r="A2" s="2442" t="str">
        <f>"del Acta de Entrega Recepción del Municipio de "&amp;'ACTA INDIVIDUAL'!A2</f>
        <v>del Acta de Entrega Recepción del Municipio de Montemorelos, N.L.</v>
      </c>
      <c r="B2" s="2442"/>
      <c r="C2" s="2442"/>
      <c r="D2" s="2442"/>
      <c r="E2" s="2442"/>
      <c r="F2" s="802"/>
      <c r="G2" s="802"/>
      <c r="H2" s="802"/>
      <c r="I2" s="802"/>
      <c r="J2" s="802"/>
    </row>
    <row r="3" spans="1:10" ht="16.5" thickTop="1" x14ac:dyDescent="0.2">
      <c r="A3" s="2487" t="s">
        <v>95</v>
      </c>
      <c r="B3" s="2488"/>
      <c r="C3" s="2488" t="s">
        <v>3794</v>
      </c>
      <c r="D3" s="2488"/>
      <c r="E3" s="2492"/>
    </row>
    <row r="4" spans="1:10" ht="17.45" customHeight="1" x14ac:dyDescent="0.2">
      <c r="A4" s="2489" t="s">
        <v>97</v>
      </c>
      <c r="B4" s="2490"/>
      <c r="C4" s="2490" t="s">
        <v>4041</v>
      </c>
      <c r="D4" s="2490"/>
      <c r="E4" s="2493"/>
    </row>
    <row r="5" spans="1:10" ht="52.5" customHeight="1" x14ac:dyDescent="0.2">
      <c r="A5" s="2450" t="s">
        <v>4349</v>
      </c>
      <c r="B5" s="2451"/>
      <c r="C5" s="2451"/>
      <c r="D5" s="2451"/>
      <c r="E5" s="2452"/>
    </row>
    <row r="6" spans="1:10" ht="22.5" customHeight="1" x14ac:dyDescent="0.2">
      <c r="A6" s="2494" t="s">
        <v>4042</v>
      </c>
      <c r="B6" s="2495"/>
      <c r="C6" s="2495"/>
      <c r="D6" s="2495"/>
      <c r="E6" s="2496"/>
    </row>
    <row r="7" spans="1:10" x14ac:dyDescent="0.2">
      <c r="C7" s="2566" t="s">
        <v>4353</v>
      </c>
      <c r="D7" s="2566"/>
      <c r="E7" s="1069">
        <f>'OP-6.1'!B16</f>
        <v>0</v>
      </c>
    </row>
    <row r="8" spans="1:10" ht="5.45" customHeight="1" x14ac:dyDescent="0.2"/>
    <row r="9" spans="1:10" ht="14.45" customHeight="1" x14ac:dyDescent="0.2">
      <c r="A9" s="1072" t="s">
        <v>3253</v>
      </c>
      <c r="B9" s="833">
        <f>'OP-6.1'!B15</f>
        <v>0</v>
      </c>
      <c r="C9" s="1073"/>
      <c r="D9" s="1073"/>
      <c r="E9" s="1074"/>
    </row>
    <row r="10" spans="1:10" x14ac:dyDescent="0.2">
      <c r="A10" s="1072" t="s">
        <v>3252</v>
      </c>
      <c r="B10" s="833">
        <f>'OP-6.1'!B23</f>
        <v>0</v>
      </c>
      <c r="C10" s="1073"/>
      <c r="D10" s="1073"/>
      <c r="E10" s="1073"/>
    </row>
    <row r="11" spans="1:10" x14ac:dyDescent="0.2">
      <c r="A11" s="1075" t="s">
        <v>3280</v>
      </c>
      <c r="B11" s="2595">
        <f>'OP-6.1'!B18</f>
        <v>0</v>
      </c>
      <c r="C11" s="2595"/>
      <c r="D11" s="2595"/>
      <c r="E11" s="2595"/>
    </row>
    <row r="12" spans="1:10" ht="22.5" customHeight="1" thickBot="1" x14ac:dyDescent="0.25">
      <c r="A12" s="1075" t="s">
        <v>3295</v>
      </c>
      <c r="B12" s="2596">
        <f>'OP-6.1'!B26</f>
        <v>0</v>
      </c>
      <c r="C12" s="2596"/>
      <c r="D12" s="1162" t="s">
        <v>3660</v>
      </c>
      <c r="E12" s="1076">
        <f>'OP-6.1'!B27</f>
        <v>0</v>
      </c>
    </row>
    <row r="13" spans="1:10" ht="6" customHeight="1" thickTop="1" thickBot="1" x14ac:dyDescent="0.25">
      <c r="A13" s="1070"/>
      <c r="B13" s="1071"/>
      <c r="C13" s="1071"/>
      <c r="D13" s="1071"/>
      <c r="E13" s="1077"/>
    </row>
    <row r="14" spans="1:10" ht="16.5" thickTop="1" x14ac:dyDescent="0.25">
      <c r="A14" s="1078" t="s">
        <v>3661</v>
      </c>
      <c r="B14" s="1079"/>
      <c r="C14" s="1079"/>
      <c r="D14" s="1079"/>
      <c r="E14" s="1080"/>
    </row>
    <row r="15" spans="1:10" x14ac:dyDescent="0.2">
      <c r="A15" s="1081" t="s">
        <v>3662</v>
      </c>
      <c r="B15" s="1082"/>
      <c r="C15" s="1082"/>
      <c r="D15" s="1083"/>
      <c r="E15" s="1084" t="s">
        <v>3663</v>
      </c>
    </row>
    <row r="16" spans="1:10" x14ac:dyDescent="0.2">
      <c r="A16" s="1085" t="s">
        <v>3664</v>
      </c>
      <c r="B16" s="1086"/>
      <c r="C16" s="1086" t="s">
        <v>3308</v>
      </c>
      <c r="D16" s="1086"/>
      <c r="E16" s="1087" t="s">
        <v>3665</v>
      </c>
    </row>
    <row r="17" spans="1:7" ht="13.5" thickBot="1" x14ac:dyDescent="0.25">
      <c r="A17" s="2597">
        <f>'OP-6.1'!B20</f>
        <v>0</v>
      </c>
      <c r="B17" s="2598"/>
      <c r="C17" s="2599">
        <f>'OP-6.1'!B21</f>
        <v>0</v>
      </c>
      <c r="D17" s="2598"/>
      <c r="E17" s="1088">
        <f>'OP-6.1'!B28</f>
        <v>0</v>
      </c>
    </row>
    <row r="18" spans="1:7" ht="5.0999999999999996" customHeight="1" thickTop="1" thickBot="1" x14ac:dyDescent="0.25">
      <c r="A18" s="1089"/>
      <c r="B18" s="789"/>
      <c r="C18" s="789"/>
      <c r="D18" s="789"/>
      <c r="E18" s="1090"/>
    </row>
    <row r="19" spans="1:7" ht="13.5" thickTop="1" x14ac:dyDescent="0.2">
      <c r="A19" s="2600" t="s">
        <v>3666</v>
      </c>
      <c r="B19" s="2601"/>
      <c r="C19" s="2604" t="s">
        <v>3662</v>
      </c>
      <c r="D19" s="2605"/>
      <c r="E19" s="1091" t="s">
        <v>3663</v>
      </c>
    </row>
    <row r="20" spans="1:7" ht="13.5" thickBot="1" x14ac:dyDescent="0.25">
      <c r="A20" s="2602"/>
      <c r="B20" s="2603"/>
      <c r="C20" s="1092" t="s">
        <v>3308</v>
      </c>
      <c r="D20" s="1092" t="s">
        <v>3667</v>
      </c>
      <c r="E20" s="1093" t="s">
        <v>2565</v>
      </c>
    </row>
    <row r="21" spans="1:7" ht="14.25" thickTop="1" thickBot="1" x14ac:dyDescent="0.25">
      <c r="A21" s="1094"/>
      <c r="B21" s="1095"/>
      <c r="C21" s="1096"/>
      <c r="D21" s="1096"/>
      <c r="E21" s="1097"/>
    </row>
    <row r="22" spans="1:7" ht="15.75" thickTop="1" x14ac:dyDescent="0.2">
      <c r="A22" s="1098" t="s">
        <v>3668</v>
      </c>
      <c r="B22" s="1099"/>
      <c r="C22" s="1100"/>
      <c r="D22" s="1101"/>
      <c r="E22" s="1102"/>
    </row>
    <row r="23" spans="1:7" ht="15" x14ac:dyDescent="0.2">
      <c r="A23" s="1103" t="s">
        <v>3669</v>
      </c>
      <c r="B23" s="1104"/>
      <c r="C23" s="1105"/>
      <c r="D23" s="1106"/>
      <c r="E23" s="1107"/>
    </row>
    <row r="24" spans="1:7" ht="15" x14ac:dyDescent="0.2">
      <c r="A24" s="1103" t="s">
        <v>3670</v>
      </c>
      <c r="B24" s="1104"/>
      <c r="C24" s="1105"/>
      <c r="D24" s="1106"/>
      <c r="E24" s="1107"/>
    </row>
    <row r="25" spans="1:7" ht="15" x14ac:dyDescent="0.2">
      <c r="A25" s="1103" t="s">
        <v>3671</v>
      </c>
      <c r="B25" s="1104"/>
      <c r="C25" s="1108"/>
      <c r="D25" s="1106"/>
      <c r="E25" s="1107"/>
      <c r="G25" s="1112"/>
    </row>
    <row r="26" spans="1:7" ht="15" x14ac:dyDescent="0.2">
      <c r="A26" s="1103" t="s">
        <v>3672</v>
      </c>
      <c r="B26" s="1104"/>
      <c r="C26" s="1108"/>
      <c r="D26" s="1106"/>
      <c r="E26" s="1107"/>
    </row>
    <row r="27" spans="1:7" ht="15" x14ac:dyDescent="0.25">
      <c r="A27" s="1103" t="s">
        <v>3673</v>
      </c>
      <c r="B27" s="1104"/>
      <c r="C27" s="1109"/>
      <c r="D27" s="1110"/>
      <c r="E27" s="1111">
        <f>+D27*E17</f>
        <v>0</v>
      </c>
    </row>
    <row r="28" spans="1:7" ht="15" x14ac:dyDescent="0.25">
      <c r="A28" s="1103" t="s">
        <v>3674</v>
      </c>
      <c r="B28" s="1104"/>
      <c r="C28" s="1109"/>
      <c r="D28" s="1110"/>
      <c r="E28" s="1111">
        <f>+D28*E17</f>
        <v>0</v>
      </c>
    </row>
    <row r="29" spans="1:7" ht="15" x14ac:dyDescent="0.25">
      <c r="A29" s="1103" t="s">
        <v>3675</v>
      </c>
      <c r="B29" s="1104"/>
      <c r="C29" s="1109"/>
      <c r="D29" s="1110"/>
      <c r="E29" s="1111">
        <f>+D29*E17</f>
        <v>0</v>
      </c>
    </row>
    <row r="30" spans="1:7" s="820" customFormat="1" ht="15" x14ac:dyDescent="0.25">
      <c r="A30" s="1103" t="s">
        <v>3676</v>
      </c>
      <c r="B30" s="1104"/>
      <c r="C30" s="1109"/>
      <c r="D30" s="1110"/>
      <c r="E30" s="1111">
        <f>+D30*E17</f>
        <v>0</v>
      </c>
    </row>
    <row r="31" spans="1:7" s="820" customFormat="1" ht="15" x14ac:dyDescent="0.2">
      <c r="A31" s="1103" t="s">
        <v>3677</v>
      </c>
      <c r="B31" s="1104"/>
      <c r="C31" s="1105"/>
      <c r="D31" s="1106"/>
      <c r="E31" s="1107"/>
    </row>
    <row r="32" spans="1:7" s="820" customFormat="1" ht="15" x14ac:dyDescent="0.2">
      <c r="A32" s="1103" t="s">
        <v>3678</v>
      </c>
      <c r="B32" s="1104"/>
      <c r="C32" s="1105"/>
      <c r="D32" s="1106"/>
      <c r="E32" s="1107"/>
    </row>
    <row r="33" spans="1:5" s="820" customFormat="1" ht="15" x14ac:dyDescent="0.2">
      <c r="A33" s="1113" t="s">
        <v>3679</v>
      </c>
      <c r="B33" s="1114"/>
      <c r="C33" s="1105"/>
      <c r="D33" s="1106"/>
      <c r="E33" s="1107"/>
    </row>
    <row r="34" spans="1:5" s="820" customFormat="1" ht="15.75" thickBot="1" x14ac:dyDescent="0.25">
      <c r="A34" s="1115" t="s">
        <v>3680</v>
      </c>
      <c r="B34" s="1116"/>
      <c r="C34" s="1117">
        <f>SUM(C23:C33)</f>
        <v>0</v>
      </c>
      <c r="D34" s="1118">
        <f>SUM(D23:D33)</f>
        <v>0</v>
      </c>
      <c r="E34" s="1119">
        <f>SUM(E23:E33)</f>
        <v>0</v>
      </c>
    </row>
    <row r="35" spans="1:5" s="820" customFormat="1" ht="15.75" thickTop="1" x14ac:dyDescent="0.2">
      <c r="A35" s="1120"/>
      <c r="B35" s="1005"/>
      <c r="C35" s="1121"/>
      <c r="D35" s="1122"/>
      <c r="E35" s="1123"/>
    </row>
    <row r="36" spans="1:5" s="820" customFormat="1" ht="15" x14ac:dyDescent="0.2">
      <c r="A36" s="1124" t="s">
        <v>3494</v>
      </c>
      <c r="B36" s="1005"/>
      <c r="C36" s="1125"/>
      <c r="D36" s="1126" t="s">
        <v>3494</v>
      </c>
      <c r="E36" s="1127"/>
    </row>
    <row r="37" spans="1:5" s="820" customFormat="1" ht="21.75" customHeight="1" x14ac:dyDescent="0.2">
      <c r="A37" s="1124"/>
      <c r="B37" s="1005"/>
      <c r="C37" s="1125"/>
      <c r="D37" s="1126"/>
      <c r="E37" s="1123"/>
    </row>
    <row r="38" spans="1:5" ht="15" x14ac:dyDescent="0.2">
      <c r="A38" s="1124" t="s">
        <v>3681</v>
      </c>
      <c r="B38" s="1005"/>
      <c r="C38" s="1125"/>
      <c r="D38" s="1126" t="s">
        <v>3509</v>
      </c>
      <c r="E38" s="1127"/>
    </row>
    <row r="39" spans="1:5" ht="15" x14ac:dyDescent="0.2">
      <c r="A39" s="2590" t="s">
        <v>3496</v>
      </c>
      <c r="B39" s="2591"/>
      <c r="C39" s="2591"/>
      <c r="D39" s="1126" t="s">
        <v>3496</v>
      </c>
      <c r="E39" s="1127"/>
    </row>
    <row r="40" spans="1:5" x14ac:dyDescent="0.2">
      <c r="A40" s="1128" t="s">
        <v>3497</v>
      </c>
      <c r="B40" s="838"/>
      <c r="C40" s="1129"/>
      <c r="D40" s="1130" t="s">
        <v>3497</v>
      </c>
      <c r="E40" s="1131"/>
    </row>
    <row r="41" spans="1:5" x14ac:dyDescent="0.2">
      <c r="A41" s="1132"/>
      <c r="B41" s="838"/>
      <c r="C41" s="1129"/>
      <c r="D41" s="1130"/>
      <c r="E41" s="1133"/>
    </row>
    <row r="42" spans="1:5" x14ac:dyDescent="0.2">
      <c r="A42" s="1134"/>
      <c r="B42" s="2592" t="s">
        <v>3682</v>
      </c>
      <c r="C42" s="2592"/>
      <c r="D42" s="2592"/>
      <c r="E42" s="1131"/>
    </row>
    <row r="43" spans="1:5" x14ac:dyDescent="0.2">
      <c r="A43" s="1134"/>
      <c r="B43" s="1135"/>
      <c r="C43" s="1136"/>
      <c r="D43" s="1137"/>
      <c r="E43" s="1131"/>
    </row>
    <row r="44" spans="1:5" x14ac:dyDescent="0.2">
      <c r="A44" s="1138"/>
      <c r="B44" s="2593" t="s">
        <v>3496</v>
      </c>
      <c r="C44" s="2593"/>
      <c r="D44" s="2593"/>
      <c r="E44" s="1139"/>
    </row>
    <row r="45" spans="1:5" x14ac:dyDescent="0.2">
      <c r="A45" s="1140"/>
      <c r="B45" s="2594" t="s">
        <v>3500</v>
      </c>
      <c r="C45" s="2594"/>
      <c r="D45" s="2594"/>
      <c r="E45" s="1141"/>
    </row>
    <row r="46" spans="1:5" x14ac:dyDescent="0.2">
      <c r="A46" s="1140"/>
      <c r="B46" s="838"/>
      <c r="C46" s="1129"/>
      <c r="D46" s="838"/>
      <c r="E46" s="1131"/>
    </row>
    <row r="278" spans="4:5" x14ac:dyDescent="0.2">
      <c r="D278" s="803" t="e">
        <f>+#REF!/E278</f>
        <v>#REF!</v>
      </c>
      <c r="E278" s="803">
        <v>37.119999999999997</v>
      </c>
    </row>
    <row r="280" spans="4:5" x14ac:dyDescent="0.2">
      <c r="D280" s="803" t="e">
        <f>+#REF!/E280</f>
        <v>#REF!</v>
      </c>
      <c r="E280" s="803">
        <v>24.09</v>
      </c>
    </row>
  </sheetData>
  <mergeCells count="19">
    <mergeCell ref="A5:E5"/>
    <mergeCell ref="A6:E6"/>
    <mergeCell ref="A1:E1"/>
    <mergeCell ref="A2:E2"/>
    <mergeCell ref="A3:B3"/>
    <mergeCell ref="C3:E3"/>
    <mergeCell ref="A4:B4"/>
    <mergeCell ref="C4:E4"/>
    <mergeCell ref="A39:C39"/>
    <mergeCell ref="B42:D42"/>
    <mergeCell ref="B44:D44"/>
    <mergeCell ref="B45:D45"/>
    <mergeCell ref="C7:D7"/>
    <mergeCell ref="B11:E11"/>
    <mergeCell ref="B12:C12"/>
    <mergeCell ref="A17:B17"/>
    <mergeCell ref="C17:D17"/>
    <mergeCell ref="A19:B20"/>
    <mergeCell ref="C19:D19"/>
  </mergeCells>
  <printOptions horizontalCentered="1"/>
  <pageMargins left="0.47244094488188981" right="0.39370078740157483" top="0.98425196850393704" bottom="0.39370078740157483" header="0" footer="0.27559055118110237"/>
  <pageSetup scale="91" orientation="portrait" r:id="rId1"/>
  <headerFooter alignWithMargins="0"/>
  <rowBreaks count="1" manualBreakCount="1">
    <brk id="46" max="16383"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9"/>
  <sheetViews>
    <sheetView showGridLines="0" showZeros="0" view="pageBreakPreview" zoomScaleNormal="75" zoomScaleSheetLayoutView="100" workbookViewId="0">
      <selection activeCell="A5" sqref="A5:F5"/>
    </sheetView>
  </sheetViews>
  <sheetFormatPr baseColWidth="10" defaultColWidth="11.7109375" defaultRowHeight="12.75" x14ac:dyDescent="0.2"/>
  <cols>
    <col min="1" max="1" width="11.42578125" style="803" customWidth="1"/>
    <col min="2" max="2" width="8.140625" style="803" customWidth="1"/>
    <col min="3" max="5" width="12.140625" style="803" customWidth="1"/>
    <col min="6" max="6" width="35.42578125" style="803" customWidth="1"/>
    <col min="7" max="16384" width="11.7109375" style="803"/>
  </cols>
  <sheetData>
    <row r="1" spans="1:6" ht="15.75" x14ac:dyDescent="0.2">
      <c r="A1" s="2442" t="str">
        <f>"Anexo "&amp;C4</f>
        <v>Anexo OP - 6.1.16</v>
      </c>
      <c r="B1" s="2442"/>
      <c r="C1" s="2442"/>
      <c r="D1" s="2442"/>
      <c r="E1" s="2442"/>
      <c r="F1" s="2442"/>
    </row>
    <row r="2" spans="1:6" s="347" customFormat="1" ht="15.75" customHeight="1" thickBot="1" x14ac:dyDescent="0.25">
      <c r="A2" s="2443" t="str">
        <f>"del Acta de Entrega Recepción del Municipio de "&amp;'ACTA INDIVIDUAL'!A2</f>
        <v>del Acta de Entrega Recepción del Municipio de Montemorelos, N.L.</v>
      </c>
      <c r="B2" s="2443"/>
      <c r="C2" s="2443"/>
      <c r="D2" s="2443"/>
      <c r="E2" s="2443"/>
      <c r="F2" s="2443"/>
    </row>
    <row r="3" spans="1:6" s="347" customFormat="1" ht="16.5" customHeight="1" thickTop="1" x14ac:dyDescent="0.2">
      <c r="A3" s="2545" t="s">
        <v>95</v>
      </c>
      <c r="B3" s="2546"/>
      <c r="C3" s="2444" t="s">
        <v>4043</v>
      </c>
      <c r="D3" s="2445"/>
      <c r="E3" s="2445"/>
      <c r="F3" s="2446"/>
    </row>
    <row r="4" spans="1:6" s="347" customFormat="1" ht="17.25" customHeight="1" x14ac:dyDescent="0.2">
      <c r="A4" s="2547" t="s">
        <v>97</v>
      </c>
      <c r="B4" s="2548"/>
      <c r="C4" s="2447" t="s">
        <v>4045</v>
      </c>
      <c r="D4" s="2448"/>
      <c r="E4" s="2448"/>
      <c r="F4" s="2449"/>
    </row>
    <row r="5" spans="1:6" s="347" customFormat="1" ht="61.5" customHeight="1" thickBot="1" x14ac:dyDescent="0.25">
      <c r="A5" s="2542" t="s">
        <v>4349</v>
      </c>
      <c r="B5" s="2543"/>
      <c r="C5" s="2543"/>
      <c r="D5" s="2543"/>
      <c r="E5" s="2543"/>
      <c r="F5" s="2544"/>
    </row>
    <row r="6" spans="1:6" s="347" customFormat="1" ht="12.75" customHeight="1" x14ac:dyDescent="0.2">
      <c r="A6" s="2606" t="s">
        <v>4044</v>
      </c>
      <c r="B6" s="2607"/>
      <c r="C6" s="2607"/>
      <c r="D6" s="2607"/>
      <c r="E6" s="2607"/>
      <c r="F6" s="2608"/>
    </row>
    <row r="7" spans="1:6" ht="11.25" customHeight="1" x14ac:dyDescent="0.2"/>
    <row r="8" spans="1:6" s="804" customFormat="1" ht="14.25" customHeight="1" x14ac:dyDescent="0.2">
      <c r="A8" s="2503" t="str">
        <f>CONCATENATE("I INTEGRACIÓN DEL COMITÉ.- En la ",'OP-6.1'!B23," del ",'OP-6.1'!B15," siendo las _______ hrs. del día _____, de ___________, de _______, se instaló el Comité de Participación Ciudadana para obra denominada:")</f>
        <v>I INTEGRACIÓN DEL COMITÉ.- En la  del  siendo las _______ hrs. del día _____, de ___________, de _______, se instaló el Comité de Participación Ciudadana para obra denominada:</v>
      </c>
      <c r="B8" s="2503"/>
      <c r="C8" s="2503"/>
      <c r="D8" s="2503"/>
      <c r="E8" s="2503"/>
      <c r="F8" s="2503"/>
    </row>
    <row r="9" spans="1:6" s="804" customFormat="1" ht="26.45" customHeight="1" x14ac:dyDescent="0.2">
      <c r="A9" s="2503"/>
      <c r="B9" s="2503"/>
      <c r="C9" s="2503"/>
      <c r="D9" s="2503"/>
      <c r="E9" s="2503"/>
      <c r="F9" s="2503"/>
    </row>
    <row r="10" spans="1:6" s="789" customFormat="1" ht="18" customHeight="1" x14ac:dyDescent="0.2">
      <c r="A10" s="2498">
        <f>'OP-6.1'!B18</f>
        <v>0</v>
      </c>
      <c r="B10" s="2498"/>
      <c r="C10" s="2498"/>
      <c r="D10" s="2498"/>
      <c r="E10" s="2498"/>
      <c r="F10" s="2498"/>
    </row>
    <row r="11" spans="1:6" s="789" customFormat="1" ht="41.45" customHeight="1" x14ac:dyDescent="0.2">
      <c r="A11" s="2500" t="s">
        <v>3683</v>
      </c>
      <c r="B11" s="2500"/>
      <c r="C11" s="2500"/>
      <c r="D11" s="2500"/>
      <c r="E11" s="2500"/>
      <c r="F11" s="2500"/>
    </row>
    <row r="12" spans="1:6" s="789" customFormat="1" ht="86.1" customHeight="1" x14ac:dyDescent="0.2">
      <c r="A12" s="2500" t="s">
        <v>3684</v>
      </c>
      <c r="B12" s="2500"/>
      <c r="C12" s="2500"/>
      <c r="D12" s="2500"/>
      <c r="E12" s="2500"/>
      <c r="F12" s="2500"/>
    </row>
    <row r="13" spans="1:6" s="789" customFormat="1" ht="8.1" customHeight="1" x14ac:dyDescent="0.2">
      <c r="A13" s="1142"/>
      <c r="B13" s="1142"/>
      <c r="C13" s="1142"/>
      <c r="D13" s="1142"/>
      <c r="E13" s="1142"/>
      <c r="F13" s="1142"/>
    </row>
    <row r="14" spans="1:6" s="789" customFormat="1" ht="72" customHeight="1" x14ac:dyDescent="0.2">
      <c r="A14" s="2500" t="str">
        <f>CONCATENATE("II. SOLICITUD DE OBRA. Con motivo del programa de obras del año_____, el Comité de Participación Social integrado y representado por las personas mencionadas en la fracción l de ésta, se dirigen a la ",D22,"  presidenta municipal de ",MUNICIPIOS!C2," Nuevo León, para solicitarle la realización de la obra denominada ",A10," por considerarla necesaria para el desarrollo de esta comunidad.")</f>
        <v>II. SOLICITUD DE OBRA. Con motivo del programa de obras del año_____, el Comité de Participación Social integrado y representado por las personas mencionadas en la fracción l de ésta, se dirigen a la C. Presidente  presidenta municipal de Montemorelos Nuevo León, para solicitarle la realización de la obra denominada 0 por considerarla necesaria para el desarrollo de esta comunidad.</v>
      </c>
      <c r="B14" s="2500"/>
      <c r="C14" s="2500"/>
      <c r="D14" s="2500"/>
      <c r="E14" s="2500"/>
      <c r="F14" s="2500"/>
    </row>
    <row r="15" spans="1:6" s="789" customFormat="1" ht="6.95" customHeight="1" x14ac:dyDescent="0.2"/>
    <row r="16" spans="1:6" s="789" customFormat="1" ht="86.45" customHeight="1" x14ac:dyDescent="0.2">
      <c r="A16" s="2500" t="str">
        <f>CONCATENATE("III. ACEPTACIÓN DE LA OBRA. La comunidad de ",'OP-6.1'!B23,"  acepta la realización de la obra denominada ",A10," para ejecutarse en esta localidad del municipio ",MUNICIPIOS!C2," Nuevo León, con una inversión aprobada de $ ",'OP-6.1'!B28," con fecha de inicio 3 de junio de 2021  y con fecha de término 1 de septiembre de 2021. ",D24,"La comunidad se compromete al término de la ejecución de la obra a procurar su cuidado.")</f>
        <v>III. ACEPTACIÓN DE LA OBRA. La comunidad de   acepta la realización de la obra denominada 0 para ejecutarse en esta localidad del municipio Montemorelos Nuevo León, con una inversión aprobada de $  con fecha de inicio 3 de junio de 2021  y con fecha de término 1 de septiembre de 2021. La comunidad se compromete al término de la ejecución de la obra a procurar su cuidado.</v>
      </c>
      <c r="B16" s="2500"/>
      <c r="C16" s="2500"/>
      <c r="D16" s="2500"/>
      <c r="E16" s="2500"/>
      <c r="F16" s="2500"/>
    </row>
    <row r="17" spans="1:6" s="789" customFormat="1" ht="8.1" customHeight="1" x14ac:dyDescent="0.2">
      <c r="A17" s="1143"/>
      <c r="B17" s="1143"/>
      <c r="C17" s="1143"/>
      <c r="D17" s="1143"/>
      <c r="E17" s="1143"/>
      <c r="F17" s="1143"/>
    </row>
    <row r="18" spans="1:6" ht="42.6" customHeight="1" x14ac:dyDescent="0.2">
      <c r="A18" s="2501" t="s">
        <v>3273</v>
      </c>
      <c r="B18" s="2501"/>
      <c r="C18" s="2501"/>
      <c r="D18" s="2501"/>
      <c r="E18" s="2501"/>
      <c r="F18" s="2501"/>
    </row>
    <row r="19" spans="1:6" x14ac:dyDescent="0.2">
      <c r="A19" s="808" t="s">
        <v>3274</v>
      </c>
      <c r="B19" s="808"/>
      <c r="C19" s="808"/>
      <c r="D19" s="808" t="s">
        <v>3275</v>
      </c>
      <c r="E19" s="808"/>
      <c r="F19" s="808"/>
    </row>
    <row r="20" spans="1:6" x14ac:dyDescent="0.2">
      <c r="A20" s="810"/>
      <c r="B20" s="810"/>
      <c r="C20" s="810"/>
    </row>
    <row r="21" spans="1:6" s="813" customFormat="1" ht="12" x14ac:dyDescent="0.2">
      <c r="A21" s="811" t="s">
        <v>3276</v>
      </c>
      <c r="B21" s="2502"/>
      <c r="C21" s="2502"/>
      <c r="D21" s="812"/>
      <c r="E21" s="812"/>
      <c r="F21" s="812"/>
    </row>
    <row r="22" spans="1:6" s="813" customFormat="1" ht="12" x14ac:dyDescent="0.2">
      <c r="A22" s="814" t="s">
        <v>3277</v>
      </c>
      <c r="B22" s="815"/>
      <c r="C22" s="815"/>
      <c r="D22" s="2497" t="str">
        <f>'OP 6.1.13'!E26</f>
        <v>C. Presidente</v>
      </c>
      <c r="E22" s="2497"/>
      <c r="F22" s="2497"/>
    </row>
    <row r="23" spans="1:6" s="813" customFormat="1" ht="12" x14ac:dyDescent="0.2">
      <c r="A23" s="811" t="s">
        <v>3278</v>
      </c>
      <c r="B23" s="815"/>
      <c r="C23" s="815"/>
      <c r="D23" s="2497" t="str">
        <f>'OP 6.1.13'!E27</f>
        <v>PRESIDENTE MUNICIPAL DE ------- N.L.</v>
      </c>
      <c r="E23" s="2497"/>
      <c r="F23" s="2497"/>
    </row>
    <row r="24" spans="1:6" x14ac:dyDescent="0.2">
      <c r="A24" s="816"/>
      <c r="B24" s="817"/>
      <c r="C24" s="818"/>
    </row>
    <row r="25" spans="1:6" x14ac:dyDescent="0.2">
      <c r="A25" s="816"/>
      <c r="B25" s="817"/>
      <c r="C25" s="818"/>
    </row>
    <row r="26" spans="1:6" x14ac:dyDescent="0.2">
      <c r="D26" s="819" t="s">
        <v>3648</v>
      </c>
      <c r="E26" s="2610"/>
      <c r="F26" s="2610"/>
    </row>
    <row r="28" spans="1:6" ht="173.45" customHeight="1" x14ac:dyDescent="0.2">
      <c r="A28" s="2609"/>
      <c r="B28" s="2609"/>
      <c r="C28" s="2609"/>
      <c r="D28" s="2609"/>
      <c r="E28" s="2609"/>
      <c r="F28" s="2609"/>
    </row>
    <row r="29" spans="1:6" x14ac:dyDescent="0.2">
      <c r="A29" s="1144"/>
      <c r="B29" s="1144"/>
      <c r="C29" s="1144"/>
      <c r="D29" s="1144"/>
      <c r="E29" s="1144"/>
      <c r="F29" s="1144"/>
    </row>
    <row r="30" spans="1:6" x14ac:dyDescent="0.2">
      <c r="A30" s="2609"/>
      <c r="B30" s="2609"/>
      <c r="C30" s="2609"/>
      <c r="D30" s="2609"/>
      <c r="E30" s="2609"/>
      <c r="F30" s="2609"/>
    </row>
    <row r="32" spans="1:6" x14ac:dyDescent="0.2">
      <c r="A32" s="347" t="s">
        <v>3685</v>
      </c>
    </row>
    <row r="277" spans="3:4" x14ac:dyDescent="0.2">
      <c r="C277" s="803" t="e">
        <f>+D277/#REF!</f>
        <v>#REF!</v>
      </c>
    </row>
    <row r="279" spans="3:4" x14ac:dyDescent="0.2">
      <c r="C279" s="803" t="e">
        <f>+D279/#REF!</f>
        <v>#REF!</v>
      </c>
      <c r="D279" s="803">
        <v>23.54</v>
      </c>
    </row>
  </sheetData>
  <mergeCells count="21">
    <mergeCell ref="A1:F1"/>
    <mergeCell ref="A3:B3"/>
    <mergeCell ref="C3:F3"/>
    <mergeCell ref="A4:B4"/>
    <mergeCell ref="C4:F4"/>
    <mergeCell ref="A8:F9"/>
    <mergeCell ref="A2:F2"/>
    <mergeCell ref="A5:F5"/>
    <mergeCell ref="A6:F6"/>
    <mergeCell ref="A30:F30"/>
    <mergeCell ref="A10:F10"/>
    <mergeCell ref="A11:F11"/>
    <mergeCell ref="A12:F12"/>
    <mergeCell ref="A14:F14"/>
    <mergeCell ref="A16:F16"/>
    <mergeCell ref="A18:F18"/>
    <mergeCell ref="B21:C21"/>
    <mergeCell ref="D22:F22"/>
    <mergeCell ref="D23:F23"/>
    <mergeCell ref="E26:F26"/>
    <mergeCell ref="A28:F28"/>
  </mergeCells>
  <printOptions horizontalCentered="1"/>
  <pageMargins left="0.47244094488188981" right="0.39370078740157483" top="0.98425196850393704" bottom="0.39370078740157483" header="0" footer="0.27559055118110237"/>
  <pageSetup scale="77"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showZeros="0" view="pageBreakPreview" zoomScaleNormal="75" zoomScaleSheetLayoutView="100" workbookViewId="0">
      <selection activeCell="C8" sqref="C8:G8"/>
    </sheetView>
  </sheetViews>
  <sheetFormatPr baseColWidth="10" defaultColWidth="10.7109375" defaultRowHeight="12" x14ac:dyDescent="0.2"/>
  <cols>
    <col min="1" max="1" width="24.42578125" style="801" customWidth="1"/>
    <col min="2" max="2" width="26" style="801" customWidth="1"/>
    <col min="3" max="6" width="11.85546875" style="792" customWidth="1"/>
    <col min="7" max="7" width="17.140625" style="792" customWidth="1"/>
    <col min="8" max="16384" width="10.7109375" style="792"/>
  </cols>
  <sheetData>
    <row r="1" spans="1:7" ht="15.75" x14ac:dyDescent="0.2">
      <c r="A1" s="2630" t="str">
        <f>"Anexo "&amp;C4</f>
        <v>Anexo OP - 6.1.17</v>
      </c>
      <c r="B1" s="2631"/>
      <c r="C1" s="2631"/>
      <c r="D1" s="2631"/>
      <c r="E1" s="2631"/>
      <c r="F1" s="2631"/>
      <c r="G1" s="2632"/>
    </row>
    <row r="2" spans="1:7" ht="15.75" x14ac:dyDescent="0.2">
      <c r="A2" s="2633" t="str">
        <f>"del Acta de Entrega Recepción del Municipio de "&amp;'ACTA INDIVIDUAL'!A2</f>
        <v>del Acta de Entrega Recepción del Municipio de Montemorelos, N.L.</v>
      </c>
      <c r="B2" s="2634"/>
      <c r="C2" s="2634"/>
      <c r="D2" s="2634"/>
      <c r="E2" s="2634"/>
      <c r="F2" s="2634"/>
      <c r="G2" s="2635"/>
    </row>
    <row r="3" spans="1:7" ht="15.75" x14ac:dyDescent="0.2">
      <c r="A3" s="2636" t="s">
        <v>95</v>
      </c>
      <c r="B3" s="2490"/>
      <c r="C3" s="2490" t="s">
        <v>4046</v>
      </c>
      <c r="D3" s="2490"/>
      <c r="E3" s="2490"/>
      <c r="F3" s="2490"/>
      <c r="G3" s="2637"/>
    </row>
    <row r="4" spans="1:7" ht="15.75" x14ac:dyDescent="0.2">
      <c r="A4" s="2636" t="s">
        <v>97</v>
      </c>
      <c r="B4" s="2490"/>
      <c r="C4" s="2490" t="s">
        <v>4047</v>
      </c>
      <c r="D4" s="2490"/>
      <c r="E4" s="2490"/>
      <c r="F4" s="2490"/>
      <c r="G4" s="2637"/>
    </row>
    <row r="5" spans="1:7" ht="42" customHeight="1" x14ac:dyDescent="0.2">
      <c r="A5" s="2625" t="s">
        <v>4349</v>
      </c>
      <c r="B5" s="2451"/>
      <c r="C5" s="2451"/>
      <c r="D5" s="2451"/>
      <c r="E5" s="2451"/>
      <c r="F5" s="2451"/>
      <c r="G5" s="2626"/>
    </row>
    <row r="6" spans="1:7" s="347" customFormat="1" ht="17.25" customHeight="1" thickBot="1" x14ac:dyDescent="0.25">
      <c r="A6" s="2627" t="s">
        <v>41</v>
      </c>
      <c r="B6" s="2628"/>
      <c r="C6" s="2628" t="s">
        <v>67</v>
      </c>
      <c r="D6" s="2628"/>
      <c r="E6" s="2628"/>
      <c r="F6" s="2628"/>
      <c r="G6" s="2629"/>
    </row>
    <row r="7" spans="1:7" s="347" customFormat="1" ht="25.5" customHeight="1" x14ac:dyDescent="0.2">
      <c r="A7" s="2611" t="s">
        <v>3299</v>
      </c>
      <c r="B7" s="2611"/>
      <c r="C7" s="2612">
        <f>'OP-6.1'!B18</f>
        <v>0</v>
      </c>
      <c r="D7" s="2612"/>
      <c r="E7" s="2612"/>
      <c r="F7" s="2612"/>
      <c r="G7" s="2613"/>
    </row>
    <row r="8" spans="1:7" s="347" customFormat="1" ht="42" customHeight="1" x14ac:dyDescent="0.2">
      <c r="A8" s="2535" t="s">
        <v>3300</v>
      </c>
      <c r="B8" s="2535"/>
      <c r="C8" s="2482">
        <f>'OP-6.1'!B19</f>
        <v>0</v>
      </c>
      <c r="D8" s="2482"/>
      <c r="E8" s="2482"/>
      <c r="F8" s="2482"/>
      <c r="G8" s="2536"/>
    </row>
    <row r="9" spans="1:7" s="347" customFormat="1" ht="12.75" customHeight="1" x14ac:dyDescent="0.2">
      <c r="A9" s="2535" t="s">
        <v>3301</v>
      </c>
      <c r="B9" s="2535"/>
      <c r="C9" s="2482">
        <f>'OP-6.1'!B16</f>
        <v>0</v>
      </c>
      <c r="D9" s="2482"/>
      <c r="E9" s="2482"/>
      <c r="F9" s="2482"/>
      <c r="G9" s="2536"/>
    </row>
    <row r="10" spans="1:7" s="347" customFormat="1" ht="12.75" customHeight="1" x14ac:dyDescent="0.2">
      <c r="A10" s="2535" t="s">
        <v>3302</v>
      </c>
      <c r="B10" s="2535"/>
      <c r="C10" s="2482">
        <f>'OP-6.1'!B23</f>
        <v>0</v>
      </c>
      <c r="D10" s="2482"/>
      <c r="E10" s="2482"/>
      <c r="F10" s="2482"/>
      <c r="G10" s="2536"/>
    </row>
    <row r="11" spans="1:7" s="347" customFormat="1" ht="16.5" customHeight="1" x14ac:dyDescent="0.2">
      <c r="A11" s="2535" t="s">
        <v>3303</v>
      </c>
      <c r="B11" s="2535"/>
      <c r="C11" s="2482">
        <f>'OP-6.1'!B14</f>
        <v>0</v>
      </c>
      <c r="D11" s="2482"/>
      <c r="E11" s="2482"/>
      <c r="F11" s="2482"/>
      <c r="G11" s="2536"/>
    </row>
    <row r="12" spans="1:7" s="347" customFormat="1" ht="15" customHeight="1" thickBot="1" x14ac:dyDescent="0.25">
      <c r="A12" s="2614" t="s">
        <v>3304</v>
      </c>
      <c r="B12" s="2614"/>
      <c r="C12" s="2615">
        <f>'OP-6.1.1'!B23</f>
        <v>0</v>
      </c>
      <c r="D12" s="2615"/>
      <c r="E12" s="2615"/>
      <c r="F12" s="2615"/>
      <c r="G12" s="2616"/>
    </row>
    <row r="13" spans="1:7" ht="3.95" customHeight="1" x14ac:dyDescent="0.2"/>
    <row r="14" spans="1:7" s="1145" customFormat="1" ht="11.1" customHeight="1" x14ac:dyDescent="0.2">
      <c r="A14" s="2618" t="s">
        <v>3255</v>
      </c>
      <c r="B14" s="2618"/>
      <c r="C14" s="2619" t="s">
        <v>3686</v>
      </c>
      <c r="D14" s="2620"/>
      <c r="E14" s="2620"/>
      <c r="F14" s="2620"/>
      <c r="G14" s="2621" t="s">
        <v>3257</v>
      </c>
    </row>
    <row r="15" spans="1:7" s="1145" customFormat="1" ht="24.95" customHeight="1" x14ac:dyDescent="0.2">
      <c r="A15" s="2618"/>
      <c r="B15" s="2618"/>
      <c r="C15" s="1146" t="s">
        <v>3687</v>
      </c>
      <c r="D15" s="1146" t="s">
        <v>3688</v>
      </c>
      <c r="E15" s="1146" t="s">
        <v>3689</v>
      </c>
      <c r="F15" s="1147" t="s">
        <v>3690</v>
      </c>
      <c r="G15" s="2621"/>
    </row>
    <row r="16" spans="1:7" ht="27" customHeight="1" x14ac:dyDescent="0.2">
      <c r="A16" s="2622" t="s">
        <v>3691</v>
      </c>
      <c r="B16" s="2622"/>
      <c r="C16" s="1148"/>
      <c r="D16" s="1148"/>
      <c r="E16" s="1149"/>
      <c r="F16" s="1148"/>
      <c r="G16" s="1150"/>
    </row>
    <row r="17" spans="1:7" ht="18" customHeight="1" x14ac:dyDescent="0.2">
      <c r="A17" s="2622" t="s">
        <v>3692</v>
      </c>
      <c r="B17" s="2622"/>
      <c r="C17" s="1148"/>
      <c r="D17" s="1148"/>
      <c r="E17" s="1149"/>
      <c r="F17" s="1148"/>
      <c r="G17" s="1150"/>
    </row>
    <row r="18" spans="1:7" ht="27" customHeight="1" x14ac:dyDescent="0.2">
      <c r="A18" s="2622" t="s">
        <v>3693</v>
      </c>
      <c r="B18" s="2622"/>
      <c r="C18" s="1148"/>
      <c r="D18" s="1148"/>
      <c r="E18" s="1149"/>
      <c r="F18" s="1148"/>
      <c r="G18" s="1151"/>
    </row>
    <row r="19" spans="1:7" ht="20.25" customHeight="1" x14ac:dyDescent="0.2">
      <c r="A19" s="2622" t="s">
        <v>3694</v>
      </c>
      <c r="B19" s="2622"/>
      <c r="C19" s="1148"/>
      <c r="D19" s="1148"/>
      <c r="E19" s="1149"/>
      <c r="F19" s="1148"/>
      <c r="G19" s="1152"/>
    </row>
    <row r="20" spans="1:7" ht="21.75" customHeight="1" x14ac:dyDescent="0.2">
      <c r="A20" s="2623" t="s">
        <v>3695</v>
      </c>
      <c r="B20" s="2623"/>
      <c r="C20" s="1148"/>
      <c r="D20" s="1148"/>
      <c r="E20" s="1149"/>
      <c r="F20" s="1148"/>
      <c r="G20" s="1152"/>
    </row>
    <row r="21" spans="1:7" ht="24" customHeight="1" x14ac:dyDescent="0.2">
      <c r="A21" s="2622" t="s">
        <v>3696</v>
      </c>
      <c r="B21" s="2622"/>
      <c r="C21" s="1148"/>
      <c r="D21" s="1148"/>
      <c r="E21" s="1149"/>
      <c r="F21" s="1148"/>
      <c r="G21" s="1152"/>
    </row>
    <row r="22" spans="1:7" ht="27" customHeight="1" x14ac:dyDescent="0.2">
      <c r="A22" s="2622" t="s">
        <v>3697</v>
      </c>
      <c r="B22" s="2622"/>
      <c r="C22" s="1148"/>
      <c r="D22" s="1148"/>
      <c r="E22" s="1149"/>
      <c r="F22" s="1148"/>
      <c r="G22" s="1152"/>
    </row>
    <row r="23" spans="1:7" ht="24.75" customHeight="1" x14ac:dyDescent="0.2">
      <c r="A23" s="2622" t="s">
        <v>3698</v>
      </c>
      <c r="B23" s="2622"/>
      <c r="C23" s="1148"/>
      <c r="D23" s="1148"/>
      <c r="E23" s="1149"/>
      <c r="F23" s="1148"/>
      <c r="G23" s="1152"/>
    </row>
    <row r="24" spans="1:7" ht="18.75" customHeight="1" x14ac:dyDescent="0.2">
      <c r="A24" s="2617" t="s">
        <v>3259</v>
      </c>
      <c r="B24" s="2617"/>
      <c r="C24" s="1148"/>
      <c r="D24" s="1148"/>
      <c r="E24" s="1149"/>
      <c r="F24" s="1148"/>
      <c r="G24" s="1152"/>
    </row>
    <row r="25" spans="1:7" ht="19.5" customHeight="1" x14ac:dyDescent="0.2">
      <c r="A25" s="2617" t="s">
        <v>3260</v>
      </c>
      <c r="B25" s="2617"/>
      <c r="C25" s="1148"/>
      <c r="D25" s="1148"/>
      <c r="E25" s="1149"/>
      <c r="F25" s="1148"/>
      <c r="G25" s="1152"/>
    </row>
    <row r="26" spans="1:7" ht="41.25" customHeight="1" x14ac:dyDescent="0.2">
      <c r="A26" s="2622" t="s">
        <v>3261</v>
      </c>
      <c r="B26" s="2622"/>
      <c r="C26" s="1148"/>
      <c r="D26" s="1148"/>
      <c r="E26" s="1149"/>
      <c r="F26" s="1148"/>
      <c r="G26" s="1150"/>
    </row>
    <row r="27" spans="1:7" ht="19.5" customHeight="1" x14ac:dyDescent="0.2">
      <c r="A27" s="2622" t="s">
        <v>3262</v>
      </c>
      <c r="B27" s="2622"/>
      <c r="C27" s="1148"/>
      <c r="D27" s="1148"/>
      <c r="E27" s="1149"/>
      <c r="F27" s="1148"/>
      <c r="G27" s="1150"/>
    </row>
    <row r="28" spans="1:7" ht="18.75" customHeight="1" x14ac:dyDescent="0.2">
      <c r="A28" s="2622" t="s">
        <v>3263</v>
      </c>
      <c r="B28" s="2622"/>
      <c r="C28" s="1148"/>
      <c r="D28" s="1148"/>
      <c r="E28" s="1149"/>
      <c r="F28" s="1148"/>
      <c r="G28" s="1150"/>
    </row>
    <row r="29" spans="1:7" ht="21" customHeight="1" x14ac:dyDescent="0.2">
      <c r="A29" s="2622" t="s">
        <v>3699</v>
      </c>
      <c r="B29" s="2622"/>
      <c r="C29" s="1148"/>
      <c r="D29" s="1148"/>
      <c r="E29" s="1149"/>
      <c r="F29" s="1148"/>
      <c r="G29" s="1150"/>
    </row>
    <row r="30" spans="1:7" ht="39.75" customHeight="1" x14ac:dyDescent="0.2">
      <c r="A30" s="2622" t="s">
        <v>3700</v>
      </c>
      <c r="B30" s="2622"/>
      <c r="C30" s="1148"/>
      <c r="D30" s="1148"/>
      <c r="E30" s="1149"/>
      <c r="F30" s="1148"/>
      <c r="G30" s="1152"/>
    </row>
    <row r="31" spans="1:7" ht="89.1" customHeight="1" x14ac:dyDescent="0.2">
      <c r="A31" s="2622" t="s">
        <v>3701</v>
      </c>
      <c r="B31" s="2622"/>
      <c r="C31" s="1148"/>
      <c r="D31" s="1148"/>
      <c r="E31" s="1149"/>
      <c r="F31" s="1148"/>
      <c r="G31" s="1152"/>
    </row>
    <row r="32" spans="1:7" ht="27" customHeight="1" x14ac:dyDescent="0.2">
      <c r="A32" s="2622" t="s">
        <v>3702</v>
      </c>
      <c r="B32" s="2622"/>
      <c r="C32" s="1148"/>
      <c r="D32" s="1148"/>
      <c r="E32" s="1149"/>
      <c r="F32" s="1148"/>
      <c r="G32" s="1153"/>
    </row>
    <row r="33" spans="1:7" ht="51.75" customHeight="1" x14ac:dyDescent="0.2">
      <c r="A33" s="2622" t="s">
        <v>3703</v>
      </c>
      <c r="B33" s="2622"/>
      <c r="C33" s="1148"/>
      <c r="D33" s="1148"/>
      <c r="E33" s="1149"/>
      <c r="F33" s="1148"/>
      <c r="G33" s="1153"/>
    </row>
    <row r="34" spans="1:7" ht="24.75" customHeight="1" x14ac:dyDescent="0.2">
      <c r="A34" s="2622" t="s">
        <v>3704</v>
      </c>
      <c r="B34" s="2622"/>
      <c r="C34" s="1148"/>
      <c r="D34" s="1148"/>
      <c r="E34" s="1149"/>
      <c r="F34" s="1148"/>
      <c r="G34" s="1149"/>
    </row>
    <row r="35" spans="1:7" ht="30" customHeight="1" x14ac:dyDescent="0.2">
      <c r="A35" s="2622" t="s">
        <v>3268</v>
      </c>
      <c r="B35" s="2622"/>
      <c r="C35" s="1148"/>
      <c r="D35" s="1148"/>
      <c r="E35" s="1149"/>
      <c r="F35" s="1148"/>
      <c r="G35" s="1153"/>
    </row>
    <row r="36" spans="1:7" ht="16.5" x14ac:dyDescent="0.2">
      <c r="A36" s="2624" t="s">
        <v>3705</v>
      </c>
      <c r="B36" s="2624"/>
      <c r="C36" s="1148"/>
      <c r="D36" s="1148"/>
      <c r="E36" s="1149"/>
      <c r="F36" s="1148"/>
      <c r="G36" s="1149"/>
    </row>
  </sheetData>
  <mergeCells count="45">
    <mergeCell ref="A5:G5"/>
    <mergeCell ref="A6:B6"/>
    <mergeCell ref="C6:G6"/>
    <mergeCell ref="A1:G1"/>
    <mergeCell ref="A2:G2"/>
    <mergeCell ref="A3:B3"/>
    <mergeCell ref="C3:G3"/>
    <mergeCell ref="A4:B4"/>
    <mergeCell ref="C4:G4"/>
    <mergeCell ref="A36:B36"/>
    <mergeCell ref="A25:B25"/>
    <mergeCell ref="A26:B26"/>
    <mergeCell ref="A27:B27"/>
    <mergeCell ref="A28:B28"/>
    <mergeCell ref="A29:B29"/>
    <mergeCell ref="A30:B30"/>
    <mergeCell ref="A31:B31"/>
    <mergeCell ref="A32:B32"/>
    <mergeCell ref="A33:B33"/>
    <mergeCell ref="A34:B34"/>
    <mergeCell ref="A35:B35"/>
    <mergeCell ref="A24:B24"/>
    <mergeCell ref="A14:B15"/>
    <mergeCell ref="C14:F14"/>
    <mergeCell ref="G14:G15"/>
    <mergeCell ref="A16:B16"/>
    <mergeCell ref="A17:B17"/>
    <mergeCell ref="A18:B18"/>
    <mergeCell ref="A19:B19"/>
    <mergeCell ref="A20:B20"/>
    <mergeCell ref="A21:B21"/>
    <mergeCell ref="A22:B22"/>
    <mergeCell ref="A23:B23"/>
    <mergeCell ref="A10:B10"/>
    <mergeCell ref="C10:G10"/>
    <mergeCell ref="A11:B11"/>
    <mergeCell ref="C11:G11"/>
    <mergeCell ref="A12:B12"/>
    <mergeCell ref="C12:G12"/>
    <mergeCell ref="A7:B7"/>
    <mergeCell ref="C7:G7"/>
    <mergeCell ref="A8:B8"/>
    <mergeCell ref="C8:G8"/>
    <mergeCell ref="A9:B9"/>
    <mergeCell ref="C9:G9"/>
  </mergeCells>
  <printOptions horizontalCentered="1"/>
  <pageMargins left="0.92" right="0.39370078740157483" top="0.97370078740157484" bottom="0.39370078740157483" header="0" footer="0.27559055118110237"/>
  <pageSetup paperSize="9" scale="76" orientation="portrait" r:id="rId1"/>
  <headerFooter alignWithMargins="0">
    <oddFooter>&amp;C&amp;8&amp;F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workbookViewId="0">
      <selection activeCell="K25" sqref="K25"/>
    </sheetView>
  </sheetViews>
  <sheetFormatPr baseColWidth="10" defaultRowHeight="15" x14ac:dyDescent="0.25"/>
  <cols>
    <col min="1" max="1" width="5" style="54" customWidth="1"/>
    <col min="2" max="2" width="15.42578125" style="54" customWidth="1"/>
    <col min="3" max="3" width="23.28515625" style="54" customWidth="1"/>
    <col min="4" max="8" width="13.85546875" style="54" customWidth="1"/>
    <col min="9" max="9" width="13.42578125" style="54" customWidth="1"/>
  </cols>
  <sheetData>
    <row r="1" spans="1:9" ht="15.75" x14ac:dyDescent="0.2">
      <c r="A1" s="1469" t="str">
        <f>"Anexo "&amp;D4</f>
        <v>Anexo RP – 1</v>
      </c>
      <c r="B1" s="1469"/>
      <c r="C1" s="1469"/>
      <c r="D1" s="1469"/>
      <c r="E1" s="1469"/>
      <c r="F1" s="1469"/>
      <c r="G1" s="1469"/>
      <c r="H1" s="1469"/>
      <c r="I1" s="1469"/>
    </row>
    <row r="2" spans="1:9"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row>
    <row r="3" spans="1:9" ht="14.45" customHeight="1" thickTop="1" x14ac:dyDescent="0.2">
      <c r="A3" s="1471" t="s">
        <v>95</v>
      </c>
      <c r="B3" s="1472"/>
      <c r="C3" s="1472"/>
      <c r="D3" s="1472" t="s">
        <v>3210</v>
      </c>
      <c r="E3" s="1472"/>
      <c r="F3" s="1472"/>
      <c r="G3" s="1472"/>
      <c r="H3" s="1472"/>
      <c r="I3" s="1473"/>
    </row>
    <row r="4" spans="1:9" ht="14.45" customHeight="1" thickBot="1" x14ac:dyDescent="0.25">
      <c r="A4" s="1524" t="s">
        <v>97</v>
      </c>
      <c r="B4" s="1525"/>
      <c r="C4" s="1525"/>
      <c r="D4" s="1525" t="s">
        <v>212</v>
      </c>
      <c r="E4" s="1525"/>
      <c r="F4" s="1525"/>
      <c r="G4" s="1525"/>
      <c r="H4" s="1525"/>
      <c r="I4" s="1526"/>
    </row>
    <row r="5" spans="1:9" ht="56.45" customHeight="1" thickTop="1" thickBot="1" x14ac:dyDescent="0.25">
      <c r="A5" s="1527" t="s">
        <v>4257</v>
      </c>
      <c r="B5" s="1528"/>
      <c r="C5" s="1528"/>
      <c r="D5" s="1528"/>
      <c r="E5" s="1528"/>
      <c r="F5" s="1528"/>
      <c r="G5" s="1528"/>
      <c r="H5" s="1528"/>
      <c r="I5" s="1529"/>
    </row>
    <row r="6" spans="1:9" ht="12.75" x14ac:dyDescent="0.2">
      <c r="A6" s="1530"/>
      <c r="B6" s="1531"/>
      <c r="C6" s="1531"/>
      <c r="D6" s="1531"/>
      <c r="E6" s="1531"/>
      <c r="F6" s="1531"/>
      <c r="G6" s="1531"/>
      <c r="H6" s="1531"/>
      <c r="I6" s="1532"/>
    </row>
    <row r="7" spans="1:9" ht="12.75" x14ac:dyDescent="0.2">
      <c r="A7" s="1533" t="s">
        <v>578</v>
      </c>
      <c r="B7" s="1534"/>
      <c r="C7" s="1534"/>
      <c r="D7" s="1534"/>
      <c r="E7" s="1534"/>
      <c r="F7" s="1534"/>
      <c r="G7" s="1534"/>
      <c r="H7" s="1534"/>
      <c r="I7" s="1535"/>
    </row>
    <row r="8" spans="1:9" ht="13.5" thickBot="1" x14ac:dyDescent="0.25">
      <c r="A8" s="1536" t="s">
        <v>435</v>
      </c>
      <c r="B8" s="1537"/>
      <c r="C8" s="1537"/>
      <c r="D8" s="1537"/>
      <c r="E8" s="1537"/>
      <c r="F8" s="1537"/>
      <c r="G8" s="1537"/>
      <c r="H8" s="1537"/>
      <c r="I8" s="1538"/>
    </row>
    <row r="9" spans="1:9" ht="13.5" thickBot="1" x14ac:dyDescent="0.25">
      <c r="A9" s="1530" t="s">
        <v>579</v>
      </c>
      <c r="B9" s="1531"/>
      <c r="C9" s="1539"/>
      <c r="D9" s="1542" t="s">
        <v>580</v>
      </c>
      <c r="E9" s="1543"/>
      <c r="F9" s="1543"/>
      <c r="G9" s="1543"/>
      <c r="H9" s="1544"/>
      <c r="I9" s="1545" t="s">
        <v>581</v>
      </c>
    </row>
    <row r="10" spans="1:9" ht="39" thickBot="1" x14ac:dyDescent="0.25">
      <c r="A10" s="1533"/>
      <c r="B10" s="1534"/>
      <c r="C10" s="1540"/>
      <c r="D10" s="626" t="s">
        <v>118</v>
      </c>
      <c r="E10" s="627" t="s">
        <v>582</v>
      </c>
      <c r="F10" s="626" t="s">
        <v>113</v>
      </c>
      <c r="G10" s="626" t="s">
        <v>115</v>
      </c>
      <c r="H10" s="626" t="s">
        <v>119</v>
      </c>
      <c r="I10" s="1546"/>
    </row>
    <row r="11" spans="1:9" ht="13.5" thickBot="1" x14ac:dyDescent="0.25">
      <c r="A11" s="1536"/>
      <c r="B11" s="1537"/>
      <c r="C11" s="1541"/>
      <c r="D11" s="626">
        <v>1</v>
      </c>
      <c r="E11" s="626">
        <v>2</v>
      </c>
      <c r="F11" s="626" t="s">
        <v>583</v>
      </c>
      <c r="G11" s="626">
        <v>4</v>
      </c>
      <c r="H11" s="626">
        <v>5</v>
      </c>
      <c r="I11" s="626" t="s">
        <v>584</v>
      </c>
    </row>
    <row r="12" spans="1:9" ht="12.6" customHeight="1" x14ac:dyDescent="0.2">
      <c r="A12" s="1550" t="s">
        <v>438</v>
      </c>
      <c r="B12" s="1551"/>
      <c r="C12" s="1552"/>
      <c r="D12" s="285"/>
      <c r="E12" s="285"/>
      <c r="F12" s="285"/>
      <c r="G12" s="285"/>
      <c r="H12" s="285"/>
      <c r="I12" s="285"/>
    </row>
    <row r="13" spans="1:9" ht="12.6" customHeight="1" x14ac:dyDescent="0.2">
      <c r="A13" s="1547" t="s">
        <v>439</v>
      </c>
      <c r="B13" s="1548"/>
      <c r="C13" s="1549"/>
      <c r="D13" s="286"/>
      <c r="E13" s="286"/>
      <c r="F13" s="286"/>
      <c r="G13" s="286"/>
      <c r="H13" s="286"/>
      <c r="I13" s="286"/>
    </row>
    <row r="14" spans="1:9" ht="12.6" customHeight="1" x14ac:dyDescent="0.2">
      <c r="A14" s="1547" t="s">
        <v>585</v>
      </c>
      <c r="B14" s="1548"/>
      <c r="C14" s="1549"/>
      <c r="D14" s="286"/>
      <c r="E14" s="286"/>
      <c r="F14" s="286"/>
      <c r="G14" s="286"/>
      <c r="H14" s="286"/>
      <c r="I14" s="286"/>
    </row>
    <row r="15" spans="1:9" ht="12.6" customHeight="1" x14ac:dyDescent="0.2">
      <c r="A15" s="1547" t="s">
        <v>441</v>
      </c>
      <c r="B15" s="1548"/>
      <c r="C15" s="1549"/>
      <c r="D15" s="286"/>
      <c r="E15" s="286"/>
      <c r="F15" s="286"/>
      <c r="G15" s="286"/>
      <c r="H15" s="286"/>
      <c r="I15" s="286"/>
    </row>
    <row r="16" spans="1:9" ht="12.6" customHeight="1" x14ac:dyDescent="0.2">
      <c r="A16" s="1547" t="s">
        <v>586</v>
      </c>
      <c r="B16" s="1548"/>
      <c r="C16" s="1549"/>
      <c r="D16" s="286"/>
      <c r="E16" s="286"/>
      <c r="F16" s="286"/>
      <c r="G16" s="286"/>
      <c r="H16" s="286"/>
      <c r="I16" s="286"/>
    </row>
    <row r="17" spans="1:9" ht="12.75" x14ac:dyDescent="0.2">
      <c r="A17" s="625"/>
      <c r="B17" s="1553" t="s">
        <v>587</v>
      </c>
      <c r="C17" s="1549"/>
      <c r="D17" s="286"/>
      <c r="E17" s="286"/>
      <c r="F17" s="286"/>
      <c r="G17" s="286"/>
      <c r="H17" s="286"/>
      <c r="I17" s="286"/>
    </row>
    <row r="18" spans="1:9" ht="12.75" x14ac:dyDescent="0.2">
      <c r="A18" s="625"/>
      <c r="B18" s="1553" t="s">
        <v>588</v>
      </c>
      <c r="C18" s="1549"/>
      <c r="D18" s="286"/>
      <c r="E18" s="286"/>
      <c r="F18" s="286"/>
      <c r="G18" s="286"/>
      <c r="H18" s="286"/>
      <c r="I18" s="286"/>
    </row>
    <row r="19" spans="1:9" ht="12.6" customHeight="1" x14ac:dyDescent="0.2">
      <c r="A19" s="1547" t="s">
        <v>589</v>
      </c>
      <c r="B19" s="1548"/>
      <c r="C19" s="1549"/>
      <c r="D19" s="286"/>
      <c r="E19" s="286"/>
      <c r="F19" s="286"/>
      <c r="G19" s="286"/>
      <c r="H19" s="286"/>
      <c r="I19" s="286"/>
    </row>
    <row r="20" spans="1:9" ht="12.75" x14ac:dyDescent="0.2">
      <c r="A20" s="625"/>
      <c r="B20" s="1553" t="s">
        <v>587</v>
      </c>
      <c r="C20" s="1549"/>
      <c r="D20" s="286"/>
      <c r="E20" s="286"/>
      <c r="F20" s="286"/>
      <c r="G20" s="286"/>
      <c r="H20" s="286"/>
      <c r="I20" s="286"/>
    </row>
    <row r="21" spans="1:9" ht="12.75" x14ac:dyDescent="0.2">
      <c r="A21" s="625"/>
      <c r="B21" s="1553" t="s">
        <v>588</v>
      </c>
      <c r="C21" s="1549"/>
      <c r="D21" s="286"/>
      <c r="E21" s="286"/>
      <c r="F21" s="286"/>
      <c r="G21" s="286"/>
      <c r="H21" s="286"/>
      <c r="I21" s="286"/>
    </row>
    <row r="22" spans="1:9" ht="12.6" customHeight="1" x14ac:dyDescent="0.2">
      <c r="A22" s="1547" t="s">
        <v>590</v>
      </c>
      <c r="B22" s="1548"/>
      <c r="C22" s="1549"/>
      <c r="D22" s="286"/>
      <c r="E22" s="286"/>
      <c r="F22" s="286"/>
      <c r="G22" s="286"/>
      <c r="H22" s="286"/>
      <c r="I22" s="286"/>
    </row>
    <row r="23" spans="1:9" ht="12.6" customHeight="1" x14ac:dyDescent="0.2">
      <c r="A23" s="1547" t="s">
        <v>446</v>
      </c>
      <c r="B23" s="1548"/>
      <c r="C23" s="1549"/>
      <c r="D23" s="286"/>
      <c r="E23" s="286"/>
      <c r="F23" s="286"/>
      <c r="G23" s="286"/>
      <c r="H23" s="286"/>
      <c r="I23" s="286"/>
    </row>
    <row r="24" spans="1:9" ht="12.6" customHeight="1" x14ac:dyDescent="0.2">
      <c r="A24" s="1547" t="s">
        <v>447</v>
      </c>
      <c r="B24" s="1548"/>
      <c r="C24" s="1549"/>
      <c r="D24" s="286"/>
      <c r="E24" s="286"/>
      <c r="F24" s="286"/>
      <c r="G24" s="286"/>
      <c r="H24" s="286"/>
      <c r="I24" s="286"/>
    </row>
    <row r="25" spans="1:9" ht="12.6" customHeight="1" x14ac:dyDescent="0.2">
      <c r="A25" s="1547" t="s">
        <v>591</v>
      </c>
      <c r="B25" s="1548"/>
      <c r="C25" s="1549"/>
      <c r="D25" s="286"/>
      <c r="E25" s="286"/>
      <c r="F25" s="286"/>
      <c r="G25" s="286"/>
      <c r="H25" s="286"/>
      <c r="I25" s="286"/>
    </row>
    <row r="26" spans="1:9" ht="13.5" customHeight="1" thickBot="1" x14ac:dyDescent="0.25">
      <c r="A26" s="1554" t="s">
        <v>117</v>
      </c>
      <c r="B26" s="1555"/>
      <c r="C26" s="1556"/>
      <c r="D26" s="190"/>
      <c r="E26" s="190"/>
      <c r="F26" s="190"/>
      <c r="G26" s="190"/>
      <c r="H26" s="190"/>
      <c r="I26" s="287"/>
    </row>
    <row r="27" spans="1:9" ht="13.5" customHeight="1" thickBot="1" x14ac:dyDescent="0.25">
      <c r="A27" s="202"/>
      <c r="B27" s="202"/>
      <c r="C27" s="202"/>
      <c r="D27" s="202"/>
      <c r="E27" s="202"/>
      <c r="F27" s="202"/>
      <c r="G27" s="1557" t="s">
        <v>592</v>
      </c>
      <c r="H27" s="1558"/>
      <c r="I27" s="288"/>
    </row>
    <row r="28" spans="1:9" ht="13.5" customHeight="1" thickBot="1" x14ac:dyDescent="0.25">
      <c r="A28" s="1559" t="s">
        <v>593</v>
      </c>
      <c r="B28" s="1560"/>
      <c r="C28" s="1561"/>
      <c r="D28" s="1542" t="s">
        <v>580</v>
      </c>
      <c r="E28" s="1543"/>
      <c r="F28" s="1543"/>
      <c r="G28" s="1543"/>
      <c r="H28" s="1544"/>
      <c r="I28" s="1568" t="s">
        <v>581</v>
      </c>
    </row>
    <row r="29" spans="1:9" ht="39" thickBot="1" x14ac:dyDescent="0.25">
      <c r="A29" s="1562"/>
      <c r="B29" s="1563"/>
      <c r="C29" s="1564"/>
      <c r="D29" s="626" t="s">
        <v>118</v>
      </c>
      <c r="E29" s="627" t="s">
        <v>582</v>
      </c>
      <c r="F29" s="626" t="s">
        <v>113</v>
      </c>
      <c r="G29" s="626" t="s">
        <v>115</v>
      </c>
      <c r="H29" s="626" t="s">
        <v>119</v>
      </c>
      <c r="I29" s="1546"/>
    </row>
    <row r="30" spans="1:9" ht="13.5" thickBot="1" x14ac:dyDescent="0.25">
      <c r="A30" s="1565"/>
      <c r="B30" s="1566"/>
      <c r="C30" s="1567"/>
      <c r="D30" s="626">
        <v>1</v>
      </c>
      <c r="E30" s="626">
        <v>2</v>
      </c>
      <c r="F30" s="626" t="s">
        <v>583</v>
      </c>
      <c r="G30" s="626">
        <v>4</v>
      </c>
      <c r="H30" s="626">
        <v>5</v>
      </c>
      <c r="I30" s="626" t="s">
        <v>584</v>
      </c>
    </row>
    <row r="31" spans="1:9" ht="12.95" customHeight="1" x14ac:dyDescent="0.2">
      <c r="A31" s="1569" t="s">
        <v>594</v>
      </c>
      <c r="B31" s="1570"/>
      <c r="C31" s="1571"/>
      <c r="D31" s="285"/>
      <c r="E31" s="285"/>
      <c r="F31" s="285"/>
      <c r="G31" s="285"/>
      <c r="H31" s="285"/>
      <c r="I31" s="285"/>
    </row>
    <row r="32" spans="1:9" ht="12.75" x14ac:dyDescent="0.2">
      <c r="A32" s="630"/>
      <c r="B32" s="1553" t="s">
        <v>438</v>
      </c>
      <c r="C32" s="1549"/>
      <c r="D32" s="289"/>
      <c r="E32" s="286"/>
      <c r="F32" s="286"/>
      <c r="G32" s="286"/>
      <c r="H32" s="286"/>
      <c r="I32" s="286"/>
    </row>
    <row r="33" spans="1:9" ht="12.6" customHeight="1" x14ac:dyDescent="0.2">
      <c r="A33" s="630"/>
      <c r="B33" s="1553" t="s">
        <v>585</v>
      </c>
      <c r="C33" s="1549"/>
      <c r="D33" s="289"/>
      <c r="E33" s="286"/>
      <c r="F33" s="286"/>
      <c r="G33" s="286"/>
      <c r="H33" s="286"/>
      <c r="I33" s="286"/>
    </row>
    <row r="34" spans="1:9" ht="12.75" x14ac:dyDescent="0.2">
      <c r="A34" s="630"/>
      <c r="B34" s="1553" t="s">
        <v>441</v>
      </c>
      <c r="C34" s="1549"/>
      <c r="D34" s="289"/>
      <c r="E34" s="286"/>
      <c r="F34" s="286"/>
      <c r="G34" s="286"/>
      <c r="H34" s="286"/>
      <c r="I34" s="286"/>
    </row>
    <row r="35" spans="1:9" ht="12.75" x14ac:dyDescent="0.2">
      <c r="A35" s="630"/>
      <c r="B35" s="1553" t="s">
        <v>586</v>
      </c>
      <c r="C35" s="1549"/>
      <c r="D35" s="289"/>
      <c r="E35" s="286"/>
      <c r="F35" s="286"/>
      <c r="G35" s="286"/>
      <c r="H35" s="286"/>
      <c r="I35" s="286"/>
    </row>
    <row r="36" spans="1:9" ht="12.75" x14ac:dyDescent="0.2">
      <c r="A36" s="630"/>
      <c r="B36" s="1572" t="s">
        <v>587</v>
      </c>
      <c r="C36" s="1573"/>
      <c r="D36" s="289"/>
      <c r="E36" s="286"/>
      <c r="F36" s="286"/>
      <c r="G36" s="286"/>
      <c r="H36" s="286"/>
      <c r="I36" s="286"/>
    </row>
    <row r="37" spans="1:9" ht="12.75" x14ac:dyDescent="0.2">
      <c r="A37" s="630"/>
      <c r="B37" s="1572" t="s">
        <v>588</v>
      </c>
      <c r="C37" s="1573"/>
      <c r="D37" s="289"/>
      <c r="E37" s="286"/>
      <c r="F37" s="286"/>
      <c r="G37" s="286"/>
      <c r="H37" s="286"/>
      <c r="I37" s="286"/>
    </row>
    <row r="38" spans="1:9" ht="12.6" customHeight="1" x14ac:dyDescent="0.2">
      <c r="A38" s="630"/>
      <c r="B38" s="1553" t="s">
        <v>589</v>
      </c>
      <c r="C38" s="1549"/>
      <c r="D38" s="289"/>
      <c r="E38" s="286"/>
      <c r="F38" s="286"/>
      <c r="G38" s="286"/>
      <c r="H38" s="286"/>
      <c r="I38" s="286"/>
    </row>
    <row r="39" spans="1:9" ht="12.75" x14ac:dyDescent="0.2">
      <c r="A39" s="630"/>
      <c r="B39" s="1572" t="s">
        <v>587</v>
      </c>
      <c r="C39" s="1573"/>
      <c r="D39" s="289"/>
      <c r="E39" s="286"/>
      <c r="F39" s="286"/>
      <c r="G39" s="286"/>
      <c r="H39" s="286"/>
      <c r="I39" s="286"/>
    </row>
    <row r="40" spans="1:9" ht="12.75" x14ac:dyDescent="0.2">
      <c r="A40" s="630"/>
      <c r="B40" s="1572" t="s">
        <v>588</v>
      </c>
      <c r="C40" s="1573"/>
      <c r="D40" s="289"/>
      <c r="E40" s="286"/>
      <c r="F40" s="286"/>
      <c r="G40" s="286"/>
      <c r="H40" s="286"/>
      <c r="I40" s="286"/>
    </row>
    <row r="41" spans="1:9" ht="18" customHeight="1" x14ac:dyDescent="0.2">
      <c r="A41" s="630"/>
      <c r="B41" s="1553" t="s">
        <v>446</v>
      </c>
      <c r="C41" s="1549"/>
      <c r="D41" s="289"/>
      <c r="E41" s="286"/>
      <c r="F41" s="286"/>
      <c r="G41" s="286"/>
      <c r="H41" s="286"/>
      <c r="I41" s="286"/>
    </row>
    <row r="42" spans="1:9" ht="27.6" customHeight="1" x14ac:dyDescent="0.2">
      <c r="A42" s="630"/>
      <c r="B42" s="1553" t="s">
        <v>447</v>
      </c>
      <c r="C42" s="1549"/>
      <c r="D42" s="289"/>
      <c r="E42" s="286"/>
      <c r="F42" s="286"/>
      <c r="G42" s="286"/>
      <c r="H42" s="286"/>
      <c r="I42" s="286"/>
    </row>
    <row r="43" spans="1:9" ht="12.75" x14ac:dyDescent="0.2">
      <c r="A43" s="630"/>
      <c r="B43" s="1572"/>
      <c r="C43" s="1573"/>
      <c r="D43" s="289"/>
      <c r="E43" s="286"/>
      <c r="F43" s="286"/>
      <c r="G43" s="286"/>
      <c r="H43" s="286"/>
      <c r="I43" s="286"/>
    </row>
    <row r="44" spans="1:9" ht="12.95" customHeight="1" x14ac:dyDescent="0.2">
      <c r="A44" s="1574" t="s">
        <v>595</v>
      </c>
      <c r="B44" s="1575"/>
      <c r="C44" s="1576"/>
      <c r="D44" s="289"/>
      <c r="E44" s="286"/>
      <c r="F44" s="286"/>
      <c r="G44" s="286"/>
      <c r="H44" s="286"/>
      <c r="I44" s="286"/>
    </row>
    <row r="45" spans="1:9" ht="26.45" customHeight="1" x14ac:dyDescent="0.2">
      <c r="A45" s="628"/>
      <c r="B45" s="1553" t="s">
        <v>439</v>
      </c>
      <c r="C45" s="1549"/>
      <c r="D45" s="289"/>
      <c r="E45" s="286"/>
      <c r="F45" s="286"/>
      <c r="G45" s="286"/>
      <c r="H45" s="286"/>
      <c r="I45" s="286"/>
    </row>
    <row r="46" spans="1:9" ht="27.6" customHeight="1" x14ac:dyDescent="0.2">
      <c r="A46" s="630"/>
      <c r="B46" s="1553" t="s">
        <v>590</v>
      </c>
      <c r="C46" s="1549"/>
      <c r="D46" s="289"/>
      <c r="E46" s="286"/>
      <c r="F46" s="286"/>
      <c r="G46" s="286"/>
      <c r="H46" s="286"/>
      <c r="I46" s="286"/>
    </row>
    <row r="47" spans="1:9" ht="23.1" customHeight="1" x14ac:dyDescent="0.2">
      <c r="A47" s="630"/>
      <c r="B47" s="1553" t="s">
        <v>447</v>
      </c>
      <c r="C47" s="1549"/>
      <c r="D47" s="289"/>
      <c r="E47" s="286"/>
      <c r="F47" s="286"/>
      <c r="G47" s="286"/>
      <c r="H47" s="286"/>
      <c r="I47" s="286"/>
    </row>
    <row r="48" spans="1:9" ht="12.75" x14ac:dyDescent="0.2">
      <c r="A48" s="630"/>
      <c r="B48" s="1572"/>
      <c r="C48" s="1573"/>
      <c r="D48" s="286"/>
      <c r="E48" s="286"/>
      <c r="F48" s="286"/>
      <c r="G48" s="286"/>
      <c r="H48" s="286"/>
      <c r="I48" s="286"/>
    </row>
    <row r="49" spans="1:9" ht="12.95" customHeight="1" x14ac:dyDescent="0.2">
      <c r="A49" s="1574" t="s">
        <v>596</v>
      </c>
      <c r="B49" s="1575"/>
      <c r="C49" s="1576"/>
      <c r="D49" s="286"/>
      <c r="E49" s="286"/>
      <c r="F49" s="286"/>
      <c r="G49" s="286"/>
      <c r="H49" s="286"/>
      <c r="I49" s="286"/>
    </row>
    <row r="50" spans="1:9" ht="23.1" customHeight="1" x14ac:dyDescent="0.2">
      <c r="A50" s="630"/>
      <c r="B50" s="1553" t="s">
        <v>591</v>
      </c>
      <c r="C50" s="1549"/>
      <c r="D50" s="289"/>
      <c r="E50" s="286"/>
      <c r="F50" s="286"/>
      <c r="G50" s="286"/>
      <c r="H50" s="286"/>
      <c r="I50" s="286"/>
    </row>
    <row r="51" spans="1:9" ht="13.5" thickBot="1" x14ac:dyDescent="0.25">
      <c r="A51" s="631"/>
      <c r="B51" s="1577"/>
      <c r="C51" s="1578"/>
      <c r="D51" s="629"/>
      <c r="E51" s="629"/>
      <c r="F51" s="629"/>
      <c r="G51" s="629"/>
      <c r="H51" s="629"/>
      <c r="I51" s="629"/>
    </row>
    <row r="52" spans="1:9" ht="13.5" thickBot="1" x14ac:dyDescent="0.25">
      <c r="A52" s="187"/>
      <c r="B52" s="188"/>
      <c r="C52" s="189" t="s">
        <v>117</v>
      </c>
      <c r="D52" s="190"/>
      <c r="E52" s="190"/>
      <c r="F52" s="190"/>
      <c r="G52" s="190"/>
      <c r="H52" s="190"/>
      <c r="I52" s="1571"/>
    </row>
    <row r="53" spans="1:9" ht="13.5" customHeight="1" thickBot="1" x14ac:dyDescent="0.25">
      <c r="A53" s="202"/>
      <c r="B53" s="202"/>
      <c r="C53" s="202"/>
      <c r="D53" s="202"/>
      <c r="E53" s="202"/>
      <c r="F53" s="202"/>
      <c r="G53" s="1557" t="s">
        <v>592</v>
      </c>
      <c r="H53" s="1558"/>
      <c r="I53" s="1579"/>
    </row>
    <row r="54" spans="1:9" x14ac:dyDescent="0.25">
      <c r="A54" s="71"/>
      <c r="B54"/>
    </row>
    <row r="55" spans="1:9" ht="15.75" thickBot="1" x14ac:dyDescent="0.3">
      <c r="A55" s="72"/>
      <c r="B55" s="73"/>
    </row>
    <row r="56" spans="1:9" ht="14.45" customHeight="1" thickTop="1" x14ac:dyDescent="0.2">
      <c r="A56" s="1580" t="s">
        <v>98</v>
      </c>
      <c r="B56" s="1581"/>
      <c r="C56" s="1581"/>
      <c r="D56" s="1581"/>
      <c r="E56" s="1581"/>
      <c r="F56" s="1581"/>
      <c r="G56" s="1581"/>
      <c r="H56" s="1581"/>
      <c r="I56" s="1582"/>
    </row>
    <row r="57" spans="1:9" ht="14.1" customHeight="1" x14ac:dyDescent="0.2">
      <c r="A57" s="1497" t="s">
        <v>212</v>
      </c>
      <c r="B57" s="1498"/>
      <c r="C57" s="1498"/>
      <c r="D57" s="1498"/>
      <c r="E57" s="1498"/>
      <c r="F57" s="1498"/>
      <c r="G57" s="1498"/>
      <c r="H57" s="1498"/>
      <c r="I57" s="1499"/>
    </row>
    <row r="58" spans="1:9" ht="42.6" customHeight="1" x14ac:dyDescent="0.2">
      <c r="A58" s="1583" t="s">
        <v>2721</v>
      </c>
      <c r="B58" s="1584"/>
      <c r="C58" s="1584"/>
      <c r="D58" s="1584"/>
      <c r="E58" s="1584"/>
      <c r="F58" s="1584"/>
      <c r="G58" s="1584"/>
      <c r="H58" s="1584"/>
      <c r="I58" s="1585"/>
    </row>
    <row r="59" spans="1:9" ht="14.1" customHeight="1" x14ac:dyDescent="0.2">
      <c r="A59" s="1497" t="s">
        <v>3058</v>
      </c>
      <c r="B59" s="1498"/>
      <c r="C59" s="1498"/>
      <c r="D59" s="1498"/>
      <c r="E59" s="1498"/>
      <c r="F59" s="1498"/>
      <c r="G59" s="1498"/>
      <c r="H59" s="1498"/>
      <c r="I59" s="1499"/>
    </row>
    <row r="60" spans="1:9" ht="30.6" customHeight="1" x14ac:dyDescent="0.2">
      <c r="A60" s="1586" t="s">
        <v>3073</v>
      </c>
      <c r="B60" s="1587"/>
      <c r="C60" s="1587"/>
      <c r="D60" s="1587"/>
      <c r="E60" s="1587"/>
      <c r="F60" s="1587"/>
      <c r="G60" s="1587"/>
      <c r="H60" s="1587"/>
      <c r="I60" s="1588"/>
    </row>
    <row r="61" spans="1:9" ht="30.6" customHeight="1" x14ac:dyDescent="0.2">
      <c r="A61" s="1586" t="s">
        <v>3076</v>
      </c>
      <c r="B61" s="1587"/>
      <c r="C61" s="1587"/>
      <c r="D61" s="1587"/>
      <c r="E61" s="1587"/>
      <c r="F61" s="1587"/>
      <c r="G61" s="1587"/>
      <c r="H61" s="1587"/>
      <c r="I61" s="1588"/>
    </row>
    <row r="62" spans="1:9" ht="30.6" customHeight="1" x14ac:dyDescent="0.2">
      <c r="A62" s="1586" t="s">
        <v>3074</v>
      </c>
      <c r="B62" s="1587"/>
      <c r="C62" s="1587"/>
      <c r="D62" s="1587"/>
      <c r="E62" s="1587"/>
      <c r="F62" s="1587"/>
      <c r="G62" s="1587"/>
      <c r="H62" s="1587"/>
      <c r="I62" s="1588"/>
    </row>
    <row r="63" spans="1:9" ht="30.6" customHeight="1" x14ac:dyDescent="0.2">
      <c r="A63" s="1586" t="s">
        <v>3075</v>
      </c>
      <c r="B63" s="1587"/>
      <c r="C63" s="1587"/>
      <c r="D63" s="1587"/>
      <c r="E63" s="1587"/>
      <c r="F63" s="1587"/>
      <c r="G63" s="1587"/>
      <c r="H63" s="1587"/>
      <c r="I63" s="1588"/>
    </row>
    <row r="64" spans="1:9" ht="30.6" customHeight="1" x14ac:dyDescent="0.2">
      <c r="A64" s="1586" t="s">
        <v>2448</v>
      </c>
      <c r="B64" s="1587"/>
      <c r="C64" s="1587"/>
      <c r="D64" s="1587"/>
      <c r="E64" s="1587"/>
      <c r="F64" s="1587"/>
      <c r="G64" s="1587"/>
      <c r="H64" s="1587"/>
      <c r="I64" s="1588"/>
    </row>
    <row r="65" spans="1:9" ht="30.6" customHeight="1" x14ac:dyDescent="0.2">
      <c r="A65" s="1586" t="s">
        <v>3069</v>
      </c>
      <c r="B65" s="1587"/>
      <c r="C65" s="1587"/>
      <c r="D65" s="1587"/>
      <c r="E65" s="1587"/>
      <c r="F65" s="1587"/>
      <c r="G65" s="1587"/>
      <c r="H65" s="1587"/>
      <c r="I65" s="1588"/>
    </row>
    <row r="66" spans="1:9" ht="47.1" customHeight="1" x14ac:dyDescent="0.2">
      <c r="A66" s="1586" t="s">
        <v>3070</v>
      </c>
      <c r="B66" s="1587"/>
      <c r="C66" s="1587"/>
      <c r="D66" s="1587"/>
      <c r="E66" s="1587"/>
      <c r="F66" s="1587"/>
      <c r="G66" s="1587"/>
      <c r="H66" s="1587"/>
      <c r="I66" s="1588"/>
    </row>
    <row r="67" spans="1:9" ht="47.1" customHeight="1" thickBot="1" x14ac:dyDescent="0.25">
      <c r="A67" s="1589" t="s">
        <v>3077</v>
      </c>
      <c r="B67" s="1590"/>
      <c r="C67" s="1590"/>
      <c r="D67" s="1590"/>
      <c r="E67" s="1590"/>
      <c r="F67" s="1590"/>
      <c r="G67" s="1590"/>
      <c r="H67" s="1590"/>
      <c r="I67" s="1591"/>
    </row>
    <row r="68" spans="1:9" ht="15.75" thickTop="1" x14ac:dyDescent="0.25"/>
  </sheetData>
  <mergeCells count="67">
    <mergeCell ref="A67:I67"/>
    <mergeCell ref="A61:I61"/>
    <mergeCell ref="A62:I62"/>
    <mergeCell ref="A63:I63"/>
    <mergeCell ref="A64:I64"/>
    <mergeCell ref="A65:I65"/>
    <mergeCell ref="A66:I66"/>
    <mergeCell ref="A56:I56"/>
    <mergeCell ref="A57:I57"/>
    <mergeCell ref="A58:I58"/>
    <mergeCell ref="A59:I59"/>
    <mergeCell ref="A60:I60"/>
    <mergeCell ref="B48:C48"/>
    <mergeCell ref="A49:C49"/>
    <mergeCell ref="B50:C50"/>
    <mergeCell ref="B51:C51"/>
    <mergeCell ref="I52:I53"/>
    <mergeCell ref="G53:H53"/>
    <mergeCell ref="B47:C47"/>
    <mergeCell ref="B36:C36"/>
    <mergeCell ref="B37:C37"/>
    <mergeCell ref="B38:C38"/>
    <mergeCell ref="B39:C39"/>
    <mergeCell ref="B40:C40"/>
    <mergeCell ref="B41:C41"/>
    <mergeCell ref="B42:C42"/>
    <mergeCell ref="B43:C43"/>
    <mergeCell ref="A44:C44"/>
    <mergeCell ref="B45:C45"/>
    <mergeCell ref="B46:C46"/>
    <mergeCell ref="I28:I29"/>
    <mergeCell ref="A31:C31"/>
    <mergeCell ref="B32:C32"/>
    <mergeCell ref="B33:C33"/>
    <mergeCell ref="B34:C34"/>
    <mergeCell ref="B35:C35"/>
    <mergeCell ref="A24:C24"/>
    <mergeCell ref="A25:C25"/>
    <mergeCell ref="A26:C26"/>
    <mergeCell ref="G27:H27"/>
    <mergeCell ref="A28:C30"/>
    <mergeCell ref="D28:H28"/>
    <mergeCell ref="A23:C23"/>
    <mergeCell ref="A12:C12"/>
    <mergeCell ref="A13:C13"/>
    <mergeCell ref="A14:C14"/>
    <mergeCell ref="A15:C15"/>
    <mergeCell ref="A16:C16"/>
    <mergeCell ref="B17:C17"/>
    <mergeCell ref="B18:C18"/>
    <mergeCell ref="A19:C19"/>
    <mergeCell ref="B20:C20"/>
    <mergeCell ref="B21:C21"/>
    <mergeCell ref="A22:C22"/>
    <mergeCell ref="A5:I5"/>
    <mergeCell ref="A6:I6"/>
    <mergeCell ref="A7:I7"/>
    <mergeCell ref="A8:I8"/>
    <mergeCell ref="A9:C11"/>
    <mergeCell ref="D9:H9"/>
    <mergeCell ref="I9:I10"/>
    <mergeCell ref="A1:I1"/>
    <mergeCell ref="A2:I2"/>
    <mergeCell ref="A3:C3"/>
    <mergeCell ref="D3:I3"/>
    <mergeCell ref="A4:C4"/>
    <mergeCell ref="D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zoomScale="98" zoomScaleNormal="98" workbookViewId="0">
      <selection activeCell="A5" sqref="A5:I5"/>
    </sheetView>
  </sheetViews>
  <sheetFormatPr baseColWidth="10" defaultColWidth="10.85546875" defaultRowHeight="12.75" x14ac:dyDescent="0.2"/>
  <cols>
    <col min="1" max="1" width="10.5703125" style="642" customWidth="1"/>
    <col min="2" max="2" width="5.7109375" style="642" customWidth="1"/>
    <col min="3" max="3" width="59.140625" style="642" customWidth="1"/>
    <col min="4" max="9" width="15.140625" style="642" customWidth="1"/>
    <col min="10" max="16384" width="10.85546875" style="642"/>
  </cols>
  <sheetData>
    <row r="1" spans="1:9" s="8" customFormat="1" ht="18" customHeight="1" x14ac:dyDescent="0.2">
      <c r="A1" s="1594" t="str">
        <f>"Anexo "&amp;D4</f>
        <v>Anexo RP – 1.1</v>
      </c>
      <c r="B1" s="1594"/>
      <c r="C1" s="1594"/>
      <c r="D1" s="1594"/>
      <c r="E1" s="1594"/>
      <c r="F1" s="1594"/>
      <c r="G1" s="1594"/>
      <c r="H1" s="1594"/>
      <c r="I1" s="1594"/>
    </row>
    <row r="2" spans="1:9" s="8" customFormat="1" ht="13.5" thickBot="1" x14ac:dyDescent="0.25">
      <c r="A2" s="1595" t="str">
        <f>"del Acta de Entrega Recepción del Municipio de "&amp;'ACTA INDIVIDUAL'!A2</f>
        <v>del Acta de Entrega Recepción del Municipio de Montemorelos, N.L.</v>
      </c>
      <c r="B2" s="1595"/>
      <c r="C2" s="1595"/>
      <c r="D2" s="1595"/>
      <c r="E2" s="1595"/>
      <c r="F2" s="1595"/>
      <c r="G2" s="1595"/>
      <c r="H2" s="1595"/>
      <c r="I2" s="1595"/>
    </row>
    <row r="3" spans="1:9" s="8" customFormat="1" ht="30.75" customHeight="1" thickTop="1" x14ac:dyDescent="0.2">
      <c r="A3" s="1596" t="s">
        <v>95</v>
      </c>
      <c r="B3" s="1597"/>
      <c r="C3" s="1597"/>
      <c r="D3" s="1597" t="s">
        <v>3214</v>
      </c>
      <c r="E3" s="1597"/>
      <c r="F3" s="1597"/>
      <c r="G3" s="1597"/>
      <c r="H3" s="1597"/>
      <c r="I3" s="1598"/>
    </row>
    <row r="4" spans="1:9" s="8" customFormat="1" ht="22.5" customHeight="1" thickBot="1" x14ac:dyDescent="0.25">
      <c r="A4" s="1599" t="s">
        <v>97</v>
      </c>
      <c r="B4" s="1600"/>
      <c r="C4" s="1600"/>
      <c r="D4" s="1600" t="s">
        <v>3072</v>
      </c>
      <c r="E4" s="1600"/>
      <c r="F4" s="1600"/>
      <c r="G4" s="1600"/>
      <c r="H4" s="1600"/>
      <c r="I4" s="1601"/>
    </row>
    <row r="5" spans="1:9" s="8" customFormat="1" ht="47.1" customHeight="1" thickTop="1" thickBot="1" x14ac:dyDescent="0.25">
      <c r="A5" s="1602" t="s">
        <v>4258</v>
      </c>
      <c r="B5" s="1603"/>
      <c r="C5" s="1603"/>
      <c r="D5" s="1603"/>
      <c r="E5" s="1603"/>
      <c r="F5" s="1603"/>
      <c r="G5" s="1603"/>
      <c r="H5" s="1603"/>
      <c r="I5" s="1604"/>
    </row>
    <row r="6" spans="1:9" x14ac:dyDescent="0.2">
      <c r="A6" s="1623" t="s">
        <v>2568</v>
      </c>
      <c r="B6" s="1624"/>
      <c r="C6" s="1624"/>
      <c r="D6" s="1624"/>
      <c r="E6" s="1624"/>
      <c r="F6" s="1624"/>
      <c r="G6" s="1624"/>
      <c r="H6" s="1624"/>
      <c r="I6" s="1625"/>
    </row>
    <row r="7" spans="1:9" x14ac:dyDescent="0.2">
      <c r="A7" s="1626" t="s">
        <v>2771</v>
      </c>
      <c r="B7" s="1627"/>
      <c r="C7" s="1627"/>
      <c r="D7" s="1627"/>
      <c r="E7" s="1627"/>
      <c r="F7" s="1627"/>
      <c r="G7" s="1627"/>
      <c r="H7" s="1627"/>
      <c r="I7" s="1628"/>
    </row>
    <row r="8" spans="1:9" x14ac:dyDescent="0.2">
      <c r="A8" s="1626" t="s">
        <v>2624</v>
      </c>
      <c r="B8" s="1627"/>
      <c r="C8" s="1627"/>
      <c r="D8" s="1627"/>
      <c r="E8" s="1627"/>
      <c r="F8" s="1627"/>
      <c r="G8" s="1627"/>
      <c r="H8" s="1627"/>
      <c r="I8" s="1628"/>
    </row>
    <row r="9" spans="1:9" x14ac:dyDescent="0.2">
      <c r="A9" s="1629" t="s">
        <v>2565</v>
      </c>
      <c r="B9" s="1630"/>
      <c r="C9" s="1630"/>
      <c r="D9" s="1630"/>
      <c r="E9" s="1630"/>
      <c r="F9" s="1630"/>
      <c r="G9" s="1630"/>
      <c r="H9" s="1630"/>
      <c r="I9" s="1631"/>
    </row>
    <row r="10" spans="1:9" x14ac:dyDescent="0.2">
      <c r="A10" s="1632"/>
      <c r="B10" s="1633"/>
      <c r="C10" s="1634"/>
      <c r="D10" s="1635" t="s">
        <v>580</v>
      </c>
      <c r="E10" s="1636"/>
      <c r="F10" s="1636"/>
      <c r="G10" s="1636"/>
      <c r="H10" s="1637"/>
      <c r="I10" s="1638" t="s">
        <v>2770</v>
      </c>
    </row>
    <row r="11" spans="1:9" x14ac:dyDescent="0.2">
      <c r="A11" s="1626" t="s">
        <v>41</v>
      </c>
      <c r="B11" s="1627"/>
      <c r="C11" s="1628"/>
      <c r="D11" s="1638" t="s">
        <v>2769</v>
      </c>
      <c r="E11" s="661" t="s">
        <v>2768</v>
      </c>
      <c r="F11" s="1638" t="s">
        <v>113</v>
      </c>
      <c r="G11" s="1638" t="s">
        <v>115</v>
      </c>
      <c r="H11" s="1638" t="s">
        <v>119</v>
      </c>
      <c r="I11" s="1639"/>
    </row>
    <row r="12" spans="1:9" x14ac:dyDescent="0.2">
      <c r="A12" s="1629" t="s">
        <v>2767</v>
      </c>
      <c r="B12" s="1630"/>
      <c r="C12" s="1631"/>
      <c r="D12" s="1640"/>
      <c r="E12" s="662" t="s">
        <v>2766</v>
      </c>
      <c r="F12" s="1640"/>
      <c r="G12" s="1640"/>
      <c r="H12" s="1640"/>
      <c r="I12" s="1640"/>
    </row>
    <row r="13" spans="1:9" x14ac:dyDescent="0.2">
      <c r="A13" s="1620"/>
      <c r="B13" s="1621"/>
      <c r="C13" s="1622"/>
      <c r="D13" s="653"/>
      <c r="E13" s="653"/>
      <c r="F13" s="653"/>
      <c r="G13" s="653"/>
      <c r="H13" s="653"/>
      <c r="I13" s="653"/>
    </row>
    <row r="14" spans="1:9" x14ac:dyDescent="0.2">
      <c r="A14" s="1615" t="s">
        <v>2765</v>
      </c>
      <c r="B14" s="1616"/>
      <c r="C14" s="1612"/>
      <c r="D14" s="654"/>
      <c r="E14" s="654"/>
      <c r="F14" s="654"/>
      <c r="G14" s="654"/>
      <c r="H14" s="654"/>
      <c r="I14" s="654"/>
    </row>
    <row r="15" spans="1:9" x14ac:dyDescent="0.2">
      <c r="A15" s="655"/>
      <c r="B15" s="1613" t="s">
        <v>2764</v>
      </c>
      <c r="C15" s="1614"/>
      <c r="D15" s="654"/>
      <c r="E15" s="654"/>
      <c r="F15" s="654"/>
      <c r="G15" s="654"/>
      <c r="H15" s="654"/>
      <c r="I15" s="654"/>
    </row>
    <row r="16" spans="1:9" x14ac:dyDescent="0.2">
      <c r="A16" s="655"/>
      <c r="B16" s="1613" t="s">
        <v>2763</v>
      </c>
      <c r="C16" s="1614"/>
      <c r="D16" s="654"/>
      <c r="E16" s="654"/>
      <c r="F16" s="654"/>
      <c r="G16" s="654"/>
      <c r="H16" s="654"/>
      <c r="I16" s="654"/>
    </row>
    <row r="17" spans="1:9" x14ac:dyDescent="0.2">
      <c r="A17" s="655"/>
      <c r="B17" s="1613" t="s">
        <v>2762</v>
      </c>
      <c r="C17" s="1614"/>
      <c r="D17" s="654"/>
      <c r="E17" s="654"/>
      <c r="F17" s="654"/>
      <c r="G17" s="654"/>
      <c r="H17" s="654"/>
      <c r="I17" s="654"/>
    </row>
    <row r="18" spans="1:9" x14ac:dyDescent="0.2">
      <c r="A18" s="655"/>
      <c r="B18" s="1613" t="s">
        <v>2761</v>
      </c>
      <c r="C18" s="1614"/>
      <c r="D18" s="654"/>
      <c r="E18" s="654"/>
      <c r="F18" s="654"/>
      <c r="G18" s="654"/>
      <c r="H18" s="654"/>
      <c r="I18" s="654"/>
    </row>
    <row r="19" spans="1:9" x14ac:dyDescent="0.2">
      <c r="A19" s="655"/>
      <c r="B19" s="1613" t="s">
        <v>2760</v>
      </c>
      <c r="C19" s="1614"/>
      <c r="D19" s="654"/>
      <c r="E19" s="654"/>
      <c r="F19" s="654"/>
      <c r="G19" s="654"/>
      <c r="H19" s="654"/>
      <c r="I19" s="654"/>
    </row>
    <row r="20" spans="1:9" x14ac:dyDescent="0.2">
      <c r="A20" s="655"/>
      <c r="B20" s="1613" t="s">
        <v>2759</v>
      </c>
      <c r="C20" s="1614"/>
      <c r="D20" s="654"/>
      <c r="E20" s="654"/>
      <c r="F20" s="654"/>
      <c r="G20" s="654"/>
      <c r="H20" s="654"/>
      <c r="I20" s="654"/>
    </row>
    <row r="21" spans="1:9" x14ac:dyDescent="0.2">
      <c r="A21" s="655"/>
      <c r="B21" s="1613" t="s">
        <v>3953</v>
      </c>
      <c r="C21" s="1614"/>
      <c r="D21" s="654"/>
      <c r="E21" s="654"/>
      <c r="F21" s="654"/>
      <c r="G21" s="654"/>
      <c r="H21" s="654"/>
      <c r="I21" s="654"/>
    </row>
    <row r="22" spans="1:9" x14ac:dyDescent="0.2">
      <c r="A22" s="1610"/>
      <c r="B22" s="1613" t="s">
        <v>2758</v>
      </c>
      <c r="C22" s="1614"/>
      <c r="D22" s="1605"/>
      <c r="E22" s="1605"/>
      <c r="F22" s="1605"/>
      <c r="G22" s="1605"/>
      <c r="H22" s="1605"/>
      <c r="I22" s="1605"/>
    </row>
    <row r="23" spans="1:9" x14ac:dyDescent="0.2">
      <c r="A23" s="1610"/>
      <c r="B23" s="1613" t="s">
        <v>2757</v>
      </c>
      <c r="C23" s="1614"/>
      <c r="D23" s="1605"/>
      <c r="E23" s="1605"/>
      <c r="F23" s="1605"/>
      <c r="G23" s="1605"/>
      <c r="H23" s="1605"/>
      <c r="I23" s="1605"/>
    </row>
    <row r="24" spans="1:9" x14ac:dyDescent="0.2">
      <c r="A24" s="655"/>
      <c r="B24" s="656"/>
      <c r="C24" s="1222" t="s">
        <v>3954</v>
      </c>
      <c r="D24" s="654"/>
      <c r="E24" s="654"/>
      <c r="F24" s="654"/>
      <c r="G24" s="654"/>
      <c r="H24" s="654"/>
      <c r="I24" s="654"/>
    </row>
    <row r="25" spans="1:9" x14ac:dyDescent="0.2">
      <c r="A25" s="655"/>
      <c r="B25" s="656"/>
      <c r="C25" s="1222" t="s">
        <v>2756</v>
      </c>
      <c r="D25" s="654"/>
      <c r="E25" s="654"/>
      <c r="F25" s="654"/>
      <c r="G25" s="654"/>
      <c r="H25" s="654"/>
      <c r="I25" s="654"/>
    </row>
    <row r="26" spans="1:9" x14ac:dyDescent="0.2">
      <c r="A26" s="655"/>
      <c r="B26" s="656"/>
      <c r="C26" s="1222" t="s">
        <v>2755</v>
      </c>
      <c r="D26" s="654"/>
      <c r="E26" s="654"/>
      <c r="F26" s="654"/>
      <c r="G26" s="654"/>
      <c r="H26" s="654"/>
      <c r="I26" s="654"/>
    </row>
    <row r="27" spans="1:9" x14ac:dyDescent="0.2">
      <c r="A27" s="655"/>
      <c r="B27" s="656"/>
      <c r="C27" s="1222" t="s">
        <v>2754</v>
      </c>
      <c r="D27" s="654"/>
      <c r="E27" s="654"/>
      <c r="F27" s="654"/>
      <c r="G27" s="654"/>
      <c r="H27" s="654"/>
      <c r="I27" s="654"/>
    </row>
    <row r="28" spans="1:9" x14ac:dyDescent="0.2">
      <c r="A28" s="655"/>
      <c r="B28" s="656"/>
      <c r="C28" s="1222" t="s">
        <v>2753</v>
      </c>
      <c r="D28" s="654"/>
      <c r="E28" s="654"/>
      <c r="F28" s="654"/>
      <c r="G28" s="654"/>
      <c r="H28" s="654"/>
      <c r="I28" s="654"/>
    </row>
    <row r="29" spans="1:9" x14ac:dyDescent="0.2">
      <c r="A29" s="1610"/>
      <c r="B29" s="1613"/>
      <c r="C29" s="1222" t="s">
        <v>3955</v>
      </c>
      <c r="D29" s="1605"/>
      <c r="E29" s="1605"/>
      <c r="F29" s="1605"/>
      <c r="G29" s="1605"/>
      <c r="H29" s="1605"/>
      <c r="I29" s="1605"/>
    </row>
    <row r="30" spans="1:9" x14ac:dyDescent="0.2">
      <c r="A30" s="1610"/>
      <c r="B30" s="1613"/>
      <c r="C30" s="1222" t="s">
        <v>3956</v>
      </c>
      <c r="D30" s="1605"/>
      <c r="E30" s="1605"/>
      <c r="F30" s="1605"/>
      <c r="G30" s="1605"/>
      <c r="H30" s="1605"/>
      <c r="I30" s="1605"/>
    </row>
    <row r="31" spans="1:9" x14ac:dyDescent="0.2">
      <c r="A31" s="1610"/>
      <c r="B31" s="1613"/>
      <c r="C31" s="1222" t="s">
        <v>2752</v>
      </c>
      <c r="D31" s="1605"/>
      <c r="E31" s="1605"/>
      <c r="F31" s="1605"/>
      <c r="G31" s="1605"/>
      <c r="H31" s="1605"/>
      <c r="I31" s="1605"/>
    </row>
    <row r="32" spans="1:9" x14ac:dyDescent="0.2">
      <c r="A32" s="1610"/>
      <c r="B32" s="1613"/>
      <c r="C32" s="1222" t="s">
        <v>2751</v>
      </c>
      <c r="D32" s="1605"/>
      <c r="E32" s="1605"/>
      <c r="F32" s="1605"/>
      <c r="G32" s="1605"/>
      <c r="H32" s="1605"/>
      <c r="I32" s="1605"/>
    </row>
    <row r="33" spans="1:9" x14ac:dyDescent="0.2">
      <c r="A33" s="655"/>
      <c r="B33" s="656"/>
      <c r="C33" s="1222" t="s">
        <v>2750</v>
      </c>
      <c r="D33" s="654"/>
      <c r="E33" s="654"/>
      <c r="F33" s="654"/>
      <c r="G33" s="654"/>
      <c r="H33" s="654"/>
      <c r="I33" s="654"/>
    </row>
    <row r="34" spans="1:9" x14ac:dyDescent="0.2">
      <c r="A34" s="655"/>
      <c r="B34" s="656"/>
      <c r="C34" s="1222" t="s">
        <v>3957</v>
      </c>
      <c r="D34" s="654"/>
      <c r="E34" s="654"/>
      <c r="F34" s="654"/>
      <c r="G34" s="654"/>
      <c r="H34" s="654"/>
      <c r="I34" s="654"/>
    </row>
    <row r="35" spans="1:9" x14ac:dyDescent="0.2">
      <c r="A35" s="1610"/>
      <c r="B35" s="1613" t="s">
        <v>2749</v>
      </c>
      <c r="C35" s="1614"/>
      <c r="D35" s="1605"/>
      <c r="E35" s="1605"/>
      <c r="F35" s="1605"/>
      <c r="G35" s="1605"/>
      <c r="H35" s="1605"/>
      <c r="I35" s="1605"/>
    </row>
    <row r="36" spans="1:9" x14ac:dyDescent="0.2">
      <c r="A36" s="1610"/>
      <c r="B36" s="1613" t="s">
        <v>2748</v>
      </c>
      <c r="C36" s="1614"/>
      <c r="D36" s="1605"/>
      <c r="E36" s="1605"/>
      <c r="F36" s="1605"/>
      <c r="G36" s="1605"/>
      <c r="H36" s="1605"/>
      <c r="I36" s="1605"/>
    </row>
    <row r="37" spans="1:9" x14ac:dyDescent="0.2">
      <c r="A37" s="655"/>
      <c r="B37" s="656"/>
      <c r="C37" s="1222" t="s">
        <v>2747</v>
      </c>
      <c r="D37" s="654"/>
      <c r="E37" s="654"/>
      <c r="F37" s="654"/>
      <c r="G37" s="654"/>
      <c r="H37" s="654"/>
      <c r="I37" s="654"/>
    </row>
    <row r="38" spans="1:9" x14ac:dyDescent="0.2">
      <c r="A38" s="655"/>
      <c r="B38" s="656"/>
      <c r="C38" s="1222" t="s">
        <v>2746</v>
      </c>
      <c r="D38" s="654"/>
      <c r="E38" s="654"/>
      <c r="F38" s="654"/>
      <c r="G38" s="654"/>
      <c r="H38" s="654"/>
      <c r="I38" s="654"/>
    </row>
    <row r="39" spans="1:9" x14ac:dyDescent="0.2">
      <c r="A39" s="655"/>
      <c r="B39" s="656"/>
      <c r="C39" s="1222" t="s">
        <v>2745</v>
      </c>
      <c r="D39" s="654"/>
      <c r="E39" s="654"/>
      <c r="F39" s="654"/>
      <c r="G39" s="654"/>
      <c r="H39" s="654"/>
      <c r="I39" s="654"/>
    </row>
    <row r="40" spans="1:9" x14ac:dyDescent="0.2">
      <c r="A40" s="1610"/>
      <c r="B40" s="1613"/>
      <c r="C40" s="1222" t="s">
        <v>3958</v>
      </c>
      <c r="D40" s="1605"/>
      <c r="E40" s="1605"/>
      <c r="F40" s="1605"/>
      <c r="G40" s="1605"/>
      <c r="H40" s="1605"/>
      <c r="I40" s="1605"/>
    </row>
    <row r="41" spans="1:9" x14ac:dyDescent="0.2">
      <c r="A41" s="1610"/>
      <c r="B41" s="1613"/>
      <c r="C41" s="1222" t="s">
        <v>2744</v>
      </c>
      <c r="D41" s="1605"/>
      <c r="E41" s="1605"/>
      <c r="F41" s="1605"/>
      <c r="G41" s="1605"/>
      <c r="H41" s="1605"/>
      <c r="I41" s="1605"/>
    </row>
    <row r="42" spans="1:9" x14ac:dyDescent="0.2">
      <c r="A42" s="658"/>
      <c r="B42" s="1606" t="s">
        <v>3959</v>
      </c>
      <c r="C42" s="1607"/>
      <c r="D42" s="659"/>
      <c r="E42" s="659"/>
      <c r="F42" s="659"/>
      <c r="G42" s="659"/>
      <c r="H42" s="659"/>
      <c r="I42" s="659"/>
    </row>
    <row r="43" spans="1:9" x14ac:dyDescent="0.2">
      <c r="A43" s="660"/>
      <c r="B43" s="1617" t="s">
        <v>2743</v>
      </c>
      <c r="C43" s="1618"/>
      <c r="D43" s="653"/>
      <c r="E43" s="653"/>
      <c r="F43" s="653"/>
      <c r="G43" s="653"/>
      <c r="H43" s="653"/>
      <c r="I43" s="653"/>
    </row>
    <row r="44" spans="1:9" x14ac:dyDescent="0.2">
      <c r="A44" s="655"/>
      <c r="B44" s="656"/>
      <c r="C44" s="657" t="s">
        <v>2742</v>
      </c>
      <c r="D44" s="654"/>
      <c r="E44" s="654"/>
      <c r="F44" s="654"/>
      <c r="G44" s="654"/>
      <c r="H44" s="654"/>
      <c r="I44" s="654"/>
    </row>
    <row r="45" spans="1:9" x14ac:dyDescent="0.2">
      <c r="A45" s="655"/>
      <c r="B45" s="1613" t="s">
        <v>2741</v>
      </c>
      <c r="C45" s="1614"/>
      <c r="D45" s="654"/>
      <c r="E45" s="654"/>
      <c r="F45" s="654"/>
      <c r="G45" s="654"/>
      <c r="H45" s="654"/>
      <c r="I45" s="654"/>
    </row>
    <row r="46" spans="1:9" x14ac:dyDescent="0.2">
      <c r="A46" s="655"/>
      <c r="B46" s="656"/>
      <c r="C46" s="657" t="s">
        <v>2740</v>
      </c>
      <c r="D46" s="654"/>
      <c r="E46" s="654"/>
      <c r="F46" s="654"/>
      <c r="G46" s="654"/>
      <c r="H46" s="654"/>
      <c r="I46" s="654"/>
    </row>
    <row r="47" spans="1:9" x14ac:dyDescent="0.2">
      <c r="A47" s="655"/>
      <c r="B47" s="656"/>
      <c r="C47" s="657" t="s">
        <v>2739</v>
      </c>
      <c r="D47" s="654"/>
      <c r="E47" s="654"/>
      <c r="F47" s="654"/>
      <c r="G47" s="654"/>
      <c r="H47" s="654"/>
      <c r="I47" s="654"/>
    </row>
    <row r="48" spans="1:9" x14ac:dyDescent="0.2">
      <c r="A48" s="655"/>
      <c r="B48" s="656"/>
      <c r="C48" s="657"/>
      <c r="D48" s="654"/>
      <c r="E48" s="654"/>
      <c r="F48" s="654"/>
      <c r="G48" s="654"/>
      <c r="H48" s="654"/>
      <c r="I48" s="654"/>
    </row>
    <row r="49" spans="1:9" x14ac:dyDescent="0.2">
      <c r="A49" s="1615" t="s">
        <v>2738</v>
      </c>
      <c r="B49" s="1616"/>
      <c r="C49" s="1612"/>
      <c r="D49" s="1605"/>
      <c r="E49" s="1605"/>
      <c r="F49" s="1605"/>
      <c r="G49" s="1605"/>
      <c r="H49" s="1605"/>
      <c r="I49" s="1605"/>
    </row>
    <row r="50" spans="1:9" x14ac:dyDescent="0.2">
      <c r="A50" s="1615" t="s">
        <v>2737</v>
      </c>
      <c r="B50" s="1616"/>
      <c r="C50" s="1612"/>
      <c r="D50" s="1605"/>
      <c r="E50" s="1605"/>
      <c r="F50" s="1605"/>
      <c r="G50" s="1605"/>
      <c r="H50" s="1605"/>
      <c r="I50" s="1605"/>
    </row>
    <row r="51" spans="1:9" x14ac:dyDescent="0.2">
      <c r="A51" s="1610"/>
      <c r="B51" s="1619"/>
      <c r="C51" s="1614"/>
      <c r="D51" s="1605"/>
      <c r="E51" s="1605"/>
      <c r="F51" s="1605"/>
      <c r="G51" s="1605"/>
      <c r="H51" s="1605"/>
      <c r="I51" s="1605"/>
    </row>
    <row r="52" spans="1:9" x14ac:dyDescent="0.2">
      <c r="A52" s="1615" t="s">
        <v>3960</v>
      </c>
      <c r="B52" s="1616"/>
      <c r="C52" s="1612"/>
      <c r="D52" s="1216"/>
      <c r="E52" s="1216"/>
      <c r="F52" s="1216"/>
      <c r="G52" s="1216"/>
      <c r="H52" s="1216"/>
      <c r="I52" s="1211"/>
    </row>
    <row r="53" spans="1:9" x14ac:dyDescent="0.2">
      <c r="A53" s="655"/>
      <c r="B53" s="656"/>
      <c r="C53" s="657"/>
      <c r="D53" s="640"/>
      <c r="E53" s="640"/>
      <c r="F53" s="640"/>
      <c r="G53" s="640"/>
      <c r="H53" s="640"/>
      <c r="I53" s="640"/>
    </row>
    <row r="54" spans="1:9" x14ac:dyDescent="0.2">
      <c r="A54" s="1615" t="s">
        <v>2736</v>
      </c>
      <c r="B54" s="1616"/>
      <c r="C54" s="1612"/>
      <c r="D54" s="654"/>
      <c r="E54" s="654"/>
      <c r="F54" s="654"/>
      <c r="G54" s="654"/>
      <c r="H54" s="654"/>
      <c r="I54" s="654"/>
    </row>
    <row r="55" spans="1:9" x14ac:dyDescent="0.2">
      <c r="A55" s="655"/>
      <c r="B55" s="1613" t="s">
        <v>2735</v>
      </c>
      <c r="C55" s="1614"/>
      <c r="D55" s="654"/>
      <c r="E55" s="654"/>
      <c r="F55" s="654"/>
      <c r="G55" s="654"/>
      <c r="H55" s="654"/>
      <c r="I55" s="654"/>
    </row>
    <row r="56" spans="1:9" x14ac:dyDescent="0.2">
      <c r="A56" s="1610"/>
      <c r="B56" s="1613"/>
      <c r="C56" s="657" t="s">
        <v>3961</v>
      </c>
      <c r="D56" s="1605"/>
      <c r="E56" s="1605"/>
      <c r="F56" s="1605"/>
      <c r="G56" s="1605"/>
      <c r="H56" s="1605"/>
      <c r="I56" s="1605"/>
    </row>
    <row r="57" spans="1:9" x14ac:dyDescent="0.2">
      <c r="A57" s="1610"/>
      <c r="B57" s="1613"/>
      <c r="C57" s="1214" t="s">
        <v>3962</v>
      </c>
      <c r="D57" s="1605"/>
      <c r="E57" s="1605"/>
      <c r="F57" s="1605"/>
      <c r="G57" s="1605"/>
      <c r="H57" s="1605"/>
      <c r="I57" s="1605"/>
    </row>
    <row r="58" spans="1:9" x14ac:dyDescent="0.2">
      <c r="A58" s="1212"/>
      <c r="B58" s="1213"/>
      <c r="C58" s="1214" t="s">
        <v>3963</v>
      </c>
      <c r="D58" s="1211"/>
      <c r="E58" s="1211"/>
      <c r="F58" s="1211"/>
      <c r="G58" s="1211"/>
      <c r="H58" s="1211"/>
      <c r="I58" s="1211"/>
    </row>
    <row r="59" spans="1:9" ht="27.6" customHeight="1" x14ac:dyDescent="0.2">
      <c r="A59" s="1212"/>
      <c r="B59" s="1213"/>
      <c r="C59" s="1223" t="s">
        <v>3964</v>
      </c>
      <c r="D59" s="1211"/>
      <c r="E59" s="1211"/>
      <c r="F59" s="1211"/>
      <c r="G59" s="1211"/>
      <c r="H59" s="1211"/>
      <c r="I59" s="1211"/>
    </row>
    <row r="60" spans="1:9" x14ac:dyDescent="0.2">
      <c r="A60" s="655"/>
      <c r="B60" s="656"/>
      <c r="C60" s="657" t="s">
        <v>2734</v>
      </c>
      <c r="D60" s="654"/>
      <c r="E60" s="654"/>
      <c r="F60" s="654"/>
      <c r="G60" s="654"/>
      <c r="H60" s="654"/>
      <c r="I60" s="654"/>
    </row>
    <row r="61" spans="1:9" x14ac:dyDescent="0.2">
      <c r="A61" s="1212"/>
      <c r="B61" s="1213"/>
      <c r="C61" s="657" t="s">
        <v>3965</v>
      </c>
      <c r="D61" s="1211"/>
      <c r="E61" s="1211"/>
      <c r="F61" s="1211"/>
      <c r="G61" s="1211"/>
      <c r="H61" s="1211"/>
      <c r="I61" s="1211"/>
    </row>
    <row r="62" spans="1:9" ht="25.5" x14ac:dyDescent="0.2">
      <c r="A62" s="1212"/>
      <c r="B62" s="1213"/>
      <c r="C62" s="1223" t="s">
        <v>3966</v>
      </c>
      <c r="D62" s="1211"/>
      <c r="E62" s="1211"/>
      <c r="F62" s="1211"/>
      <c r="G62" s="1211"/>
      <c r="H62" s="1211"/>
      <c r="I62" s="1211"/>
    </row>
    <row r="63" spans="1:9" ht="25.5" x14ac:dyDescent="0.2">
      <c r="A63" s="1212"/>
      <c r="B63" s="1213"/>
      <c r="C63" s="1223" t="s">
        <v>3967</v>
      </c>
      <c r="D63" s="1211"/>
      <c r="E63" s="1211"/>
      <c r="F63" s="1211"/>
      <c r="G63" s="1211"/>
      <c r="H63" s="1211"/>
      <c r="I63" s="1211"/>
    </row>
    <row r="64" spans="1:9" x14ac:dyDescent="0.2">
      <c r="A64" s="655"/>
      <c r="B64" s="1613" t="s">
        <v>2733</v>
      </c>
      <c r="C64" s="1614"/>
      <c r="D64" s="654"/>
      <c r="E64" s="654"/>
      <c r="F64" s="654"/>
      <c r="G64" s="654"/>
      <c r="H64" s="654"/>
      <c r="I64" s="654"/>
    </row>
    <row r="65" spans="1:9" x14ac:dyDescent="0.2">
      <c r="A65" s="655"/>
      <c r="B65" s="656"/>
      <c r="C65" s="657" t="s">
        <v>2732</v>
      </c>
      <c r="D65" s="654"/>
      <c r="E65" s="654"/>
      <c r="F65" s="654"/>
      <c r="G65" s="654"/>
      <c r="H65" s="654"/>
      <c r="I65" s="654"/>
    </row>
    <row r="66" spans="1:9" x14ac:dyDescent="0.2">
      <c r="A66" s="655"/>
      <c r="B66" s="656"/>
      <c r="C66" s="657" t="s">
        <v>2731</v>
      </c>
      <c r="D66" s="654"/>
      <c r="E66" s="654"/>
      <c r="F66" s="654"/>
      <c r="G66" s="654"/>
      <c r="H66" s="654"/>
      <c r="I66" s="654"/>
    </row>
    <row r="67" spans="1:9" x14ac:dyDescent="0.2">
      <c r="A67" s="655"/>
      <c r="B67" s="656"/>
      <c r="C67" s="657" t="s">
        <v>2730</v>
      </c>
      <c r="D67" s="654"/>
      <c r="E67" s="654"/>
      <c r="F67" s="654"/>
      <c r="G67" s="654"/>
      <c r="H67" s="654"/>
      <c r="I67" s="654"/>
    </row>
    <row r="68" spans="1:9" x14ac:dyDescent="0.2">
      <c r="A68" s="655"/>
      <c r="B68" s="656"/>
      <c r="C68" s="657" t="s">
        <v>2729</v>
      </c>
      <c r="D68" s="654"/>
      <c r="E68" s="654"/>
      <c r="F68" s="654"/>
      <c r="G68" s="654"/>
      <c r="H68" s="654"/>
      <c r="I68" s="654"/>
    </row>
    <row r="69" spans="1:9" x14ac:dyDescent="0.2">
      <c r="A69" s="655"/>
      <c r="B69" s="1613" t="s">
        <v>2728</v>
      </c>
      <c r="C69" s="1614"/>
      <c r="D69" s="654"/>
      <c r="E69" s="654"/>
      <c r="F69" s="654"/>
      <c r="G69" s="654"/>
      <c r="H69" s="654"/>
      <c r="I69" s="654"/>
    </row>
    <row r="70" spans="1:9" ht="25.5" x14ac:dyDescent="0.2">
      <c r="A70" s="1212"/>
      <c r="B70" s="1213"/>
      <c r="C70" s="1223" t="s">
        <v>3968</v>
      </c>
      <c r="D70" s="1211"/>
      <c r="E70" s="1211"/>
      <c r="F70" s="1211"/>
      <c r="G70" s="1211"/>
      <c r="H70" s="1211"/>
      <c r="I70" s="1211"/>
    </row>
    <row r="71" spans="1:9" x14ac:dyDescent="0.2">
      <c r="A71" s="655"/>
      <c r="B71" s="656"/>
      <c r="C71" s="1223" t="s">
        <v>2727</v>
      </c>
      <c r="D71" s="654"/>
      <c r="E71" s="654"/>
      <c r="F71" s="654"/>
      <c r="G71" s="654"/>
      <c r="H71" s="654"/>
      <c r="I71" s="654"/>
    </row>
    <row r="72" spans="1:9" ht="26.1" customHeight="1" x14ac:dyDescent="0.2">
      <c r="A72" s="1212"/>
      <c r="B72" s="1608" t="s">
        <v>3969</v>
      </c>
      <c r="C72" s="1609"/>
      <c r="D72" s="1211"/>
      <c r="E72" s="1211"/>
      <c r="F72" s="1211"/>
      <c r="G72" s="1211"/>
      <c r="H72" s="1211"/>
      <c r="I72" s="1211"/>
    </row>
    <row r="73" spans="1:9" x14ac:dyDescent="0.2">
      <c r="A73" s="655"/>
      <c r="B73" s="1613" t="s">
        <v>2726</v>
      </c>
      <c r="C73" s="1614"/>
      <c r="D73" s="654"/>
      <c r="E73" s="654"/>
      <c r="F73" s="654"/>
      <c r="G73" s="654"/>
      <c r="H73" s="654"/>
      <c r="I73" s="654"/>
    </row>
    <row r="74" spans="1:9" x14ac:dyDescent="0.2">
      <c r="A74" s="655"/>
      <c r="B74" s="1613"/>
      <c r="C74" s="1614"/>
      <c r="D74" s="640"/>
      <c r="E74" s="640"/>
      <c r="F74" s="640"/>
      <c r="G74" s="640"/>
      <c r="H74" s="640"/>
      <c r="I74" s="640"/>
    </row>
    <row r="75" spans="1:9" x14ac:dyDescent="0.2">
      <c r="A75" s="1615" t="s">
        <v>3970</v>
      </c>
      <c r="B75" s="1616"/>
      <c r="C75" s="1612"/>
      <c r="D75" s="1215"/>
      <c r="E75" s="1215"/>
      <c r="F75" s="1215"/>
      <c r="G75" s="1215"/>
      <c r="H75" s="1215"/>
      <c r="I75" s="1215"/>
    </row>
    <row r="76" spans="1:9" x14ac:dyDescent="0.2">
      <c r="A76" s="655"/>
      <c r="B76" s="1613"/>
      <c r="C76" s="1614"/>
      <c r="D76" s="640"/>
      <c r="E76" s="640"/>
      <c r="F76" s="640"/>
      <c r="G76" s="640"/>
      <c r="H76" s="640"/>
      <c r="I76" s="640"/>
    </row>
    <row r="77" spans="1:9" x14ac:dyDescent="0.2">
      <c r="A77" s="1615" t="s">
        <v>2725</v>
      </c>
      <c r="B77" s="1616"/>
      <c r="C77" s="1612"/>
      <c r="D77" s="654"/>
      <c r="E77" s="654"/>
      <c r="F77" s="654"/>
      <c r="G77" s="654"/>
      <c r="H77" s="654"/>
      <c r="I77" s="654"/>
    </row>
    <row r="78" spans="1:9" x14ac:dyDescent="0.2">
      <c r="A78" s="655"/>
      <c r="B78" s="1613" t="s">
        <v>2724</v>
      </c>
      <c r="C78" s="1614"/>
      <c r="D78" s="654"/>
      <c r="E78" s="654"/>
      <c r="F78" s="654"/>
      <c r="G78" s="654"/>
      <c r="H78" s="654"/>
      <c r="I78" s="654"/>
    </row>
    <row r="79" spans="1:9" x14ac:dyDescent="0.2">
      <c r="A79" s="655"/>
      <c r="B79" s="1613"/>
      <c r="C79" s="1614"/>
      <c r="D79" s="654"/>
      <c r="E79" s="654"/>
      <c r="F79" s="654"/>
      <c r="G79" s="654"/>
      <c r="H79" s="654"/>
      <c r="I79" s="654"/>
    </row>
    <row r="80" spans="1:9" x14ac:dyDescent="0.2">
      <c r="A80" s="1615" t="s">
        <v>2723</v>
      </c>
      <c r="B80" s="1616"/>
      <c r="C80" s="1612"/>
      <c r="D80" s="654"/>
      <c r="E80" s="654"/>
      <c r="F80" s="654"/>
      <c r="G80" s="654"/>
      <c r="H80" s="654"/>
      <c r="I80" s="654"/>
    </row>
    <row r="81" spans="1:9" x14ac:dyDescent="0.2">
      <c r="A81" s="655"/>
      <c r="B81" s="1613"/>
      <c r="C81" s="1614"/>
      <c r="D81" s="654"/>
      <c r="E81" s="654"/>
      <c r="F81" s="654"/>
      <c r="G81" s="654"/>
      <c r="H81" s="654"/>
      <c r="I81" s="654"/>
    </row>
    <row r="82" spans="1:9" x14ac:dyDescent="0.2">
      <c r="A82" s="655"/>
      <c r="B82" s="1611" t="s">
        <v>2722</v>
      </c>
      <c r="C82" s="1612"/>
      <c r="D82" s="654"/>
      <c r="E82" s="654"/>
      <c r="F82" s="654"/>
      <c r="G82" s="654"/>
      <c r="H82" s="654"/>
      <c r="I82" s="654"/>
    </row>
    <row r="83" spans="1:9" ht="24" customHeight="1" x14ac:dyDescent="0.2">
      <c r="A83" s="1212"/>
      <c r="B83" s="1608" t="s">
        <v>3971</v>
      </c>
      <c r="C83" s="1609"/>
      <c r="D83" s="1211"/>
      <c r="E83" s="1211"/>
      <c r="F83" s="1211"/>
      <c r="G83" s="1211"/>
      <c r="H83" s="1211"/>
      <c r="I83" s="1211"/>
    </row>
    <row r="84" spans="1:9" ht="21.95" customHeight="1" x14ac:dyDescent="0.2">
      <c r="A84" s="1212"/>
      <c r="B84" s="1608" t="s">
        <v>3972</v>
      </c>
      <c r="C84" s="1609"/>
      <c r="D84" s="1211"/>
      <c r="E84" s="1211"/>
      <c r="F84" s="1211"/>
      <c r="G84" s="1211"/>
      <c r="H84" s="1211"/>
      <c r="I84" s="1211"/>
    </row>
    <row r="85" spans="1:9" x14ac:dyDescent="0.2">
      <c r="A85" s="1610"/>
      <c r="B85" s="1611" t="s">
        <v>3952</v>
      </c>
      <c r="C85" s="1612"/>
      <c r="D85" s="1605"/>
      <c r="E85" s="1605"/>
      <c r="F85" s="1605"/>
      <c r="G85" s="1605"/>
      <c r="H85" s="1605"/>
      <c r="I85" s="1605"/>
    </row>
    <row r="86" spans="1:9" x14ac:dyDescent="0.2">
      <c r="A86" s="1610"/>
      <c r="B86" s="1611"/>
      <c r="C86" s="1612"/>
      <c r="D86" s="1605"/>
      <c r="E86" s="1605"/>
      <c r="F86" s="1605"/>
      <c r="G86" s="1605"/>
      <c r="H86" s="1605"/>
      <c r="I86" s="1605"/>
    </row>
    <row r="87" spans="1:9" x14ac:dyDescent="0.2">
      <c r="A87" s="658"/>
      <c r="B87" s="1606"/>
      <c r="C87" s="1607"/>
      <c r="D87" s="641"/>
      <c r="E87" s="641"/>
      <c r="F87" s="641"/>
      <c r="G87" s="641"/>
      <c r="H87" s="641"/>
      <c r="I87" s="641"/>
    </row>
    <row r="88" spans="1:9" ht="13.5" thickBot="1" x14ac:dyDescent="0.25"/>
    <row r="89" spans="1:9" customFormat="1" ht="22.5" customHeight="1" thickTop="1" x14ac:dyDescent="0.2">
      <c r="A89" s="1580" t="s">
        <v>98</v>
      </c>
      <c r="B89" s="1581"/>
      <c r="C89" s="1581"/>
      <c r="D89" s="1581"/>
      <c r="E89" s="1581"/>
      <c r="F89" s="1581"/>
      <c r="G89" s="1581"/>
      <c r="H89" s="1581"/>
      <c r="I89" s="1582"/>
    </row>
    <row r="90" spans="1:9" customFormat="1" ht="22.5" customHeight="1" x14ac:dyDescent="0.2">
      <c r="A90" s="1497" t="s">
        <v>212</v>
      </c>
      <c r="B90" s="1498"/>
      <c r="C90" s="1498"/>
      <c r="D90" s="1498"/>
      <c r="E90" s="1498"/>
      <c r="F90" s="1498"/>
      <c r="G90" s="1498"/>
      <c r="H90" s="1498"/>
      <c r="I90" s="1499"/>
    </row>
    <row r="91" spans="1:9" customFormat="1" ht="41.45" customHeight="1" x14ac:dyDescent="0.2">
      <c r="A91" s="1583" t="s">
        <v>2721</v>
      </c>
      <c r="B91" s="1584"/>
      <c r="C91" s="1584"/>
      <c r="D91" s="1584"/>
      <c r="E91" s="1584"/>
      <c r="F91" s="1584"/>
      <c r="G91" s="1584"/>
      <c r="H91" s="1584"/>
      <c r="I91" s="1585"/>
    </row>
    <row r="92" spans="1:9" customFormat="1" ht="26.25" customHeight="1" x14ac:dyDescent="0.2">
      <c r="A92" s="1497" t="s">
        <v>3058</v>
      </c>
      <c r="B92" s="1498"/>
      <c r="C92" s="1498"/>
      <c r="D92" s="1498"/>
      <c r="E92" s="1498"/>
      <c r="F92" s="1498"/>
      <c r="G92" s="1498"/>
      <c r="H92" s="1498"/>
      <c r="I92" s="1499"/>
    </row>
    <row r="93" spans="1:9" s="91" customFormat="1" ht="51.95" customHeight="1" x14ac:dyDescent="0.2">
      <c r="A93" s="1586" t="s">
        <v>3064</v>
      </c>
      <c r="B93" s="1587"/>
      <c r="C93" s="1587"/>
      <c r="D93" s="1587"/>
      <c r="E93" s="1587"/>
      <c r="F93" s="1587"/>
      <c r="G93" s="1587"/>
      <c r="H93" s="1587"/>
      <c r="I93" s="1588"/>
    </row>
    <row r="94" spans="1:9" s="91" customFormat="1" ht="27.6" customHeight="1" x14ac:dyDescent="0.2">
      <c r="A94" s="1586" t="s">
        <v>3065</v>
      </c>
      <c r="B94" s="1587"/>
      <c r="C94" s="1587"/>
      <c r="D94" s="1587"/>
      <c r="E94" s="1587"/>
      <c r="F94" s="1587"/>
      <c r="G94" s="1587"/>
      <c r="H94" s="1587"/>
      <c r="I94" s="1588"/>
    </row>
    <row r="95" spans="1:9" s="91" customFormat="1" ht="27.6" customHeight="1" x14ac:dyDescent="0.2">
      <c r="A95" s="1586" t="s">
        <v>3066</v>
      </c>
      <c r="B95" s="1587"/>
      <c r="C95" s="1587"/>
      <c r="D95" s="1587"/>
      <c r="E95" s="1587"/>
      <c r="F95" s="1587"/>
      <c r="G95" s="1587"/>
      <c r="H95" s="1587"/>
      <c r="I95" s="1588"/>
    </row>
    <row r="96" spans="1:9" s="91" customFormat="1" ht="27.6" customHeight="1" x14ac:dyDescent="0.2">
      <c r="A96" s="1586" t="s">
        <v>3067</v>
      </c>
      <c r="B96" s="1587"/>
      <c r="C96" s="1587"/>
      <c r="D96" s="1587"/>
      <c r="E96" s="1587"/>
      <c r="F96" s="1587"/>
      <c r="G96" s="1587"/>
      <c r="H96" s="1587"/>
      <c r="I96" s="1588"/>
    </row>
    <row r="97" spans="1:9" s="91" customFormat="1" ht="27.6" customHeight="1" x14ac:dyDescent="0.2">
      <c r="A97" s="1586" t="s">
        <v>3068</v>
      </c>
      <c r="B97" s="1587"/>
      <c r="C97" s="1587"/>
      <c r="D97" s="1587"/>
      <c r="E97" s="1587"/>
      <c r="F97" s="1587"/>
      <c r="G97" s="1587"/>
      <c r="H97" s="1587"/>
      <c r="I97" s="1588"/>
    </row>
    <row r="98" spans="1:9" s="91" customFormat="1" ht="27.6" customHeight="1" x14ac:dyDescent="0.2">
      <c r="A98" s="1586" t="s">
        <v>2448</v>
      </c>
      <c r="B98" s="1587"/>
      <c r="C98" s="1587"/>
      <c r="D98" s="1587"/>
      <c r="E98" s="1587"/>
      <c r="F98" s="1587"/>
      <c r="G98" s="1587"/>
      <c r="H98" s="1587"/>
      <c r="I98" s="1588"/>
    </row>
    <row r="99" spans="1:9" s="91" customFormat="1" ht="27.6" customHeight="1" x14ac:dyDescent="0.2">
      <c r="A99" s="1586" t="s">
        <v>3069</v>
      </c>
      <c r="B99" s="1587"/>
      <c r="C99" s="1587"/>
      <c r="D99" s="1587"/>
      <c r="E99" s="1587"/>
      <c r="F99" s="1587"/>
      <c r="G99" s="1587"/>
      <c r="H99" s="1587"/>
      <c r="I99" s="1588"/>
    </row>
    <row r="100" spans="1:9" s="91" customFormat="1" ht="36.6" customHeight="1" x14ac:dyDescent="0.2">
      <c r="A100" s="1586" t="s">
        <v>3070</v>
      </c>
      <c r="B100" s="1587"/>
      <c r="C100" s="1587"/>
      <c r="D100" s="1587"/>
      <c r="E100" s="1587"/>
      <c r="F100" s="1587"/>
      <c r="G100" s="1587"/>
      <c r="H100" s="1587"/>
      <c r="I100" s="1588"/>
    </row>
    <row r="101" spans="1:9" s="91" customFormat="1" ht="36.6" customHeight="1" thickBot="1" x14ac:dyDescent="0.25">
      <c r="A101" s="1589" t="s">
        <v>3071</v>
      </c>
      <c r="B101" s="1590"/>
      <c r="C101" s="1590"/>
      <c r="D101" s="1590"/>
      <c r="E101" s="1590"/>
      <c r="F101" s="1590"/>
      <c r="G101" s="1590"/>
      <c r="H101" s="1590"/>
      <c r="I101" s="1591"/>
    </row>
    <row r="102" spans="1:9" s="91" customFormat="1" ht="27.6" customHeight="1" thickTop="1" x14ac:dyDescent="0.2">
      <c r="A102" s="1592"/>
      <c r="B102" s="1593"/>
      <c r="C102" s="1593"/>
      <c r="D102" s="1593"/>
      <c r="E102" s="1593"/>
      <c r="F102" s="1593"/>
      <c r="G102" s="1593"/>
      <c r="H102" s="1593"/>
      <c r="I102" s="1593"/>
    </row>
    <row r="103" spans="1:9" s="91" customFormat="1" ht="51.95" customHeight="1" x14ac:dyDescent="0.2">
      <c r="A103" s="1592"/>
      <c r="B103" s="1593"/>
      <c r="C103" s="1593"/>
      <c r="D103" s="1593"/>
      <c r="E103" s="1593"/>
      <c r="F103" s="1593"/>
      <c r="G103" s="1593"/>
      <c r="H103" s="1593"/>
      <c r="I103" s="1593"/>
    </row>
    <row r="104" spans="1:9" s="91" customFormat="1" ht="51.95" customHeight="1" x14ac:dyDescent="0.2">
      <c r="A104" s="1592"/>
      <c r="B104" s="1593"/>
      <c r="C104" s="1593"/>
      <c r="D104" s="1593"/>
      <c r="E104" s="1593"/>
      <c r="F104" s="1593"/>
      <c r="G104" s="1593"/>
      <c r="H104" s="1593"/>
      <c r="I104" s="1593"/>
    </row>
  </sheetData>
  <mergeCells count="135">
    <mergeCell ref="A6:I6"/>
    <mergeCell ref="A7:I7"/>
    <mergeCell ref="A8:I8"/>
    <mergeCell ref="A9:I9"/>
    <mergeCell ref="A10:C10"/>
    <mergeCell ref="D10:H10"/>
    <mergeCell ref="I10:I12"/>
    <mergeCell ref="A11:C11"/>
    <mergeCell ref="A12:C12"/>
    <mergeCell ref="D11:D12"/>
    <mergeCell ref="F11:F12"/>
    <mergeCell ref="G11:G12"/>
    <mergeCell ref="H11:H12"/>
    <mergeCell ref="A13:C13"/>
    <mergeCell ref="A14:C14"/>
    <mergeCell ref="B15:C15"/>
    <mergeCell ref="B16:C16"/>
    <mergeCell ref="B17:C17"/>
    <mergeCell ref="B18:C18"/>
    <mergeCell ref="B19:C19"/>
    <mergeCell ref="B20:C20"/>
    <mergeCell ref="B21:C21"/>
    <mergeCell ref="A22:A23"/>
    <mergeCell ref="B22:C22"/>
    <mergeCell ref="B23:C23"/>
    <mergeCell ref="D22:D23"/>
    <mergeCell ref="E22:E23"/>
    <mergeCell ref="F22:F23"/>
    <mergeCell ref="G22:G23"/>
    <mergeCell ref="H22:H23"/>
    <mergeCell ref="I22:I23"/>
    <mergeCell ref="A29:A30"/>
    <mergeCell ref="B29:B30"/>
    <mergeCell ref="D29:D30"/>
    <mergeCell ref="E29:E30"/>
    <mergeCell ref="F29:F30"/>
    <mergeCell ref="G29:G30"/>
    <mergeCell ref="H29:H30"/>
    <mergeCell ref="I29:I30"/>
    <mergeCell ref="A31:A32"/>
    <mergeCell ref="B31:B32"/>
    <mergeCell ref="D31:D32"/>
    <mergeCell ref="E31:E32"/>
    <mergeCell ref="F31:F32"/>
    <mergeCell ref="G31:G32"/>
    <mergeCell ref="H31:H32"/>
    <mergeCell ref="I31:I32"/>
    <mergeCell ref="A35:A36"/>
    <mergeCell ref="B35:C35"/>
    <mergeCell ref="B36:C36"/>
    <mergeCell ref="D35:D36"/>
    <mergeCell ref="E35:E36"/>
    <mergeCell ref="F35:F36"/>
    <mergeCell ref="G35:G36"/>
    <mergeCell ref="H35:H36"/>
    <mergeCell ref="I35:I36"/>
    <mergeCell ref="A40:A41"/>
    <mergeCell ref="B40:B41"/>
    <mergeCell ref="D40:D41"/>
    <mergeCell ref="E40:E41"/>
    <mergeCell ref="F40:F41"/>
    <mergeCell ref="G40:G41"/>
    <mergeCell ref="H40:H41"/>
    <mergeCell ref="I40:I41"/>
    <mergeCell ref="B42:C42"/>
    <mergeCell ref="H49:H51"/>
    <mergeCell ref="I49:I51"/>
    <mergeCell ref="A52:C52"/>
    <mergeCell ref="B43:C43"/>
    <mergeCell ref="B45:C45"/>
    <mergeCell ref="A49:C49"/>
    <mergeCell ref="A50:C50"/>
    <mergeCell ref="A51:C51"/>
    <mergeCell ref="D49:D51"/>
    <mergeCell ref="E49:E51"/>
    <mergeCell ref="F49:F51"/>
    <mergeCell ref="G49:G51"/>
    <mergeCell ref="B72:C72"/>
    <mergeCell ref="B69:C69"/>
    <mergeCell ref="B64:C64"/>
    <mergeCell ref="I56:I57"/>
    <mergeCell ref="A54:C54"/>
    <mergeCell ref="B55:C55"/>
    <mergeCell ref="A56:A57"/>
    <mergeCell ref="B56:B57"/>
    <mergeCell ref="D56:D57"/>
    <mergeCell ref="E56:E57"/>
    <mergeCell ref="F56:F57"/>
    <mergeCell ref="G56:G57"/>
    <mergeCell ref="H56:H57"/>
    <mergeCell ref="B78:C78"/>
    <mergeCell ref="B79:C79"/>
    <mergeCell ref="A80:C80"/>
    <mergeCell ref="B81:C81"/>
    <mergeCell ref="B82:C82"/>
    <mergeCell ref="B83:C83"/>
    <mergeCell ref="B73:C73"/>
    <mergeCell ref="B74:C74"/>
    <mergeCell ref="A75:C75"/>
    <mergeCell ref="A89:I89"/>
    <mergeCell ref="A90:I90"/>
    <mergeCell ref="A91:I91"/>
    <mergeCell ref="A92:I92"/>
    <mergeCell ref="A1:I1"/>
    <mergeCell ref="A2:I2"/>
    <mergeCell ref="A3:C3"/>
    <mergeCell ref="D3:I3"/>
    <mergeCell ref="A4:C4"/>
    <mergeCell ref="D4:I4"/>
    <mergeCell ref="A5:I5"/>
    <mergeCell ref="E85:E86"/>
    <mergeCell ref="F85:F86"/>
    <mergeCell ref="G85:G86"/>
    <mergeCell ref="H85:H86"/>
    <mergeCell ref="I85:I86"/>
    <mergeCell ref="B87:C87"/>
    <mergeCell ref="B84:C84"/>
    <mergeCell ref="A85:A86"/>
    <mergeCell ref="B85:C85"/>
    <mergeCell ref="B86:C86"/>
    <mergeCell ref="D85:D86"/>
    <mergeCell ref="B76:C76"/>
    <mergeCell ref="A77:C77"/>
    <mergeCell ref="A98:I98"/>
    <mergeCell ref="A99:I99"/>
    <mergeCell ref="A100:I100"/>
    <mergeCell ref="A101:I101"/>
    <mergeCell ref="A102:I102"/>
    <mergeCell ref="A103:I103"/>
    <mergeCell ref="A104:I104"/>
    <mergeCell ref="A93:I93"/>
    <mergeCell ref="A94:I94"/>
    <mergeCell ref="A95:I95"/>
    <mergeCell ref="A96:I96"/>
    <mergeCell ref="A97:I97"/>
  </mergeCells>
  <pageMargins left="0.7" right="0.7" top="0.75" bottom="0.75" header="0.3" footer="0.3"/>
  <pageSetup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workbookViewId="0">
      <selection activeCell="A5" sqref="A5:H5"/>
    </sheetView>
  </sheetViews>
  <sheetFormatPr baseColWidth="10" defaultRowHeight="15" x14ac:dyDescent="0.25"/>
  <cols>
    <col min="1" max="1" width="16.28515625" style="54" customWidth="1"/>
    <col min="2" max="2" width="44.85546875" style="54" customWidth="1"/>
    <col min="3" max="8" width="17.85546875" style="54" customWidth="1"/>
  </cols>
  <sheetData>
    <row r="1" spans="1:8" ht="15.75" x14ac:dyDescent="0.2">
      <c r="A1" s="1469" t="str">
        <f>"Anexo "&amp;B4</f>
        <v>Anexo RP – 2</v>
      </c>
      <c r="B1" s="1469"/>
      <c r="C1" s="1469"/>
      <c r="D1" s="1469"/>
      <c r="E1" s="1469"/>
      <c r="F1" s="1469"/>
      <c r="G1" s="1469"/>
      <c r="H1" s="1469"/>
    </row>
    <row r="2" spans="1:8" ht="16.5" thickBot="1" x14ac:dyDescent="0.25">
      <c r="A2" s="1496" t="str">
        <f>"del Acta de Entrega Recepción del Municipio de "&amp;'ACTA INDIVIDUAL'!A2</f>
        <v>del Acta de Entrega Recepción del Municipio de Montemorelos, N.L.</v>
      </c>
      <c r="B2" s="1496"/>
      <c r="C2" s="1496"/>
      <c r="D2" s="1496"/>
      <c r="E2" s="1496"/>
      <c r="F2" s="1496"/>
      <c r="G2" s="1496"/>
      <c r="H2" s="1496"/>
    </row>
    <row r="3" spans="1:8" ht="27" customHeight="1" thickTop="1" x14ac:dyDescent="0.2">
      <c r="A3" s="663" t="s">
        <v>95</v>
      </c>
      <c r="B3" s="1472" t="s">
        <v>3095</v>
      </c>
      <c r="C3" s="1472"/>
      <c r="D3" s="1472"/>
      <c r="E3" s="1472"/>
      <c r="F3" s="1472"/>
      <c r="G3" s="1652"/>
      <c r="H3" s="1473"/>
    </row>
    <row r="4" spans="1:8" x14ac:dyDescent="0.2">
      <c r="A4" s="664" t="s">
        <v>97</v>
      </c>
      <c r="B4" s="1475" t="s">
        <v>213</v>
      </c>
      <c r="C4" s="1475"/>
      <c r="D4" s="1475"/>
      <c r="E4" s="1475"/>
      <c r="F4" s="1475"/>
      <c r="G4" s="1653"/>
      <c r="H4" s="1476"/>
    </row>
    <row r="5" spans="1:8" ht="44.45" customHeight="1" thickBot="1" x14ac:dyDescent="0.25">
      <c r="A5" s="1477" t="s">
        <v>4259</v>
      </c>
      <c r="B5" s="1478"/>
      <c r="C5" s="1478"/>
      <c r="D5" s="1478"/>
      <c r="E5" s="1478"/>
      <c r="F5" s="1478"/>
      <c r="G5" s="1654"/>
      <c r="H5" s="1479"/>
    </row>
    <row r="6" spans="1:8" ht="12.75" x14ac:dyDescent="0.2">
      <c r="A6" s="1530"/>
      <c r="B6" s="1531"/>
      <c r="C6" s="1531"/>
      <c r="D6" s="1531"/>
      <c r="E6" s="1531"/>
      <c r="F6" s="1531"/>
      <c r="G6" s="1531"/>
      <c r="H6" s="1532"/>
    </row>
    <row r="7" spans="1:8" ht="12.75" x14ac:dyDescent="0.2">
      <c r="A7" s="1533" t="s">
        <v>597</v>
      </c>
      <c r="B7" s="1534"/>
      <c r="C7" s="1534"/>
      <c r="D7" s="1534"/>
      <c r="E7" s="1534"/>
      <c r="F7" s="1534"/>
      <c r="G7" s="1534"/>
      <c r="H7" s="1535"/>
    </row>
    <row r="8" spans="1:8" ht="12.75" x14ac:dyDescent="0.2">
      <c r="A8" s="1533" t="s">
        <v>598</v>
      </c>
      <c r="B8" s="1534"/>
      <c r="C8" s="1534"/>
      <c r="D8" s="1534"/>
      <c r="E8" s="1534"/>
      <c r="F8" s="1534"/>
      <c r="G8" s="1534"/>
      <c r="H8" s="1535"/>
    </row>
    <row r="9" spans="1:8" ht="13.5" thickBot="1" x14ac:dyDescent="0.25">
      <c r="A9" s="1536" t="s">
        <v>435</v>
      </c>
      <c r="B9" s="1537"/>
      <c r="C9" s="1537"/>
      <c r="D9" s="1537"/>
      <c r="E9" s="1537"/>
      <c r="F9" s="1537"/>
      <c r="G9" s="1537"/>
      <c r="H9" s="1538"/>
    </row>
    <row r="10" spans="1:8" ht="13.5" thickBot="1" x14ac:dyDescent="0.25">
      <c r="A10" s="1530" t="s">
        <v>991</v>
      </c>
      <c r="B10" s="1539" t="s">
        <v>41</v>
      </c>
      <c r="C10" s="1647" t="s">
        <v>120</v>
      </c>
      <c r="D10" s="1648"/>
      <c r="E10" s="1648"/>
      <c r="F10" s="1648"/>
      <c r="G10" s="1649"/>
      <c r="H10" s="1545" t="s">
        <v>599</v>
      </c>
    </row>
    <row r="11" spans="1:8" ht="26.25" thickBot="1" x14ac:dyDescent="0.25">
      <c r="A11" s="1533"/>
      <c r="B11" s="1540"/>
      <c r="C11" s="667" t="s">
        <v>116</v>
      </c>
      <c r="D11" s="667" t="s">
        <v>600</v>
      </c>
      <c r="E11" s="667" t="s">
        <v>113</v>
      </c>
      <c r="F11" s="667" t="s">
        <v>115</v>
      </c>
      <c r="G11" s="667" t="s">
        <v>114</v>
      </c>
      <c r="H11" s="1546"/>
    </row>
    <row r="12" spans="1:8" ht="13.5" thickBot="1" x14ac:dyDescent="0.25">
      <c r="A12" s="1536"/>
      <c r="B12" s="1541"/>
      <c r="C12" s="667">
        <v>1</v>
      </c>
      <c r="D12" s="667">
        <v>2</v>
      </c>
      <c r="E12" s="667" t="s">
        <v>601</v>
      </c>
      <c r="F12" s="667">
        <v>4</v>
      </c>
      <c r="G12" s="667">
        <v>5</v>
      </c>
      <c r="H12" s="667" t="s">
        <v>602</v>
      </c>
    </row>
    <row r="13" spans="1:8" ht="12.75" x14ac:dyDescent="0.2">
      <c r="A13" s="1650" t="s">
        <v>457</v>
      </c>
      <c r="B13" s="1651"/>
      <c r="C13" s="291"/>
      <c r="D13" s="292"/>
      <c r="E13" s="292"/>
      <c r="F13" s="292"/>
      <c r="G13" s="292"/>
      <c r="H13" s="292"/>
    </row>
    <row r="14" spans="1:8" ht="25.5" x14ac:dyDescent="0.2">
      <c r="A14" s="678"/>
      <c r="B14" s="202" t="s">
        <v>603</v>
      </c>
      <c r="C14" s="293"/>
      <c r="D14" s="294"/>
      <c r="E14" s="294"/>
      <c r="F14" s="294"/>
      <c r="G14" s="294"/>
      <c r="H14" s="294"/>
    </row>
    <row r="15" spans="1:8" ht="12.75" x14ac:dyDescent="0.2">
      <c r="A15" s="678"/>
      <c r="B15" s="202" t="s">
        <v>604</v>
      </c>
      <c r="C15" s="293"/>
      <c r="D15" s="294"/>
      <c r="E15" s="294"/>
      <c r="F15" s="294"/>
      <c r="G15" s="294"/>
      <c r="H15" s="294"/>
    </row>
    <row r="16" spans="1:8" ht="12.75" x14ac:dyDescent="0.2">
      <c r="A16" s="678"/>
      <c r="B16" s="202" t="s">
        <v>605</v>
      </c>
      <c r="C16" s="293"/>
      <c r="D16" s="294"/>
      <c r="E16" s="294"/>
      <c r="F16" s="294"/>
      <c r="G16" s="294"/>
      <c r="H16" s="294"/>
    </row>
    <row r="17" spans="1:8" ht="12.75" x14ac:dyDescent="0.2">
      <c r="A17" s="678"/>
      <c r="B17" s="202" t="s">
        <v>606</v>
      </c>
      <c r="C17" s="293"/>
      <c r="D17" s="294"/>
      <c r="E17" s="294"/>
      <c r="F17" s="294"/>
      <c r="G17" s="294"/>
      <c r="H17" s="294"/>
    </row>
    <row r="18" spans="1:8" ht="12.75" x14ac:dyDescent="0.2">
      <c r="A18" s="678"/>
      <c r="B18" s="202" t="s">
        <v>607</v>
      </c>
      <c r="C18" s="293"/>
      <c r="D18" s="294"/>
      <c r="E18" s="294"/>
      <c r="F18" s="294"/>
      <c r="G18" s="294"/>
      <c r="H18" s="294"/>
    </row>
    <row r="19" spans="1:8" ht="12.75" x14ac:dyDescent="0.2">
      <c r="A19" s="678"/>
      <c r="B19" s="202" t="s">
        <v>608</v>
      </c>
      <c r="C19" s="293"/>
      <c r="D19" s="294"/>
      <c r="E19" s="294"/>
      <c r="F19" s="294"/>
      <c r="G19" s="294"/>
      <c r="H19" s="294"/>
    </row>
    <row r="20" spans="1:8" ht="12.75" x14ac:dyDescent="0.2">
      <c r="A20" s="678"/>
      <c r="B20" s="202" t="s">
        <v>609</v>
      </c>
      <c r="C20" s="293"/>
      <c r="D20" s="294"/>
      <c r="E20" s="294"/>
      <c r="F20" s="294"/>
      <c r="G20" s="294"/>
      <c r="H20" s="294"/>
    </row>
    <row r="21" spans="1:8" ht="12.75" x14ac:dyDescent="0.2">
      <c r="A21" s="1643" t="s">
        <v>458</v>
      </c>
      <c r="B21" s="1644"/>
      <c r="C21" s="293"/>
      <c r="D21" s="294"/>
      <c r="E21" s="294"/>
      <c r="F21" s="294"/>
      <c r="G21" s="294"/>
      <c r="H21" s="294"/>
    </row>
    <row r="22" spans="1:8" ht="25.5" x14ac:dyDescent="0.2">
      <c r="A22" s="678"/>
      <c r="B22" s="202" t="s">
        <v>610</v>
      </c>
      <c r="C22" s="293"/>
      <c r="D22" s="294"/>
      <c r="E22" s="294"/>
      <c r="F22" s="294"/>
      <c r="G22" s="294"/>
      <c r="H22" s="294"/>
    </row>
    <row r="23" spans="1:8" ht="12.75" x14ac:dyDescent="0.2">
      <c r="A23" s="678"/>
      <c r="B23" s="202" t="s">
        <v>611</v>
      </c>
      <c r="C23" s="293"/>
      <c r="D23" s="294"/>
      <c r="E23" s="294"/>
      <c r="F23" s="294"/>
      <c r="G23" s="294"/>
      <c r="H23" s="294"/>
    </row>
    <row r="24" spans="1:8" ht="25.5" x14ac:dyDescent="0.2">
      <c r="A24" s="678"/>
      <c r="B24" s="202" t="s">
        <v>612</v>
      </c>
      <c r="C24" s="293"/>
      <c r="D24" s="294"/>
      <c r="E24" s="294"/>
      <c r="F24" s="294"/>
      <c r="G24" s="294"/>
      <c r="H24" s="294"/>
    </row>
    <row r="25" spans="1:8" ht="25.5" x14ac:dyDescent="0.2">
      <c r="A25" s="678"/>
      <c r="B25" s="202" t="s">
        <v>613</v>
      </c>
      <c r="C25" s="293"/>
      <c r="D25" s="294"/>
      <c r="E25" s="294"/>
      <c r="F25" s="294"/>
      <c r="G25" s="294"/>
      <c r="H25" s="294"/>
    </row>
    <row r="26" spans="1:8" ht="25.5" x14ac:dyDescent="0.2">
      <c r="A26" s="678"/>
      <c r="B26" s="202" t="s">
        <v>614</v>
      </c>
      <c r="C26" s="293"/>
      <c r="D26" s="294"/>
      <c r="E26" s="294"/>
      <c r="F26" s="294"/>
      <c r="G26" s="294"/>
      <c r="H26" s="294"/>
    </row>
    <row r="27" spans="1:8" ht="12.75" x14ac:dyDescent="0.2">
      <c r="A27" s="678"/>
      <c r="B27" s="202" t="s">
        <v>615</v>
      </c>
      <c r="C27" s="293"/>
      <c r="D27" s="294"/>
      <c r="E27" s="294"/>
      <c r="F27" s="294"/>
      <c r="G27" s="294"/>
      <c r="H27" s="294"/>
    </row>
    <row r="28" spans="1:8" ht="25.5" x14ac:dyDescent="0.2">
      <c r="A28" s="678"/>
      <c r="B28" s="202" t="s">
        <v>616</v>
      </c>
      <c r="C28" s="293"/>
      <c r="D28" s="294"/>
      <c r="E28" s="294"/>
      <c r="F28" s="294"/>
      <c r="G28" s="294"/>
      <c r="H28" s="294"/>
    </row>
    <row r="29" spans="1:8" ht="12.75" x14ac:dyDescent="0.2">
      <c r="A29" s="678"/>
      <c r="B29" s="202" t="s">
        <v>617</v>
      </c>
      <c r="C29" s="293"/>
      <c r="D29" s="294"/>
      <c r="E29" s="294"/>
      <c r="F29" s="294"/>
      <c r="G29" s="294"/>
      <c r="H29" s="294"/>
    </row>
    <row r="30" spans="1:8" ht="12.75" x14ac:dyDescent="0.2">
      <c r="A30" s="678"/>
      <c r="B30" s="202" t="s">
        <v>618</v>
      </c>
      <c r="C30" s="293"/>
      <c r="D30" s="294"/>
      <c r="E30" s="294"/>
      <c r="F30" s="294"/>
      <c r="G30" s="294"/>
      <c r="H30" s="294"/>
    </row>
    <row r="31" spans="1:8" ht="12.75" x14ac:dyDescent="0.2">
      <c r="A31" s="1643" t="s">
        <v>459</v>
      </c>
      <c r="B31" s="1644"/>
      <c r="C31" s="293"/>
      <c r="D31" s="294"/>
      <c r="E31" s="294"/>
      <c r="F31" s="294"/>
      <c r="G31" s="294"/>
      <c r="H31" s="294"/>
    </row>
    <row r="32" spans="1:8" ht="12.75" x14ac:dyDescent="0.2">
      <c r="A32" s="678"/>
      <c r="B32" s="202" t="s">
        <v>619</v>
      </c>
      <c r="C32" s="293"/>
      <c r="D32" s="294"/>
      <c r="E32" s="294"/>
      <c r="F32" s="294"/>
      <c r="G32" s="294"/>
      <c r="H32" s="294"/>
    </row>
    <row r="33" spans="1:8" ht="12.75" x14ac:dyDescent="0.2">
      <c r="A33" s="678"/>
      <c r="B33" s="202" t="s">
        <v>620</v>
      </c>
      <c r="C33" s="293"/>
      <c r="D33" s="294"/>
      <c r="E33" s="294"/>
      <c r="F33" s="294"/>
      <c r="G33" s="294"/>
      <c r="H33" s="294"/>
    </row>
    <row r="34" spans="1:8" ht="25.5" x14ac:dyDescent="0.2">
      <c r="A34" s="678"/>
      <c r="B34" s="202" t="s">
        <v>621</v>
      </c>
      <c r="C34" s="293"/>
      <c r="D34" s="294"/>
      <c r="E34" s="294"/>
      <c r="F34" s="294"/>
      <c r="G34" s="294"/>
      <c r="H34" s="294"/>
    </row>
    <row r="35" spans="1:8" ht="12.75" x14ac:dyDescent="0.2">
      <c r="A35" s="678"/>
      <c r="B35" s="202" t="s">
        <v>622</v>
      </c>
      <c r="C35" s="293"/>
      <c r="D35" s="294"/>
      <c r="E35" s="294"/>
      <c r="F35" s="294"/>
      <c r="G35" s="294"/>
      <c r="H35" s="294"/>
    </row>
    <row r="36" spans="1:8" ht="25.5" x14ac:dyDescent="0.2">
      <c r="A36" s="678"/>
      <c r="B36" s="202" t="s">
        <v>623</v>
      </c>
      <c r="C36" s="293"/>
      <c r="D36" s="294"/>
      <c r="E36" s="294"/>
      <c r="F36" s="294"/>
      <c r="G36" s="294"/>
      <c r="H36" s="294"/>
    </row>
    <row r="37" spans="1:8" ht="12.75" x14ac:dyDescent="0.2">
      <c r="A37" s="678"/>
      <c r="B37" s="202" t="s">
        <v>624</v>
      </c>
      <c r="C37" s="293"/>
      <c r="D37" s="294"/>
      <c r="E37" s="294"/>
      <c r="F37" s="294"/>
      <c r="G37" s="294"/>
      <c r="H37" s="294"/>
    </row>
    <row r="38" spans="1:8" ht="12.75" x14ac:dyDescent="0.2">
      <c r="A38" s="678"/>
      <c r="B38" s="202" t="s">
        <v>625</v>
      </c>
      <c r="C38" s="293"/>
      <c r="D38" s="294"/>
      <c r="E38" s="294"/>
      <c r="F38" s="294"/>
      <c r="G38" s="294"/>
      <c r="H38" s="294"/>
    </row>
    <row r="39" spans="1:8" ht="12.75" x14ac:dyDescent="0.2">
      <c r="A39" s="678"/>
      <c r="B39" s="202" t="s">
        <v>626</v>
      </c>
      <c r="C39" s="293"/>
      <c r="D39" s="294"/>
      <c r="E39" s="294"/>
      <c r="F39" s="294"/>
      <c r="G39" s="294"/>
      <c r="H39" s="294"/>
    </row>
    <row r="40" spans="1:8" ht="12.75" x14ac:dyDescent="0.2">
      <c r="A40" s="678"/>
      <c r="B40" s="202" t="s">
        <v>627</v>
      </c>
      <c r="C40" s="293"/>
      <c r="D40" s="294"/>
      <c r="E40" s="294"/>
      <c r="F40" s="294"/>
      <c r="G40" s="294"/>
      <c r="H40" s="294"/>
    </row>
    <row r="41" spans="1:8" ht="12.75" x14ac:dyDescent="0.2">
      <c r="A41" s="1643" t="s">
        <v>447</v>
      </c>
      <c r="B41" s="1644"/>
      <c r="C41" s="293"/>
      <c r="D41" s="294"/>
      <c r="E41" s="294"/>
      <c r="F41" s="294"/>
      <c r="G41" s="294"/>
      <c r="H41" s="294"/>
    </row>
    <row r="42" spans="1:8" ht="25.5" x14ac:dyDescent="0.2">
      <c r="A42" s="678"/>
      <c r="B42" s="202" t="s">
        <v>460</v>
      </c>
      <c r="C42" s="293"/>
      <c r="D42" s="294"/>
      <c r="E42" s="294"/>
      <c r="F42" s="294"/>
      <c r="G42" s="294"/>
      <c r="H42" s="294"/>
    </row>
    <row r="43" spans="1:8" ht="12.75" x14ac:dyDescent="0.2">
      <c r="A43" s="678"/>
      <c r="B43" s="202" t="s">
        <v>461</v>
      </c>
      <c r="C43" s="293"/>
      <c r="D43" s="294"/>
      <c r="E43" s="294"/>
      <c r="F43" s="294"/>
      <c r="G43" s="294"/>
      <c r="H43" s="294"/>
    </row>
    <row r="44" spans="1:8" ht="12.75" x14ac:dyDescent="0.2">
      <c r="A44" s="678"/>
      <c r="B44" s="202" t="s">
        <v>462</v>
      </c>
      <c r="C44" s="293"/>
      <c r="D44" s="294"/>
      <c r="E44" s="294"/>
      <c r="F44" s="294"/>
      <c r="G44" s="294"/>
      <c r="H44" s="294"/>
    </row>
    <row r="45" spans="1:8" ht="12.75" x14ac:dyDescent="0.2">
      <c r="A45" s="678"/>
      <c r="B45" s="202" t="s">
        <v>463</v>
      </c>
      <c r="C45" s="293"/>
      <c r="D45" s="294"/>
      <c r="E45" s="294"/>
      <c r="F45" s="294"/>
      <c r="G45" s="294"/>
      <c r="H45" s="294"/>
    </row>
    <row r="46" spans="1:8" ht="12.75" x14ac:dyDescent="0.2">
      <c r="A46" s="678"/>
      <c r="B46" s="202" t="s">
        <v>464</v>
      </c>
      <c r="C46" s="293"/>
      <c r="D46" s="294"/>
      <c r="E46" s="294"/>
      <c r="F46" s="294"/>
      <c r="G46" s="294"/>
      <c r="H46" s="294"/>
    </row>
    <row r="47" spans="1:8" ht="25.5" x14ac:dyDescent="0.2">
      <c r="A47" s="678"/>
      <c r="B47" s="202" t="s">
        <v>965</v>
      </c>
      <c r="C47" s="293"/>
      <c r="D47" s="294"/>
      <c r="E47" s="294"/>
      <c r="F47" s="294"/>
      <c r="G47" s="294"/>
      <c r="H47" s="294"/>
    </row>
    <row r="48" spans="1:8" ht="12.75" x14ac:dyDescent="0.2">
      <c r="A48" s="678"/>
      <c r="B48" s="202" t="s">
        <v>466</v>
      </c>
      <c r="C48" s="293"/>
      <c r="D48" s="294"/>
      <c r="E48" s="294"/>
      <c r="F48" s="294"/>
      <c r="G48" s="294"/>
      <c r="H48" s="294"/>
    </row>
    <row r="49" spans="1:8" ht="12.75" x14ac:dyDescent="0.2">
      <c r="A49" s="678"/>
      <c r="B49" s="202" t="s">
        <v>467</v>
      </c>
      <c r="C49" s="293"/>
      <c r="D49" s="294"/>
      <c r="E49" s="294"/>
      <c r="F49" s="294"/>
      <c r="G49" s="294"/>
      <c r="H49" s="294"/>
    </row>
    <row r="50" spans="1:8" ht="13.5" thickBot="1" x14ac:dyDescent="0.25">
      <c r="A50" s="196"/>
      <c r="B50" s="197" t="s">
        <v>468</v>
      </c>
      <c r="C50" s="295"/>
      <c r="D50" s="296"/>
      <c r="E50" s="296"/>
      <c r="F50" s="296"/>
      <c r="G50" s="296"/>
      <c r="H50" s="296"/>
    </row>
    <row r="51" spans="1:8" ht="12.75" x14ac:dyDescent="0.2">
      <c r="A51" s="1650" t="s">
        <v>960</v>
      </c>
      <c r="B51" s="1651"/>
      <c r="C51" s="291"/>
      <c r="D51" s="292"/>
      <c r="E51" s="292"/>
      <c r="F51" s="292"/>
      <c r="G51" s="292"/>
      <c r="H51" s="292"/>
    </row>
    <row r="52" spans="1:8" ht="12.75" x14ac:dyDescent="0.2">
      <c r="A52" s="678"/>
      <c r="B52" s="202" t="s">
        <v>873</v>
      </c>
      <c r="C52" s="293"/>
      <c r="D52" s="294"/>
      <c r="E52" s="294"/>
      <c r="F52" s="294"/>
      <c r="G52" s="294"/>
      <c r="H52" s="294"/>
    </row>
    <row r="53" spans="1:8" ht="12.75" x14ac:dyDescent="0.2">
      <c r="A53" s="678"/>
      <c r="B53" s="202" t="s">
        <v>874</v>
      </c>
      <c r="C53" s="293"/>
      <c r="D53" s="294"/>
      <c r="E53" s="294"/>
      <c r="F53" s="294"/>
      <c r="G53" s="294"/>
      <c r="H53" s="294"/>
    </row>
    <row r="54" spans="1:8" ht="12.75" x14ac:dyDescent="0.2">
      <c r="A54" s="678"/>
      <c r="B54" s="202" t="s">
        <v>875</v>
      </c>
      <c r="C54" s="293"/>
      <c r="D54" s="294"/>
      <c r="E54" s="294"/>
      <c r="F54" s="294"/>
      <c r="G54" s="294"/>
      <c r="H54" s="294"/>
    </row>
    <row r="55" spans="1:8" ht="12.75" x14ac:dyDescent="0.2">
      <c r="A55" s="678"/>
      <c r="B55" s="202" t="s">
        <v>876</v>
      </c>
      <c r="C55" s="293"/>
      <c r="D55" s="294"/>
      <c r="E55" s="294"/>
      <c r="F55" s="294"/>
      <c r="G55" s="294"/>
      <c r="H55" s="294"/>
    </row>
    <row r="56" spans="1:8" ht="12.75" x14ac:dyDescent="0.2">
      <c r="A56" s="678"/>
      <c r="B56" s="202" t="s">
        <v>877</v>
      </c>
      <c r="C56" s="293"/>
      <c r="D56" s="294"/>
      <c r="E56" s="294"/>
      <c r="F56" s="294"/>
      <c r="G56" s="294"/>
      <c r="H56" s="294"/>
    </row>
    <row r="57" spans="1:8" ht="12.75" x14ac:dyDescent="0.2">
      <c r="A57" s="678"/>
      <c r="B57" s="202" t="s">
        <v>878</v>
      </c>
      <c r="C57" s="293"/>
      <c r="D57" s="294"/>
      <c r="E57" s="294"/>
      <c r="F57" s="294"/>
      <c r="G57" s="294"/>
      <c r="H57" s="294"/>
    </row>
    <row r="58" spans="1:8" ht="12.75" x14ac:dyDescent="0.2">
      <c r="A58" s="678"/>
      <c r="B58" s="202" t="s">
        <v>879</v>
      </c>
      <c r="C58" s="293"/>
      <c r="D58" s="294"/>
      <c r="E58" s="294"/>
      <c r="F58" s="294"/>
      <c r="G58" s="294"/>
      <c r="H58" s="294"/>
    </row>
    <row r="59" spans="1:8" ht="12.75" x14ac:dyDescent="0.2">
      <c r="A59" s="678"/>
      <c r="B59" s="202" t="s">
        <v>966</v>
      </c>
      <c r="C59" s="293"/>
      <c r="D59" s="294"/>
      <c r="E59" s="294"/>
      <c r="F59" s="294"/>
      <c r="G59" s="294"/>
      <c r="H59" s="294"/>
    </row>
    <row r="60" spans="1:8" ht="12.75" x14ac:dyDescent="0.2">
      <c r="A60" s="678"/>
      <c r="B60" s="202" t="s">
        <v>405</v>
      </c>
      <c r="C60" s="293"/>
      <c r="D60" s="294"/>
      <c r="E60" s="294"/>
      <c r="F60" s="294"/>
      <c r="G60" s="294"/>
      <c r="H60" s="294"/>
    </row>
    <row r="61" spans="1:8" ht="12.75" x14ac:dyDescent="0.2">
      <c r="A61" s="1643" t="s">
        <v>485</v>
      </c>
      <c r="B61" s="1644"/>
      <c r="C61" s="293"/>
      <c r="D61" s="294"/>
      <c r="E61" s="294"/>
      <c r="F61" s="294"/>
      <c r="G61" s="294"/>
      <c r="H61" s="294"/>
    </row>
    <row r="62" spans="1:8" ht="12.75" x14ac:dyDescent="0.2">
      <c r="A62" s="678"/>
      <c r="B62" s="202" t="s">
        <v>967</v>
      </c>
      <c r="C62" s="293"/>
      <c r="D62" s="294"/>
      <c r="E62" s="294"/>
      <c r="F62" s="294"/>
      <c r="G62" s="294"/>
      <c r="H62" s="294"/>
    </row>
    <row r="63" spans="1:8" ht="12.75" x14ac:dyDescent="0.2">
      <c r="A63" s="678"/>
      <c r="B63" s="202" t="s">
        <v>968</v>
      </c>
      <c r="C63" s="293"/>
      <c r="D63" s="294"/>
      <c r="E63" s="294"/>
      <c r="F63" s="294"/>
      <c r="G63" s="294"/>
      <c r="H63" s="294"/>
    </row>
    <row r="64" spans="1:8" ht="12.75" x14ac:dyDescent="0.2">
      <c r="A64" s="678"/>
      <c r="B64" s="202" t="s">
        <v>969</v>
      </c>
      <c r="C64" s="293"/>
      <c r="D64" s="294"/>
      <c r="E64" s="294"/>
      <c r="F64" s="294"/>
      <c r="G64" s="294"/>
      <c r="H64" s="294"/>
    </row>
    <row r="65" spans="1:8" ht="12.75" x14ac:dyDescent="0.2">
      <c r="A65" s="1643" t="s">
        <v>970</v>
      </c>
      <c r="B65" s="1644"/>
      <c r="C65" s="293"/>
      <c r="D65" s="294"/>
      <c r="E65" s="294"/>
      <c r="F65" s="294"/>
      <c r="G65" s="294"/>
      <c r="H65" s="294"/>
    </row>
    <row r="66" spans="1:8" ht="25.5" x14ac:dyDescent="0.2">
      <c r="A66" s="678"/>
      <c r="B66" s="202" t="s">
        <v>971</v>
      </c>
      <c r="C66" s="293"/>
      <c r="D66" s="294"/>
      <c r="E66" s="294"/>
      <c r="F66" s="294"/>
      <c r="G66" s="294"/>
      <c r="H66" s="294"/>
    </row>
    <row r="67" spans="1:8" ht="12.75" x14ac:dyDescent="0.2">
      <c r="A67" s="678"/>
      <c r="B67" s="202" t="s">
        <v>972</v>
      </c>
      <c r="C67" s="293"/>
      <c r="D67" s="294"/>
      <c r="E67" s="294"/>
      <c r="F67" s="294"/>
      <c r="G67" s="294"/>
      <c r="H67" s="294"/>
    </row>
    <row r="68" spans="1:8" ht="12.75" x14ac:dyDescent="0.2">
      <c r="A68" s="678"/>
      <c r="B68" s="202" t="s">
        <v>973</v>
      </c>
      <c r="C68" s="293"/>
      <c r="D68" s="294"/>
      <c r="E68" s="294"/>
      <c r="F68" s="294"/>
      <c r="G68" s="294"/>
      <c r="H68" s="294"/>
    </row>
    <row r="69" spans="1:8" ht="12.75" x14ac:dyDescent="0.2">
      <c r="A69" s="678"/>
      <c r="B69" s="202" t="s">
        <v>974</v>
      </c>
      <c r="C69" s="293"/>
      <c r="D69" s="294"/>
      <c r="E69" s="294"/>
      <c r="F69" s="294"/>
      <c r="G69" s="294"/>
      <c r="H69" s="294"/>
    </row>
    <row r="70" spans="1:8" ht="25.5" x14ac:dyDescent="0.2">
      <c r="A70" s="678"/>
      <c r="B70" s="202" t="s">
        <v>975</v>
      </c>
      <c r="C70" s="293"/>
      <c r="D70" s="294"/>
      <c r="E70" s="294"/>
      <c r="F70" s="294"/>
      <c r="G70" s="294"/>
      <c r="H70" s="294"/>
    </row>
    <row r="71" spans="1:8" ht="12.75" x14ac:dyDescent="0.2">
      <c r="A71" s="678"/>
      <c r="B71" s="202" t="s">
        <v>976</v>
      </c>
      <c r="C71" s="293"/>
      <c r="D71" s="294"/>
      <c r="E71" s="294"/>
      <c r="F71" s="294"/>
      <c r="G71" s="294"/>
      <c r="H71" s="294"/>
    </row>
    <row r="72" spans="1:8" ht="25.5" x14ac:dyDescent="0.2">
      <c r="A72" s="678"/>
      <c r="B72" s="202" t="s">
        <v>977</v>
      </c>
      <c r="C72" s="293"/>
      <c r="D72" s="294"/>
      <c r="E72" s="294"/>
      <c r="F72" s="294"/>
      <c r="G72" s="294"/>
      <c r="H72" s="294"/>
    </row>
    <row r="73" spans="1:8" ht="12.75" x14ac:dyDescent="0.2">
      <c r="A73" s="1643" t="s">
        <v>446</v>
      </c>
      <c r="B73" s="1644"/>
      <c r="C73" s="293"/>
      <c r="D73" s="294"/>
      <c r="E73" s="294"/>
      <c r="F73" s="294"/>
      <c r="G73" s="294"/>
      <c r="H73" s="294"/>
    </row>
    <row r="74" spans="1:8" ht="12.75" x14ac:dyDescent="0.2">
      <c r="A74" s="678"/>
      <c r="B74" s="202" t="s">
        <v>470</v>
      </c>
      <c r="C74" s="293"/>
      <c r="D74" s="294"/>
      <c r="E74" s="294"/>
      <c r="F74" s="294"/>
      <c r="G74" s="294"/>
      <c r="H74" s="294"/>
    </row>
    <row r="75" spans="1:8" ht="12.75" x14ac:dyDescent="0.2">
      <c r="A75" s="678"/>
      <c r="B75" s="202" t="s">
        <v>419</v>
      </c>
      <c r="C75" s="293"/>
      <c r="D75" s="294"/>
      <c r="E75" s="294"/>
      <c r="F75" s="294"/>
      <c r="G75" s="294"/>
      <c r="H75" s="294"/>
    </row>
    <row r="76" spans="1:8" ht="12.75" x14ac:dyDescent="0.2">
      <c r="A76" s="678"/>
      <c r="B76" s="202" t="s">
        <v>471</v>
      </c>
      <c r="C76" s="293"/>
      <c r="D76" s="294"/>
      <c r="E76" s="294"/>
      <c r="F76" s="294"/>
      <c r="G76" s="294"/>
      <c r="H76" s="294"/>
    </row>
    <row r="77" spans="1:8" ht="12.75" x14ac:dyDescent="0.2">
      <c r="A77" s="1643" t="s">
        <v>978</v>
      </c>
      <c r="B77" s="1644"/>
      <c r="C77" s="293"/>
      <c r="D77" s="294"/>
      <c r="E77" s="294"/>
      <c r="F77" s="294"/>
      <c r="G77" s="294"/>
      <c r="H77" s="294"/>
    </row>
    <row r="78" spans="1:8" ht="12.75" x14ac:dyDescent="0.2">
      <c r="A78" s="678"/>
      <c r="B78" s="202" t="s">
        <v>979</v>
      </c>
      <c r="C78" s="293"/>
      <c r="D78" s="294"/>
      <c r="E78" s="294"/>
      <c r="F78" s="294"/>
      <c r="G78" s="294"/>
      <c r="H78" s="294"/>
    </row>
    <row r="79" spans="1:8" ht="12.75" x14ac:dyDescent="0.2">
      <c r="A79" s="678"/>
      <c r="B79" s="202" t="s">
        <v>473</v>
      </c>
      <c r="C79" s="293"/>
      <c r="D79" s="294"/>
      <c r="E79" s="294"/>
      <c r="F79" s="294"/>
      <c r="G79" s="294"/>
      <c r="H79" s="294"/>
    </row>
    <row r="80" spans="1:8" ht="12.75" x14ac:dyDescent="0.2">
      <c r="A80" s="678"/>
      <c r="B80" s="202" t="s">
        <v>474</v>
      </c>
      <c r="C80" s="293"/>
      <c r="D80" s="294"/>
      <c r="E80" s="294"/>
      <c r="F80" s="294"/>
      <c r="G80" s="294"/>
      <c r="H80" s="294"/>
    </row>
    <row r="81" spans="1:9" ht="12.75" x14ac:dyDescent="0.2">
      <c r="A81" s="678"/>
      <c r="B81" s="202" t="s">
        <v>475</v>
      </c>
      <c r="C81" s="293"/>
      <c r="D81" s="294"/>
      <c r="E81" s="294"/>
      <c r="F81" s="294"/>
      <c r="G81" s="294"/>
      <c r="H81" s="294"/>
    </row>
    <row r="82" spans="1:9" ht="12.75" x14ac:dyDescent="0.2">
      <c r="A82" s="678"/>
      <c r="B82" s="202" t="s">
        <v>476</v>
      </c>
      <c r="C82" s="293"/>
      <c r="D82" s="294"/>
      <c r="E82" s="294"/>
      <c r="F82" s="294"/>
      <c r="G82" s="294"/>
      <c r="H82" s="294"/>
    </row>
    <row r="83" spans="1:9" ht="13.5" thickBot="1" x14ac:dyDescent="0.25">
      <c r="A83" s="678"/>
      <c r="B83" s="202" t="s">
        <v>477</v>
      </c>
      <c r="C83" s="295"/>
      <c r="D83" s="296"/>
      <c r="E83" s="296"/>
      <c r="F83" s="296"/>
      <c r="G83" s="296"/>
      <c r="H83" s="296"/>
    </row>
    <row r="84" spans="1:9" ht="13.5" thickBot="1" x14ac:dyDescent="0.25">
      <c r="A84" s="678"/>
      <c r="B84" s="202" t="s">
        <v>980</v>
      </c>
      <c r="C84" s="191"/>
      <c r="D84" s="679"/>
      <c r="E84" s="679"/>
      <c r="F84" s="679"/>
      <c r="G84" s="679"/>
      <c r="H84" s="679"/>
    </row>
    <row r="85" spans="1:9" ht="13.5" thickBot="1" x14ac:dyDescent="0.25">
      <c r="A85" s="665"/>
      <c r="B85" s="290" t="s">
        <v>658</v>
      </c>
      <c r="C85" s="290"/>
      <c r="D85" s="290"/>
      <c r="E85" s="290"/>
      <c r="F85" s="290"/>
      <c r="G85" s="290"/>
      <c r="H85" s="290"/>
    </row>
    <row r="86" spans="1:9" ht="12.75" x14ac:dyDescent="0.2">
      <c r="A86" s="666"/>
      <c r="B86" s="8"/>
      <c r="C86" s="8"/>
      <c r="D86" s="8"/>
      <c r="E86" s="8"/>
      <c r="F86" s="8"/>
      <c r="G86" s="8"/>
      <c r="H86" s="8"/>
    </row>
    <row r="88" spans="1:9" ht="15.75" thickBot="1" x14ac:dyDescent="0.3"/>
    <row r="89" spans="1:9" ht="16.5" thickTop="1" thickBot="1" x14ac:dyDescent="0.25">
      <c r="A89" s="1580" t="s">
        <v>98</v>
      </c>
      <c r="B89" s="1581"/>
      <c r="C89" s="1581"/>
      <c r="D89" s="1581"/>
      <c r="E89" s="1581"/>
      <c r="F89" s="1581"/>
      <c r="G89" s="1581"/>
      <c r="H89" s="1581"/>
    </row>
    <row r="90" spans="1:9" ht="15.75" thickTop="1" x14ac:dyDescent="0.2">
      <c r="A90" s="1580" t="s">
        <v>213</v>
      </c>
      <c r="B90" s="1581"/>
      <c r="C90" s="1581"/>
      <c r="D90" s="1581"/>
      <c r="E90" s="1581"/>
      <c r="F90" s="1581"/>
      <c r="G90" s="1581"/>
      <c r="H90" s="1581"/>
    </row>
    <row r="91" spans="1:9" ht="44.1" customHeight="1" thickBot="1" x14ac:dyDescent="0.25">
      <c r="A91" s="1645" t="s">
        <v>963</v>
      </c>
      <c r="B91" s="1646"/>
      <c r="C91" s="1646"/>
      <c r="D91" s="1646"/>
      <c r="E91" s="1646"/>
      <c r="F91" s="1646"/>
      <c r="G91" s="1646"/>
      <c r="H91" s="1646"/>
    </row>
    <row r="92" spans="1:9" ht="15.75" thickTop="1" x14ac:dyDescent="0.2">
      <c r="A92" s="1580" t="s">
        <v>3058</v>
      </c>
      <c r="B92" s="1581"/>
      <c r="C92" s="1581"/>
      <c r="D92" s="1581"/>
      <c r="E92" s="1581"/>
      <c r="F92" s="1581"/>
      <c r="G92" s="1581"/>
      <c r="H92" s="1581"/>
    </row>
    <row r="93" spans="1:9" ht="41.45" customHeight="1" x14ac:dyDescent="0.2">
      <c r="A93" s="1642" t="s">
        <v>3064</v>
      </c>
      <c r="B93" s="1514"/>
      <c r="C93" s="1514"/>
      <c r="D93" s="1514"/>
      <c r="E93" s="1514"/>
      <c r="F93" s="1514"/>
      <c r="G93" s="1514"/>
      <c r="H93" s="1515"/>
    </row>
    <row r="94" spans="1:9" ht="28.5" customHeight="1" x14ac:dyDescent="0.2">
      <c r="A94" s="1642" t="s">
        <v>3078</v>
      </c>
      <c r="B94" s="1514"/>
      <c r="C94" s="1514"/>
      <c r="D94" s="1514"/>
      <c r="E94" s="1514"/>
      <c r="F94" s="1514"/>
      <c r="G94" s="1514"/>
      <c r="H94" s="1515"/>
    </row>
    <row r="95" spans="1:9" ht="28.5" customHeight="1" x14ac:dyDescent="0.2">
      <c r="A95" s="1642" t="s">
        <v>3079</v>
      </c>
      <c r="B95" s="1514"/>
      <c r="C95" s="1514"/>
      <c r="D95" s="1514"/>
      <c r="E95" s="1514"/>
      <c r="F95" s="1514"/>
      <c r="G95" s="1514"/>
      <c r="H95" s="1515"/>
    </row>
    <row r="96" spans="1:9" ht="30.6" customHeight="1" x14ac:dyDescent="0.2">
      <c r="A96" s="1586" t="s">
        <v>3079</v>
      </c>
      <c r="B96" s="1587"/>
      <c r="C96" s="1587"/>
      <c r="D96" s="1587"/>
      <c r="E96" s="1587"/>
      <c r="F96" s="1587"/>
      <c r="G96" s="1587"/>
      <c r="H96" s="1587"/>
      <c r="I96" s="1588"/>
    </row>
    <row r="97" spans="1:9" ht="30.6" customHeight="1" x14ac:dyDescent="0.2">
      <c r="A97" s="1586" t="s">
        <v>3085</v>
      </c>
      <c r="B97" s="1587"/>
      <c r="C97" s="1587"/>
      <c r="D97" s="1587"/>
      <c r="E97" s="1587"/>
      <c r="F97" s="1587"/>
      <c r="G97" s="1587"/>
      <c r="H97" s="1587"/>
      <c r="I97" s="1588"/>
    </row>
    <row r="98" spans="1:9" ht="30.6" customHeight="1" x14ac:dyDescent="0.2">
      <c r="A98" s="1586" t="s">
        <v>3086</v>
      </c>
      <c r="B98" s="1587"/>
      <c r="C98" s="1587"/>
      <c r="D98" s="1587"/>
      <c r="E98" s="1587"/>
      <c r="F98" s="1587"/>
      <c r="G98" s="1587"/>
      <c r="H98" s="1587"/>
      <c r="I98" s="1588"/>
    </row>
    <row r="99" spans="1:9" ht="30.6" customHeight="1" x14ac:dyDescent="0.2">
      <c r="A99" s="1586" t="s">
        <v>3087</v>
      </c>
      <c r="B99" s="1587"/>
      <c r="C99" s="1587"/>
      <c r="D99" s="1587"/>
      <c r="E99" s="1587"/>
      <c r="F99" s="1587"/>
      <c r="G99" s="1587"/>
      <c r="H99" s="1587"/>
      <c r="I99" s="1588"/>
    </row>
    <row r="100" spans="1:9" ht="56.45" customHeight="1" x14ac:dyDescent="0.2">
      <c r="A100" s="1586" t="s">
        <v>3088</v>
      </c>
      <c r="B100" s="1587"/>
      <c r="C100" s="1587"/>
      <c r="D100" s="1587"/>
      <c r="E100" s="1587"/>
      <c r="F100" s="1587"/>
      <c r="G100" s="1587"/>
      <c r="H100" s="1587"/>
      <c r="I100" s="1588"/>
    </row>
    <row r="101" spans="1:9" ht="30.6" customHeight="1" x14ac:dyDescent="0.2">
      <c r="A101" s="1586" t="s">
        <v>3080</v>
      </c>
      <c r="B101" s="1587"/>
      <c r="C101" s="1587"/>
      <c r="D101" s="1587"/>
      <c r="E101" s="1587"/>
      <c r="F101" s="1587"/>
      <c r="G101" s="1587"/>
      <c r="H101" s="1587"/>
      <c r="I101" s="1588"/>
    </row>
    <row r="102" spans="1:9" ht="30.6" customHeight="1" x14ac:dyDescent="0.2">
      <c r="A102" s="1586" t="s">
        <v>3081</v>
      </c>
      <c r="B102" s="1587"/>
      <c r="C102" s="1587"/>
      <c r="D102" s="1587"/>
      <c r="E102" s="1587"/>
      <c r="F102" s="1587"/>
      <c r="G102" s="1587"/>
      <c r="H102" s="1587"/>
      <c r="I102" s="1588"/>
    </row>
    <row r="103" spans="1:9" ht="30.6" customHeight="1" x14ac:dyDescent="0.2">
      <c r="A103" s="1586" t="s">
        <v>2448</v>
      </c>
      <c r="B103" s="1587"/>
      <c r="C103" s="1587"/>
      <c r="D103" s="1587"/>
      <c r="E103" s="1587"/>
      <c r="F103" s="1587"/>
      <c r="G103" s="1587"/>
      <c r="H103" s="1587"/>
      <c r="I103" s="1588"/>
    </row>
    <row r="104" spans="1:9" ht="30.6" customHeight="1" x14ac:dyDescent="0.2">
      <c r="A104" s="1586" t="s">
        <v>3082</v>
      </c>
      <c r="B104" s="1587"/>
      <c r="C104" s="1587"/>
      <c r="D104" s="1587"/>
      <c r="E104" s="1587"/>
      <c r="F104" s="1587"/>
      <c r="G104" s="1587"/>
      <c r="H104" s="1587"/>
      <c r="I104" s="1588"/>
    </row>
    <row r="105" spans="1:9" ht="30.6" customHeight="1" x14ac:dyDescent="0.2">
      <c r="A105" s="1586" t="s">
        <v>3083</v>
      </c>
      <c r="B105" s="1587"/>
      <c r="C105" s="1587"/>
      <c r="D105" s="1587"/>
      <c r="E105" s="1587"/>
      <c r="F105" s="1587"/>
      <c r="G105" s="1587"/>
      <c r="H105" s="1587"/>
      <c r="I105" s="1588"/>
    </row>
    <row r="106" spans="1:9" ht="30.6" customHeight="1" x14ac:dyDescent="0.2">
      <c r="A106" s="1586" t="s">
        <v>3084</v>
      </c>
      <c r="B106" s="1587"/>
      <c r="C106" s="1587"/>
      <c r="D106" s="1587"/>
      <c r="E106" s="1587"/>
      <c r="F106" s="1587"/>
      <c r="G106" s="1587"/>
      <c r="H106" s="1587"/>
      <c r="I106" s="1588"/>
    </row>
    <row r="107" spans="1:9" ht="12.75" x14ac:dyDescent="0.2">
      <c r="A107" s="642"/>
      <c r="B107" s="642"/>
      <c r="C107" s="642"/>
      <c r="D107" s="642"/>
      <c r="E107" s="642"/>
      <c r="F107" s="642"/>
      <c r="G107" s="642"/>
      <c r="H107" s="642"/>
    </row>
    <row r="108" spans="1:9" ht="27.6" customHeight="1" x14ac:dyDescent="0.2">
      <c r="A108" s="1641" t="s">
        <v>964</v>
      </c>
      <c r="B108" s="1641"/>
      <c r="C108" s="1641"/>
      <c r="D108" s="1641"/>
      <c r="E108" s="1641"/>
      <c r="F108" s="1641"/>
      <c r="G108" s="1641"/>
      <c r="H108" s="1641"/>
    </row>
  </sheetData>
  <mergeCells count="41">
    <mergeCell ref="A6:H6"/>
    <mergeCell ref="A1:H1"/>
    <mergeCell ref="A2:H2"/>
    <mergeCell ref="B3:H3"/>
    <mergeCell ref="B4:H4"/>
    <mergeCell ref="A5:H5"/>
    <mergeCell ref="A61:B61"/>
    <mergeCell ref="A7:H7"/>
    <mergeCell ref="A8:H8"/>
    <mergeCell ref="A9:H9"/>
    <mergeCell ref="A10:A12"/>
    <mergeCell ref="B10:B12"/>
    <mergeCell ref="C10:G10"/>
    <mergeCell ref="H10:H11"/>
    <mergeCell ref="A13:B13"/>
    <mergeCell ref="A21:B21"/>
    <mergeCell ref="A31:B31"/>
    <mergeCell ref="A41:B41"/>
    <mergeCell ref="A51:B51"/>
    <mergeCell ref="A92:H92"/>
    <mergeCell ref="A93:H93"/>
    <mergeCell ref="A94:H94"/>
    <mergeCell ref="A95:H95"/>
    <mergeCell ref="A65:B65"/>
    <mergeCell ref="A73:B73"/>
    <mergeCell ref="A77:B77"/>
    <mergeCell ref="A89:H89"/>
    <mergeCell ref="A90:H90"/>
    <mergeCell ref="A91:H91"/>
    <mergeCell ref="A104:I104"/>
    <mergeCell ref="A105:I105"/>
    <mergeCell ref="A106:I106"/>
    <mergeCell ref="A108:H108"/>
    <mergeCell ref="A96:I96"/>
    <mergeCell ref="A97:I97"/>
    <mergeCell ref="A98:I98"/>
    <mergeCell ref="A99:I99"/>
    <mergeCell ref="A100:I100"/>
    <mergeCell ref="A101:I101"/>
    <mergeCell ref="A102:I102"/>
    <mergeCell ref="A103:I10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
  <sheetViews>
    <sheetView workbookViewId="0">
      <selection activeCell="A14" sqref="A14:B14"/>
    </sheetView>
  </sheetViews>
  <sheetFormatPr baseColWidth="10" defaultColWidth="10.85546875" defaultRowHeight="15" x14ac:dyDescent="0.25"/>
  <cols>
    <col min="1" max="1" width="18.5703125" style="642" customWidth="1"/>
    <col min="2" max="2" width="58.5703125" style="642" customWidth="1"/>
    <col min="3" max="8" width="14.140625" style="642" customWidth="1"/>
    <col min="9" max="16384" width="10.85546875" style="553"/>
  </cols>
  <sheetData>
    <row r="1" spans="1:9" customFormat="1" ht="18" customHeight="1" x14ac:dyDescent="0.2">
      <c r="A1" s="1594" t="str">
        <f>"Anexo "&amp;B4</f>
        <v>Anexo RP – 2.1</v>
      </c>
      <c r="B1" s="1594"/>
      <c r="C1" s="1594"/>
      <c r="D1" s="1594"/>
      <c r="E1" s="1594"/>
      <c r="F1" s="1594"/>
      <c r="G1" s="1594"/>
      <c r="H1" s="1594"/>
    </row>
    <row r="2" spans="1:9" customFormat="1" ht="13.5" thickBot="1" x14ac:dyDescent="0.25">
      <c r="A2" s="1662" t="str">
        <f>"del Acta de Entrega Recepción del Municipio de "&amp;'ACTA INDIVIDUAL'!A2</f>
        <v>del Acta de Entrega Recepción del Municipio de Montemorelos, N.L.</v>
      </c>
      <c r="B2" s="1662"/>
      <c r="C2" s="1662"/>
      <c r="D2" s="1662"/>
      <c r="E2" s="1662"/>
      <c r="F2" s="1662"/>
      <c r="G2" s="1662"/>
      <c r="H2" s="1662"/>
    </row>
    <row r="3" spans="1:9" customFormat="1" ht="30.75" customHeight="1" x14ac:dyDescent="0.2">
      <c r="A3" s="680" t="s">
        <v>95</v>
      </c>
      <c r="B3" s="1663" t="s">
        <v>2856</v>
      </c>
      <c r="C3" s="1663"/>
      <c r="D3" s="1663"/>
      <c r="E3" s="1663"/>
      <c r="F3" s="1663"/>
      <c r="G3" s="1663"/>
      <c r="H3" s="1663"/>
      <c r="I3" s="681"/>
    </row>
    <row r="4" spans="1:9" customFormat="1" ht="22.5" customHeight="1" x14ac:dyDescent="0.2">
      <c r="A4" s="682" t="s">
        <v>97</v>
      </c>
      <c r="B4" s="1664" t="s">
        <v>998</v>
      </c>
      <c r="C4" s="1664"/>
      <c r="D4" s="1664"/>
      <c r="E4" s="1664"/>
      <c r="F4" s="1664"/>
      <c r="G4" s="1664"/>
      <c r="H4" s="1664"/>
      <c r="I4" s="29"/>
    </row>
    <row r="5" spans="1:9" customFormat="1" ht="46.5" customHeight="1" x14ac:dyDescent="0.2">
      <c r="A5" s="1665" t="s">
        <v>4260</v>
      </c>
      <c r="B5" s="1666"/>
      <c r="C5" s="1666"/>
      <c r="D5" s="1666"/>
      <c r="E5" s="1666"/>
      <c r="F5" s="1666"/>
      <c r="G5" s="1666"/>
      <c r="H5" s="1666"/>
      <c r="I5" s="29"/>
    </row>
    <row r="6" spans="1:9" x14ac:dyDescent="0.25">
      <c r="A6" s="1667" t="s">
        <v>2568</v>
      </c>
      <c r="B6" s="1668"/>
      <c r="C6" s="1668"/>
      <c r="D6" s="1668"/>
      <c r="E6" s="1668"/>
      <c r="F6" s="1668"/>
      <c r="G6" s="1668"/>
      <c r="H6" s="1668"/>
      <c r="I6" s="683"/>
    </row>
    <row r="7" spans="1:9" x14ac:dyDescent="0.25">
      <c r="A7" s="1667" t="s">
        <v>2856</v>
      </c>
      <c r="B7" s="1668"/>
      <c r="C7" s="1668"/>
      <c r="D7" s="1668"/>
      <c r="E7" s="1668"/>
      <c r="F7" s="1668"/>
      <c r="G7" s="1668"/>
      <c r="H7" s="1668"/>
      <c r="I7" s="683"/>
    </row>
    <row r="8" spans="1:9" x14ac:dyDescent="0.25">
      <c r="A8" s="1667" t="s">
        <v>598</v>
      </c>
      <c r="B8" s="1668"/>
      <c r="C8" s="1668"/>
      <c r="D8" s="1668"/>
      <c r="E8" s="1668"/>
      <c r="F8" s="1668"/>
      <c r="G8" s="1668"/>
      <c r="H8" s="1668"/>
      <c r="I8" s="683"/>
    </row>
    <row r="9" spans="1:9" x14ac:dyDescent="0.25">
      <c r="A9" s="1667" t="s">
        <v>2855</v>
      </c>
      <c r="B9" s="1668"/>
      <c r="C9" s="1668"/>
      <c r="D9" s="1668"/>
      <c r="E9" s="1668"/>
      <c r="F9" s="1668"/>
      <c r="G9" s="1668"/>
      <c r="H9" s="1668"/>
      <c r="I9" s="683"/>
    </row>
    <row r="10" spans="1:9" x14ac:dyDescent="0.25">
      <c r="A10" s="1667" t="s">
        <v>2565</v>
      </c>
      <c r="B10" s="1668"/>
      <c r="C10" s="1668"/>
      <c r="D10" s="1668"/>
      <c r="E10" s="1668"/>
      <c r="F10" s="1668"/>
      <c r="G10" s="1668"/>
      <c r="H10" s="1668"/>
      <c r="I10" s="683"/>
    </row>
    <row r="11" spans="1:9" x14ac:dyDescent="0.25">
      <c r="A11" s="1667" t="s">
        <v>2564</v>
      </c>
      <c r="B11" s="1668"/>
      <c r="C11" s="1668" t="s">
        <v>120</v>
      </c>
      <c r="D11" s="1668"/>
      <c r="E11" s="1668"/>
      <c r="F11" s="1668"/>
      <c r="G11" s="1668"/>
      <c r="H11" s="684" t="s">
        <v>599</v>
      </c>
      <c r="I11" s="683"/>
    </row>
    <row r="12" spans="1:9" x14ac:dyDescent="0.25">
      <c r="A12" s="1667"/>
      <c r="B12" s="1668"/>
      <c r="C12" s="684" t="s">
        <v>116</v>
      </c>
      <c r="D12" s="684" t="s">
        <v>2768</v>
      </c>
      <c r="E12" s="1668" t="s">
        <v>113</v>
      </c>
      <c r="F12" s="1668" t="s">
        <v>115</v>
      </c>
      <c r="G12" s="1668" t="s">
        <v>114</v>
      </c>
      <c r="H12" s="684" t="s">
        <v>2854</v>
      </c>
      <c r="I12" s="683"/>
    </row>
    <row r="13" spans="1:9" x14ac:dyDescent="0.25">
      <c r="A13" s="1667"/>
      <c r="B13" s="1668"/>
      <c r="C13" s="684" t="s">
        <v>2853</v>
      </c>
      <c r="D13" s="684" t="s">
        <v>2766</v>
      </c>
      <c r="E13" s="1668"/>
      <c r="F13" s="1668"/>
      <c r="G13" s="1668"/>
      <c r="H13" s="685"/>
      <c r="I13" s="683"/>
    </row>
    <row r="14" spans="1:9" x14ac:dyDescent="0.25">
      <c r="A14" s="1655" t="s">
        <v>2852</v>
      </c>
      <c r="B14" s="1656"/>
      <c r="C14" s="686"/>
      <c r="D14" s="686"/>
      <c r="E14" s="686"/>
      <c r="F14" s="686"/>
      <c r="G14" s="686"/>
      <c r="H14" s="686"/>
      <c r="I14" s="683"/>
    </row>
    <row r="15" spans="1:9" x14ac:dyDescent="0.25">
      <c r="A15" s="1657" t="s">
        <v>2850</v>
      </c>
      <c r="B15" s="1658"/>
      <c r="C15" s="686"/>
      <c r="D15" s="686"/>
      <c r="E15" s="686"/>
      <c r="F15" s="686"/>
      <c r="G15" s="686"/>
      <c r="H15" s="686"/>
      <c r="I15" s="683"/>
    </row>
    <row r="16" spans="1:9" x14ac:dyDescent="0.25">
      <c r="A16" s="687"/>
      <c r="B16" s="688" t="s">
        <v>2849</v>
      </c>
      <c r="C16" s="686"/>
      <c r="D16" s="686"/>
      <c r="E16" s="686"/>
      <c r="F16" s="686"/>
      <c r="G16" s="686"/>
      <c r="H16" s="686"/>
      <c r="I16" s="683"/>
    </row>
    <row r="17" spans="1:9" x14ac:dyDescent="0.25">
      <c r="A17" s="687"/>
      <c r="B17" s="688" t="s">
        <v>2848</v>
      </c>
      <c r="C17" s="686"/>
      <c r="D17" s="686"/>
      <c r="E17" s="686"/>
      <c r="F17" s="686"/>
      <c r="G17" s="686"/>
      <c r="H17" s="686"/>
      <c r="I17" s="683"/>
    </row>
    <row r="18" spans="1:9" x14ac:dyDescent="0.25">
      <c r="A18" s="687"/>
      <c r="B18" s="688" t="s">
        <v>2847</v>
      </c>
      <c r="C18" s="686"/>
      <c r="D18" s="686"/>
      <c r="E18" s="686"/>
      <c r="F18" s="686"/>
      <c r="G18" s="686"/>
      <c r="H18" s="686"/>
      <c r="I18" s="683"/>
    </row>
    <row r="19" spans="1:9" x14ac:dyDescent="0.25">
      <c r="A19" s="687"/>
      <c r="B19" s="688" t="s">
        <v>2846</v>
      </c>
      <c r="C19" s="686"/>
      <c r="D19" s="686"/>
      <c r="E19" s="686"/>
      <c r="F19" s="686"/>
      <c r="G19" s="686"/>
      <c r="H19" s="686"/>
      <c r="I19" s="683"/>
    </row>
    <row r="20" spans="1:9" x14ac:dyDescent="0.25">
      <c r="A20" s="687"/>
      <c r="B20" s="688" t="s">
        <v>2845</v>
      </c>
      <c r="C20" s="686"/>
      <c r="D20" s="686"/>
      <c r="E20" s="686"/>
      <c r="F20" s="686"/>
      <c r="G20" s="686"/>
      <c r="H20" s="686"/>
      <c r="I20" s="683"/>
    </row>
    <row r="21" spans="1:9" x14ac:dyDescent="0.25">
      <c r="A21" s="687"/>
      <c r="B21" s="688" t="s">
        <v>2844</v>
      </c>
      <c r="C21" s="686"/>
      <c r="D21" s="686"/>
      <c r="E21" s="686"/>
      <c r="F21" s="686"/>
      <c r="G21" s="686"/>
      <c r="H21" s="686"/>
      <c r="I21" s="683"/>
    </row>
    <row r="22" spans="1:9" x14ac:dyDescent="0.25">
      <c r="A22" s="687"/>
      <c r="B22" s="688" t="s">
        <v>2843</v>
      </c>
      <c r="C22" s="686"/>
      <c r="D22" s="686"/>
      <c r="E22" s="686"/>
      <c r="F22" s="686"/>
      <c r="G22" s="686"/>
      <c r="H22" s="686"/>
      <c r="I22" s="683"/>
    </row>
    <row r="23" spans="1:9" x14ac:dyDescent="0.25">
      <c r="A23" s="1657" t="s">
        <v>2842</v>
      </c>
      <c r="B23" s="1658"/>
      <c r="C23" s="686"/>
      <c r="D23" s="686"/>
      <c r="E23" s="686"/>
      <c r="F23" s="686"/>
      <c r="G23" s="686"/>
      <c r="H23" s="686"/>
      <c r="I23" s="683"/>
    </row>
    <row r="24" spans="1:9" x14ac:dyDescent="0.25">
      <c r="A24" s="1660"/>
      <c r="B24" s="688" t="s">
        <v>2841</v>
      </c>
      <c r="C24" s="1659"/>
      <c r="D24" s="1659"/>
      <c r="E24" s="1659"/>
      <c r="F24" s="1659"/>
      <c r="G24" s="1659"/>
      <c r="H24" s="1659"/>
      <c r="I24" s="683"/>
    </row>
    <row r="25" spans="1:9" x14ac:dyDescent="0.25">
      <c r="A25" s="1660"/>
      <c r="B25" s="688" t="s">
        <v>2840</v>
      </c>
      <c r="C25" s="1659"/>
      <c r="D25" s="1659"/>
      <c r="E25" s="1659"/>
      <c r="F25" s="1659"/>
      <c r="G25" s="1659"/>
      <c r="H25" s="1659"/>
      <c r="I25" s="683"/>
    </row>
    <row r="26" spans="1:9" x14ac:dyDescent="0.25">
      <c r="A26" s="687"/>
      <c r="B26" s="688" t="s">
        <v>2839</v>
      </c>
      <c r="C26" s="686"/>
      <c r="D26" s="686"/>
      <c r="E26" s="686"/>
      <c r="F26" s="686"/>
      <c r="G26" s="686"/>
      <c r="H26" s="686"/>
      <c r="I26" s="683"/>
    </row>
    <row r="27" spans="1:9" x14ac:dyDescent="0.25">
      <c r="A27" s="687"/>
      <c r="B27" s="688" t="s">
        <v>2838</v>
      </c>
      <c r="C27" s="686"/>
      <c r="D27" s="686"/>
      <c r="E27" s="686"/>
      <c r="F27" s="686"/>
      <c r="G27" s="686"/>
      <c r="H27" s="686"/>
      <c r="I27" s="683"/>
    </row>
    <row r="28" spans="1:9" x14ac:dyDescent="0.25">
      <c r="A28" s="687"/>
      <c r="B28" s="688" t="s">
        <v>2837</v>
      </c>
      <c r="C28" s="686"/>
      <c r="D28" s="686"/>
      <c r="E28" s="686"/>
      <c r="F28" s="686"/>
      <c r="G28" s="686"/>
      <c r="H28" s="686"/>
      <c r="I28" s="683"/>
    </row>
    <row r="29" spans="1:9" x14ac:dyDescent="0.25">
      <c r="A29" s="687"/>
      <c r="B29" s="688" t="s">
        <v>2836</v>
      </c>
      <c r="C29" s="686"/>
      <c r="D29" s="686"/>
      <c r="E29" s="686"/>
      <c r="F29" s="686"/>
      <c r="G29" s="686"/>
      <c r="H29" s="686"/>
      <c r="I29" s="683"/>
    </row>
    <row r="30" spans="1:9" x14ac:dyDescent="0.25">
      <c r="A30" s="687"/>
      <c r="B30" s="688" t="s">
        <v>2835</v>
      </c>
      <c r="C30" s="686"/>
      <c r="D30" s="686"/>
      <c r="E30" s="686"/>
      <c r="F30" s="686"/>
      <c r="G30" s="686"/>
      <c r="H30" s="686"/>
      <c r="I30" s="683"/>
    </row>
    <row r="31" spans="1:9" x14ac:dyDescent="0.25">
      <c r="A31" s="687"/>
      <c r="B31" s="688" t="s">
        <v>2834</v>
      </c>
      <c r="C31" s="686"/>
      <c r="D31" s="686"/>
      <c r="E31" s="686"/>
      <c r="F31" s="686"/>
      <c r="G31" s="686"/>
      <c r="H31" s="686"/>
      <c r="I31" s="683"/>
    </row>
    <row r="32" spans="1:9" x14ac:dyDescent="0.25">
      <c r="A32" s="687"/>
      <c r="B32" s="688" t="s">
        <v>2833</v>
      </c>
      <c r="C32" s="686"/>
      <c r="D32" s="686"/>
      <c r="E32" s="686"/>
      <c r="F32" s="686"/>
      <c r="G32" s="686"/>
      <c r="H32" s="686"/>
      <c r="I32" s="683"/>
    </row>
    <row r="33" spans="1:9" x14ac:dyDescent="0.25">
      <c r="A33" s="687"/>
      <c r="B33" s="688" t="s">
        <v>2832</v>
      </c>
      <c r="C33" s="686"/>
      <c r="D33" s="686"/>
      <c r="E33" s="686"/>
      <c r="F33" s="686"/>
      <c r="G33" s="686"/>
      <c r="H33" s="686"/>
      <c r="I33" s="683"/>
    </row>
    <row r="34" spans="1:9" x14ac:dyDescent="0.25">
      <c r="A34" s="1657" t="s">
        <v>2831</v>
      </c>
      <c r="B34" s="1658"/>
      <c r="C34" s="686"/>
      <c r="D34" s="686"/>
      <c r="E34" s="686"/>
      <c r="F34" s="686"/>
      <c r="G34" s="686"/>
      <c r="H34" s="686"/>
      <c r="I34" s="683"/>
    </row>
    <row r="35" spans="1:9" x14ac:dyDescent="0.25">
      <c r="A35" s="687"/>
      <c r="B35" s="688" t="s">
        <v>2830</v>
      </c>
      <c r="C35" s="686"/>
      <c r="D35" s="686"/>
      <c r="E35" s="686"/>
      <c r="F35" s="686"/>
      <c r="G35" s="686"/>
      <c r="H35" s="686"/>
      <c r="I35" s="683"/>
    </row>
    <row r="36" spans="1:9" x14ac:dyDescent="0.25">
      <c r="A36" s="687"/>
      <c r="B36" s="688" t="s">
        <v>2829</v>
      </c>
      <c r="C36" s="686"/>
      <c r="D36" s="686"/>
      <c r="E36" s="686"/>
      <c r="F36" s="686"/>
      <c r="G36" s="686"/>
      <c r="H36" s="686"/>
      <c r="I36" s="683"/>
    </row>
    <row r="37" spans="1:9" x14ac:dyDescent="0.25">
      <c r="A37" s="687"/>
      <c r="B37" s="688" t="s">
        <v>2828</v>
      </c>
      <c r="C37" s="686"/>
      <c r="D37" s="686"/>
      <c r="E37" s="686"/>
      <c r="F37" s="686"/>
      <c r="G37" s="686"/>
      <c r="H37" s="686"/>
      <c r="I37" s="683"/>
    </row>
    <row r="38" spans="1:9" x14ac:dyDescent="0.25">
      <c r="A38" s="687"/>
      <c r="B38" s="688" t="s">
        <v>2827</v>
      </c>
      <c r="C38" s="686"/>
      <c r="D38" s="686"/>
      <c r="E38" s="686"/>
      <c r="F38" s="686"/>
      <c r="G38" s="686"/>
      <c r="H38" s="686"/>
      <c r="I38" s="683"/>
    </row>
    <row r="39" spans="1:9" x14ac:dyDescent="0.25">
      <c r="A39" s="1660"/>
      <c r="B39" s="688" t="s">
        <v>2826</v>
      </c>
      <c r="C39" s="1659"/>
      <c r="D39" s="1659"/>
      <c r="E39" s="1659"/>
      <c r="F39" s="1659"/>
      <c r="G39" s="1659"/>
      <c r="H39" s="1659"/>
      <c r="I39" s="683"/>
    </row>
    <row r="40" spans="1:9" x14ac:dyDescent="0.25">
      <c r="A40" s="1660"/>
      <c r="B40" s="688" t="s">
        <v>2825</v>
      </c>
      <c r="C40" s="1659"/>
      <c r="D40" s="1659"/>
      <c r="E40" s="1659"/>
      <c r="F40" s="1659"/>
      <c r="G40" s="1659"/>
      <c r="H40" s="1659"/>
      <c r="I40" s="683"/>
    </row>
    <row r="41" spans="1:9" x14ac:dyDescent="0.25">
      <c r="A41" s="687"/>
      <c r="B41" s="688" t="s">
        <v>2824</v>
      </c>
      <c r="C41" s="686"/>
      <c r="D41" s="686"/>
      <c r="E41" s="686"/>
      <c r="F41" s="686"/>
      <c r="G41" s="686"/>
      <c r="H41" s="686"/>
      <c r="I41" s="683"/>
    </row>
    <row r="42" spans="1:9" x14ac:dyDescent="0.25">
      <c r="A42" s="687"/>
      <c r="B42" s="688" t="s">
        <v>2823</v>
      </c>
      <c r="C42" s="686"/>
      <c r="D42" s="686"/>
      <c r="E42" s="686"/>
      <c r="F42" s="686"/>
      <c r="G42" s="686"/>
      <c r="H42" s="686"/>
      <c r="I42" s="683"/>
    </row>
    <row r="43" spans="1:9" x14ac:dyDescent="0.25">
      <c r="A43" s="687"/>
      <c r="B43" s="688" t="s">
        <v>2822</v>
      </c>
      <c r="C43" s="686"/>
      <c r="D43" s="686"/>
      <c r="E43" s="686"/>
      <c r="F43" s="686"/>
      <c r="G43" s="686"/>
      <c r="H43" s="686"/>
      <c r="I43" s="683"/>
    </row>
    <row r="44" spans="1:9" x14ac:dyDescent="0.25">
      <c r="A44" s="687"/>
      <c r="B44" s="688" t="s">
        <v>2821</v>
      </c>
      <c r="C44" s="686"/>
      <c r="D44" s="686"/>
      <c r="E44" s="686"/>
      <c r="F44" s="686"/>
      <c r="G44" s="686"/>
      <c r="H44" s="686"/>
      <c r="I44" s="683"/>
    </row>
    <row r="45" spans="1:9" x14ac:dyDescent="0.25">
      <c r="A45" s="1657" t="s">
        <v>2820</v>
      </c>
      <c r="B45" s="1658"/>
      <c r="C45" s="1659"/>
      <c r="D45" s="1659"/>
      <c r="E45" s="1659"/>
      <c r="F45" s="1659"/>
      <c r="G45" s="1659"/>
      <c r="H45" s="1659"/>
      <c r="I45" s="683"/>
    </row>
    <row r="46" spans="1:9" x14ac:dyDescent="0.25">
      <c r="A46" s="1657" t="s">
        <v>2819</v>
      </c>
      <c r="B46" s="1658"/>
      <c r="C46" s="1659"/>
      <c r="D46" s="1659"/>
      <c r="E46" s="1659"/>
      <c r="F46" s="1659"/>
      <c r="G46" s="1659"/>
      <c r="H46" s="1659"/>
      <c r="I46" s="683"/>
    </row>
    <row r="47" spans="1:9" x14ac:dyDescent="0.25">
      <c r="A47" s="687"/>
      <c r="B47" s="688" t="s">
        <v>2818</v>
      </c>
      <c r="C47" s="686"/>
      <c r="D47" s="686"/>
      <c r="E47" s="686"/>
      <c r="F47" s="686"/>
      <c r="G47" s="686"/>
      <c r="H47" s="686"/>
      <c r="I47" s="683"/>
    </row>
    <row r="48" spans="1:9" x14ac:dyDescent="0.25">
      <c r="A48" s="687"/>
      <c r="B48" s="688" t="s">
        <v>2817</v>
      </c>
      <c r="C48" s="686"/>
      <c r="D48" s="686"/>
      <c r="E48" s="686"/>
      <c r="F48" s="686"/>
      <c r="G48" s="686"/>
      <c r="H48" s="686"/>
      <c r="I48" s="683"/>
    </row>
    <row r="49" spans="1:9" x14ac:dyDescent="0.25">
      <c r="A49" s="687"/>
      <c r="B49" s="688" t="s">
        <v>2816</v>
      </c>
      <c r="C49" s="686"/>
      <c r="D49" s="686"/>
      <c r="E49" s="686"/>
      <c r="F49" s="686"/>
      <c r="G49" s="686"/>
      <c r="H49" s="686"/>
      <c r="I49" s="683"/>
    </row>
    <row r="50" spans="1:9" x14ac:dyDescent="0.25">
      <c r="A50" s="687"/>
      <c r="B50" s="688" t="s">
        <v>2815</v>
      </c>
      <c r="C50" s="686"/>
      <c r="D50" s="686"/>
      <c r="E50" s="686"/>
      <c r="F50" s="686"/>
      <c r="G50" s="686"/>
      <c r="H50" s="686"/>
      <c r="I50" s="683"/>
    </row>
    <row r="51" spans="1:9" x14ac:dyDescent="0.25">
      <c r="A51" s="687"/>
      <c r="B51" s="688" t="s">
        <v>2814</v>
      </c>
      <c r="C51" s="686"/>
      <c r="D51" s="686"/>
      <c r="E51" s="686"/>
      <c r="F51" s="686"/>
      <c r="G51" s="686"/>
      <c r="H51" s="686"/>
      <c r="I51" s="683"/>
    </row>
    <row r="52" spans="1:9" x14ac:dyDescent="0.25">
      <c r="A52" s="687"/>
      <c r="B52" s="688" t="s">
        <v>2813</v>
      </c>
      <c r="C52" s="686"/>
      <c r="D52" s="686"/>
      <c r="E52" s="686"/>
      <c r="F52" s="686"/>
      <c r="G52" s="686"/>
      <c r="H52" s="686"/>
      <c r="I52" s="683"/>
    </row>
    <row r="53" spans="1:9" x14ac:dyDescent="0.25">
      <c r="A53" s="687"/>
      <c r="B53" s="688" t="s">
        <v>2812</v>
      </c>
      <c r="C53" s="686"/>
      <c r="D53" s="686"/>
      <c r="E53" s="686"/>
      <c r="F53" s="686"/>
      <c r="G53" s="686"/>
      <c r="H53" s="686"/>
      <c r="I53" s="683"/>
    </row>
    <row r="54" spans="1:9" x14ac:dyDescent="0.25">
      <c r="A54" s="687"/>
      <c r="B54" s="688" t="s">
        <v>2811</v>
      </c>
      <c r="C54" s="686"/>
      <c r="D54" s="686"/>
      <c r="E54" s="686"/>
      <c r="F54" s="686"/>
      <c r="G54" s="686"/>
      <c r="H54" s="686"/>
      <c r="I54" s="683"/>
    </row>
    <row r="55" spans="1:9" x14ac:dyDescent="0.25">
      <c r="A55" s="687"/>
      <c r="B55" s="688" t="s">
        <v>2810</v>
      </c>
      <c r="C55" s="686"/>
      <c r="D55" s="686"/>
      <c r="E55" s="686"/>
      <c r="F55" s="686"/>
      <c r="G55" s="686"/>
      <c r="H55" s="686"/>
      <c r="I55" s="683"/>
    </row>
    <row r="56" spans="1:9" x14ac:dyDescent="0.25">
      <c r="A56" s="1657" t="s">
        <v>2809</v>
      </c>
      <c r="B56" s="1658"/>
      <c r="C56" s="1659"/>
      <c r="D56" s="1659"/>
      <c r="E56" s="1659"/>
      <c r="F56" s="1659"/>
      <c r="G56" s="1659"/>
      <c r="H56" s="1659"/>
      <c r="I56" s="683"/>
    </row>
    <row r="57" spans="1:9" x14ac:dyDescent="0.25">
      <c r="A57" s="1657" t="s">
        <v>2808</v>
      </c>
      <c r="B57" s="1658"/>
      <c r="C57" s="1659"/>
      <c r="D57" s="1659"/>
      <c r="E57" s="1659"/>
      <c r="F57" s="1659"/>
      <c r="G57" s="1659"/>
      <c r="H57" s="1659"/>
      <c r="I57" s="683"/>
    </row>
    <row r="58" spans="1:9" x14ac:dyDescent="0.25">
      <c r="A58" s="687"/>
      <c r="B58" s="688" t="s">
        <v>2807</v>
      </c>
      <c r="C58" s="686"/>
      <c r="D58" s="686"/>
      <c r="E58" s="686"/>
      <c r="F58" s="686"/>
      <c r="G58" s="686"/>
      <c r="H58" s="686"/>
      <c r="I58" s="683"/>
    </row>
    <row r="59" spans="1:9" x14ac:dyDescent="0.25">
      <c r="A59" s="687"/>
      <c r="B59" s="688" t="s">
        <v>2806</v>
      </c>
      <c r="C59" s="686"/>
      <c r="D59" s="686"/>
      <c r="E59" s="686"/>
      <c r="F59" s="686"/>
      <c r="G59" s="686"/>
      <c r="H59" s="686"/>
      <c r="I59" s="683"/>
    </row>
    <row r="60" spans="1:9" x14ac:dyDescent="0.25">
      <c r="A60" s="687"/>
      <c r="B60" s="688" t="s">
        <v>2805</v>
      </c>
      <c r="C60" s="686"/>
      <c r="D60" s="686"/>
      <c r="E60" s="686"/>
      <c r="F60" s="686"/>
      <c r="G60" s="686"/>
      <c r="H60" s="686"/>
      <c r="I60" s="683"/>
    </row>
    <row r="61" spans="1:9" x14ac:dyDescent="0.25">
      <c r="A61" s="687"/>
      <c r="B61" s="688" t="s">
        <v>2804</v>
      </c>
      <c r="C61" s="686"/>
      <c r="D61" s="686"/>
      <c r="E61" s="686"/>
      <c r="F61" s="686"/>
      <c r="G61" s="686"/>
      <c r="H61" s="686"/>
      <c r="I61" s="683"/>
    </row>
    <row r="62" spans="1:9" x14ac:dyDescent="0.25">
      <c r="A62" s="687"/>
      <c r="B62" s="688" t="s">
        <v>2803</v>
      </c>
      <c r="C62" s="686"/>
      <c r="D62" s="686"/>
      <c r="E62" s="686"/>
      <c r="F62" s="686"/>
      <c r="G62" s="686"/>
      <c r="H62" s="686"/>
      <c r="I62" s="683"/>
    </row>
    <row r="63" spans="1:9" x14ac:dyDescent="0.25">
      <c r="A63" s="687"/>
      <c r="B63" s="688" t="s">
        <v>2802</v>
      </c>
      <c r="C63" s="686"/>
      <c r="D63" s="686"/>
      <c r="E63" s="686"/>
      <c r="F63" s="686"/>
      <c r="G63" s="686"/>
      <c r="H63" s="686"/>
      <c r="I63" s="683"/>
    </row>
    <row r="64" spans="1:9" x14ac:dyDescent="0.25">
      <c r="A64" s="687"/>
      <c r="B64" s="688" t="s">
        <v>2801</v>
      </c>
      <c r="C64" s="686"/>
      <c r="D64" s="686"/>
      <c r="E64" s="686"/>
      <c r="F64" s="686"/>
      <c r="G64" s="686"/>
      <c r="H64" s="686"/>
      <c r="I64" s="683"/>
    </row>
    <row r="65" spans="1:9" x14ac:dyDescent="0.25">
      <c r="A65" s="687"/>
      <c r="B65" s="688" t="s">
        <v>2800</v>
      </c>
      <c r="C65" s="686"/>
      <c r="D65" s="686"/>
      <c r="E65" s="686"/>
      <c r="F65" s="686"/>
      <c r="G65" s="686"/>
      <c r="H65" s="686"/>
      <c r="I65" s="683"/>
    </row>
    <row r="66" spans="1:9" x14ac:dyDescent="0.25">
      <c r="A66" s="687"/>
      <c r="B66" s="688" t="s">
        <v>2799</v>
      </c>
      <c r="C66" s="686"/>
      <c r="D66" s="686"/>
      <c r="E66" s="686"/>
      <c r="F66" s="686"/>
      <c r="G66" s="686"/>
      <c r="H66" s="686"/>
      <c r="I66" s="683"/>
    </row>
    <row r="67" spans="1:9" x14ac:dyDescent="0.25">
      <c r="A67" s="1657" t="s">
        <v>2798</v>
      </c>
      <c r="B67" s="1658"/>
      <c r="C67" s="686"/>
      <c r="D67" s="686"/>
      <c r="E67" s="686"/>
      <c r="F67" s="686"/>
      <c r="G67" s="686"/>
      <c r="H67" s="686"/>
      <c r="I67" s="683"/>
    </row>
    <row r="68" spans="1:9" x14ac:dyDescent="0.25">
      <c r="A68" s="687"/>
      <c r="B68" s="688" t="s">
        <v>2797</v>
      </c>
      <c r="C68" s="686"/>
      <c r="D68" s="686"/>
      <c r="E68" s="686"/>
      <c r="F68" s="686"/>
      <c r="G68" s="686"/>
      <c r="H68" s="686"/>
      <c r="I68" s="683"/>
    </row>
    <row r="69" spans="1:9" x14ac:dyDescent="0.25">
      <c r="A69" s="687"/>
      <c r="B69" s="688" t="s">
        <v>2796</v>
      </c>
      <c r="C69" s="686"/>
      <c r="D69" s="686"/>
      <c r="E69" s="686"/>
      <c r="F69" s="686"/>
      <c r="G69" s="686"/>
      <c r="H69" s="686"/>
      <c r="I69" s="683"/>
    </row>
    <row r="70" spans="1:9" x14ac:dyDescent="0.25">
      <c r="A70" s="687"/>
      <c r="B70" s="688" t="s">
        <v>2795</v>
      </c>
      <c r="C70" s="686"/>
      <c r="D70" s="686"/>
      <c r="E70" s="686"/>
      <c r="F70" s="686"/>
      <c r="G70" s="686"/>
      <c r="H70" s="686"/>
      <c r="I70" s="683"/>
    </row>
    <row r="71" spans="1:9" x14ac:dyDescent="0.25">
      <c r="A71" s="1657" t="s">
        <v>2794</v>
      </c>
      <c r="B71" s="1658"/>
      <c r="C71" s="1659"/>
      <c r="D71" s="1659"/>
      <c r="E71" s="1659"/>
      <c r="F71" s="1659"/>
      <c r="G71" s="1659"/>
      <c r="H71" s="1659"/>
      <c r="I71" s="683"/>
    </row>
    <row r="72" spans="1:9" x14ac:dyDescent="0.25">
      <c r="A72" s="1657" t="s">
        <v>2793</v>
      </c>
      <c r="B72" s="1658"/>
      <c r="C72" s="1659"/>
      <c r="D72" s="1659"/>
      <c r="E72" s="1659"/>
      <c r="F72" s="1659"/>
      <c r="G72" s="1659"/>
      <c r="H72" s="1659"/>
      <c r="I72" s="683"/>
    </row>
    <row r="73" spans="1:9" x14ac:dyDescent="0.25">
      <c r="A73" s="687"/>
      <c r="B73" s="688" t="s">
        <v>2792</v>
      </c>
      <c r="C73" s="686"/>
      <c r="D73" s="686"/>
      <c r="E73" s="686"/>
      <c r="F73" s="686"/>
      <c r="G73" s="686"/>
      <c r="H73" s="686"/>
      <c r="I73" s="683"/>
    </row>
    <row r="74" spans="1:9" x14ac:dyDescent="0.25">
      <c r="A74" s="687"/>
      <c r="B74" s="688" t="s">
        <v>2791</v>
      </c>
      <c r="C74" s="686"/>
      <c r="D74" s="686"/>
      <c r="E74" s="686"/>
      <c r="F74" s="686"/>
      <c r="G74" s="686"/>
      <c r="H74" s="686"/>
      <c r="I74" s="683"/>
    </row>
    <row r="75" spans="1:9" x14ac:dyDescent="0.25">
      <c r="A75" s="687"/>
      <c r="B75" s="688" t="s">
        <v>2790</v>
      </c>
      <c r="C75" s="686"/>
      <c r="D75" s="686"/>
      <c r="E75" s="686"/>
      <c r="F75" s="686"/>
      <c r="G75" s="686"/>
      <c r="H75" s="686"/>
      <c r="I75" s="683"/>
    </row>
    <row r="76" spans="1:9" x14ac:dyDescent="0.25">
      <c r="A76" s="687"/>
      <c r="B76" s="688" t="s">
        <v>2789</v>
      </c>
      <c r="C76" s="686"/>
      <c r="D76" s="686"/>
      <c r="E76" s="686"/>
      <c r="F76" s="686"/>
      <c r="G76" s="686"/>
      <c r="H76" s="686"/>
      <c r="I76" s="683"/>
    </row>
    <row r="77" spans="1:9" x14ac:dyDescent="0.25">
      <c r="A77" s="687"/>
      <c r="B77" s="688" t="s">
        <v>2788</v>
      </c>
      <c r="C77" s="686"/>
      <c r="D77" s="686"/>
      <c r="E77" s="686"/>
      <c r="F77" s="686"/>
      <c r="G77" s="686"/>
      <c r="H77" s="686"/>
      <c r="I77" s="683"/>
    </row>
    <row r="78" spans="1:9" x14ac:dyDescent="0.25">
      <c r="A78" s="687"/>
      <c r="B78" s="688" t="s">
        <v>2787</v>
      </c>
      <c r="C78" s="686"/>
      <c r="D78" s="686"/>
      <c r="E78" s="686"/>
      <c r="F78" s="686"/>
      <c r="G78" s="686"/>
      <c r="H78" s="686"/>
      <c r="I78" s="683"/>
    </row>
    <row r="79" spans="1:9" x14ac:dyDescent="0.25">
      <c r="A79" s="687"/>
      <c r="B79" s="688" t="s">
        <v>2786</v>
      </c>
      <c r="C79" s="686"/>
      <c r="D79" s="686"/>
      <c r="E79" s="686"/>
      <c r="F79" s="686"/>
      <c r="G79" s="686"/>
      <c r="H79" s="686"/>
      <c r="I79" s="683"/>
    </row>
    <row r="80" spans="1:9" x14ac:dyDescent="0.25">
      <c r="A80" s="687"/>
      <c r="B80" s="688" t="s">
        <v>2785</v>
      </c>
      <c r="C80" s="686"/>
      <c r="D80" s="686"/>
      <c r="E80" s="686"/>
      <c r="F80" s="686"/>
      <c r="G80" s="686"/>
      <c r="H80" s="686"/>
      <c r="I80" s="683"/>
    </row>
    <row r="81" spans="1:9" x14ac:dyDescent="0.25">
      <c r="A81" s="1657" t="s">
        <v>2784</v>
      </c>
      <c r="B81" s="1658"/>
      <c r="C81" s="686"/>
      <c r="D81" s="686"/>
      <c r="E81" s="686"/>
      <c r="F81" s="686"/>
      <c r="G81" s="686"/>
      <c r="H81" s="686"/>
      <c r="I81" s="683"/>
    </row>
    <row r="82" spans="1:9" x14ac:dyDescent="0.25">
      <c r="A82" s="687"/>
      <c r="B82" s="688" t="s">
        <v>2783</v>
      </c>
      <c r="C82" s="686"/>
      <c r="D82" s="686"/>
      <c r="E82" s="686"/>
      <c r="F82" s="686"/>
      <c r="G82" s="686"/>
      <c r="H82" s="686"/>
      <c r="I82" s="683"/>
    </row>
    <row r="83" spans="1:9" x14ac:dyDescent="0.25">
      <c r="A83" s="687"/>
      <c r="B83" s="688" t="s">
        <v>2782</v>
      </c>
      <c r="C83" s="686"/>
      <c r="D83" s="686"/>
      <c r="E83" s="686"/>
      <c r="F83" s="686"/>
      <c r="G83" s="686"/>
      <c r="H83" s="686"/>
      <c r="I83" s="683"/>
    </row>
    <row r="84" spans="1:9" x14ac:dyDescent="0.25">
      <c r="A84" s="687"/>
      <c r="B84" s="688" t="s">
        <v>2781</v>
      </c>
      <c r="C84" s="686"/>
      <c r="D84" s="686"/>
      <c r="E84" s="686"/>
      <c r="F84" s="686"/>
      <c r="G84" s="686"/>
      <c r="H84" s="686"/>
      <c r="I84" s="683"/>
    </row>
    <row r="85" spans="1:9" x14ac:dyDescent="0.25">
      <c r="A85" s="1657" t="s">
        <v>2780</v>
      </c>
      <c r="B85" s="1658"/>
      <c r="C85" s="686"/>
      <c r="D85" s="686"/>
      <c r="E85" s="686"/>
      <c r="F85" s="686"/>
      <c r="G85" s="686"/>
      <c r="H85" s="686"/>
      <c r="I85" s="683"/>
    </row>
    <row r="86" spans="1:9" x14ac:dyDescent="0.25">
      <c r="A86" s="687"/>
      <c r="B86" s="688" t="s">
        <v>2779</v>
      </c>
      <c r="C86" s="686"/>
      <c r="D86" s="686"/>
      <c r="E86" s="686"/>
      <c r="F86" s="686"/>
      <c r="G86" s="686"/>
      <c r="H86" s="686"/>
      <c r="I86" s="683"/>
    </row>
    <row r="87" spans="1:9" x14ac:dyDescent="0.25">
      <c r="A87" s="687"/>
      <c r="B87" s="688" t="s">
        <v>2778</v>
      </c>
      <c r="C87" s="686"/>
      <c r="D87" s="686"/>
      <c r="E87" s="686"/>
      <c r="F87" s="686"/>
      <c r="G87" s="686"/>
      <c r="H87" s="686"/>
      <c r="I87" s="683"/>
    </row>
    <row r="88" spans="1:9" x14ac:dyDescent="0.25">
      <c r="A88" s="687"/>
      <c r="B88" s="688" t="s">
        <v>2777</v>
      </c>
      <c r="C88" s="686"/>
      <c r="D88" s="686"/>
      <c r="E88" s="686"/>
      <c r="F88" s="686"/>
      <c r="G88" s="686"/>
      <c r="H88" s="686"/>
      <c r="I88" s="683"/>
    </row>
    <row r="89" spans="1:9" x14ac:dyDescent="0.25">
      <c r="A89" s="687"/>
      <c r="B89" s="688" t="s">
        <v>2776</v>
      </c>
      <c r="C89" s="686"/>
      <c r="D89" s="686"/>
      <c r="E89" s="686"/>
      <c r="F89" s="686"/>
      <c r="G89" s="686"/>
      <c r="H89" s="686"/>
      <c r="I89" s="683"/>
    </row>
    <row r="90" spans="1:9" x14ac:dyDescent="0.25">
      <c r="A90" s="687"/>
      <c r="B90" s="688" t="s">
        <v>2775</v>
      </c>
      <c r="C90" s="686"/>
      <c r="D90" s="686"/>
      <c r="E90" s="686"/>
      <c r="F90" s="686"/>
      <c r="G90" s="686"/>
      <c r="H90" s="686"/>
      <c r="I90" s="683"/>
    </row>
    <row r="91" spans="1:9" x14ac:dyDescent="0.25">
      <c r="A91" s="687"/>
      <c r="B91" s="688" t="s">
        <v>2774</v>
      </c>
      <c r="C91" s="686"/>
      <c r="D91" s="686"/>
      <c r="E91" s="686"/>
      <c r="F91" s="686"/>
      <c r="G91" s="686"/>
      <c r="H91" s="686"/>
      <c r="I91" s="683"/>
    </row>
    <row r="92" spans="1:9" x14ac:dyDescent="0.25">
      <c r="A92" s="687"/>
      <c r="B92" s="688" t="s">
        <v>2773</v>
      </c>
      <c r="C92" s="686"/>
      <c r="D92" s="686"/>
      <c r="E92" s="686"/>
      <c r="F92" s="686"/>
      <c r="G92" s="686"/>
      <c r="H92" s="686"/>
      <c r="I92" s="683"/>
    </row>
    <row r="93" spans="1:9" x14ac:dyDescent="0.25">
      <c r="A93" s="1660"/>
      <c r="B93" s="1661"/>
      <c r="C93" s="686"/>
      <c r="D93" s="686"/>
      <c r="E93" s="686"/>
      <c r="F93" s="686"/>
      <c r="G93" s="686"/>
      <c r="H93" s="686"/>
      <c r="I93" s="683"/>
    </row>
    <row r="94" spans="1:9" x14ac:dyDescent="0.25">
      <c r="A94" s="1655" t="s">
        <v>2851</v>
      </c>
      <c r="B94" s="1656"/>
      <c r="C94" s="686"/>
      <c r="D94" s="686"/>
      <c r="E94" s="686"/>
      <c r="F94" s="686"/>
      <c r="G94" s="686"/>
      <c r="H94" s="686"/>
      <c r="I94" s="683"/>
    </row>
    <row r="95" spans="1:9" x14ac:dyDescent="0.25">
      <c r="A95" s="1657" t="s">
        <v>2850</v>
      </c>
      <c r="B95" s="1658"/>
      <c r="C95" s="686"/>
      <c r="D95" s="686"/>
      <c r="E95" s="686"/>
      <c r="F95" s="686"/>
      <c r="G95" s="686"/>
      <c r="H95" s="686"/>
      <c r="I95" s="683"/>
    </row>
    <row r="96" spans="1:9" x14ac:dyDescent="0.25">
      <c r="A96" s="687"/>
      <c r="B96" s="688" t="s">
        <v>2849</v>
      </c>
      <c r="C96" s="686"/>
      <c r="D96" s="686"/>
      <c r="E96" s="686"/>
      <c r="F96" s="686"/>
      <c r="G96" s="686"/>
      <c r="H96" s="686"/>
      <c r="I96" s="683"/>
    </row>
    <row r="97" spans="1:9" x14ac:dyDescent="0.25">
      <c r="A97" s="687"/>
      <c r="B97" s="688" t="s">
        <v>2848</v>
      </c>
      <c r="C97" s="686"/>
      <c r="D97" s="686"/>
      <c r="E97" s="686"/>
      <c r="F97" s="686"/>
      <c r="G97" s="686"/>
      <c r="H97" s="686"/>
      <c r="I97" s="683"/>
    </row>
    <row r="98" spans="1:9" x14ac:dyDescent="0.25">
      <c r="A98" s="687"/>
      <c r="B98" s="688" t="s">
        <v>2847</v>
      </c>
      <c r="C98" s="686"/>
      <c r="D98" s="686"/>
      <c r="E98" s="686"/>
      <c r="F98" s="686"/>
      <c r="G98" s="686"/>
      <c r="H98" s="686"/>
      <c r="I98" s="683"/>
    </row>
    <row r="99" spans="1:9" x14ac:dyDescent="0.25">
      <c r="A99" s="687"/>
      <c r="B99" s="688" t="s">
        <v>2846</v>
      </c>
      <c r="C99" s="686"/>
      <c r="D99" s="686"/>
      <c r="E99" s="686"/>
      <c r="F99" s="686"/>
      <c r="G99" s="686"/>
      <c r="H99" s="686"/>
      <c r="I99" s="683"/>
    </row>
    <row r="100" spans="1:9" x14ac:dyDescent="0.25">
      <c r="A100" s="687"/>
      <c r="B100" s="688" t="s">
        <v>2845</v>
      </c>
      <c r="C100" s="686"/>
      <c r="D100" s="686"/>
      <c r="E100" s="686"/>
      <c r="F100" s="686"/>
      <c r="G100" s="686"/>
      <c r="H100" s="686"/>
      <c r="I100" s="683"/>
    </row>
    <row r="101" spans="1:9" x14ac:dyDescent="0.25">
      <c r="A101" s="687"/>
      <c r="B101" s="688" t="s">
        <v>2844</v>
      </c>
      <c r="C101" s="686"/>
      <c r="D101" s="686"/>
      <c r="E101" s="686"/>
      <c r="F101" s="686"/>
      <c r="G101" s="686"/>
      <c r="H101" s="686"/>
      <c r="I101" s="683"/>
    </row>
    <row r="102" spans="1:9" x14ac:dyDescent="0.25">
      <c r="A102" s="687"/>
      <c r="B102" s="688" t="s">
        <v>2843</v>
      </c>
      <c r="C102" s="686"/>
      <c r="D102" s="686"/>
      <c r="E102" s="686"/>
      <c r="F102" s="686"/>
      <c r="G102" s="686"/>
      <c r="H102" s="686"/>
      <c r="I102" s="683"/>
    </row>
    <row r="103" spans="1:9" x14ac:dyDescent="0.25">
      <c r="A103" s="1657" t="s">
        <v>2842</v>
      </c>
      <c r="B103" s="1658"/>
      <c r="C103" s="686"/>
      <c r="D103" s="686"/>
      <c r="E103" s="686"/>
      <c r="F103" s="686"/>
      <c r="G103" s="686"/>
      <c r="H103" s="686"/>
      <c r="I103" s="683"/>
    </row>
    <row r="104" spans="1:9" x14ac:dyDescent="0.25">
      <c r="A104" s="1660"/>
      <c r="B104" s="688" t="s">
        <v>2841</v>
      </c>
      <c r="C104" s="1659"/>
      <c r="D104" s="1659"/>
      <c r="E104" s="1659"/>
      <c r="F104" s="1659"/>
      <c r="G104" s="1659"/>
      <c r="H104" s="1659"/>
      <c r="I104" s="683"/>
    </row>
    <row r="105" spans="1:9" x14ac:dyDescent="0.25">
      <c r="A105" s="1660"/>
      <c r="B105" s="688" t="s">
        <v>2840</v>
      </c>
      <c r="C105" s="1659"/>
      <c r="D105" s="1659"/>
      <c r="E105" s="1659"/>
      <c r="F105" s="1659"/>
      <c r="G105" s="1659"/>
      <c r="H105" s="1659"/>
      <c r="I105" s="683"/>
    </row>
    <row r="106" spans="1:9" x14ac:dyDescent="0.25">
      <c r="A106" s="687"/>
      <c r="B106" s="688" t="s">
        <v>2839</v>
      </c>
      <c r="C106" s="686"/>
      <c r="D106" s="686"/>
      <c r="E106" s="686"/>
      <c r="F106" s="686"/>
      <c r="G106" s="686"/>
      <c r="H106" s="686"/>
      <c r="I106" s="683"/>
    </row>
    <row r="107" spans="1:9" x14ac:dyDescent="0.25">
      <c r="A107" s="687"/>
      <c r="B107" s="688" t="s">
        <v>2838</v>
      </c>
      <c r="C107" s="686"/>
      <c r="D107" s="686"/>
      <c r="E107" s="686"/>
      <c r="F107" s="686"/>
      <c r="G107" s="686"/>
      <c r="H107" s="686"/>
      <c r="I107" s="683"/>
    </row>
    <row r="108" spans="1:9" x14ac:dyDescent="0.25">
      <c r="A108" s="687"/>
      <c r="B108" s="688" t="s">
        <v>2837</v>
      </c>
      <c r="C108" s="686"/>
      <c r="D108" s="686"/>
      <c r="E108" s="686"/>
      <c r="F108" s="686"/>
      <c r="G108" s="686"/>
      <c r="H108" s="686"/>
      <c r="I108" s="683"/>
    </row>
    <row r="109" spans="1:9" x14ac:dyDescent="0.25">
      <c r="A109" s="687"/>
      <c r="B109" s="688" t="s">
        <v>2836</v>
      </c>
      <c r="C109" s="686"/>
      <c r="D109" s="686"/>
      <c r="E109" s="686"/>
      <c r="F109" s="686"/>
      <c r="G109" s="686"/>
      <c r="H109" s="686"/>
      <c r="I109" s="683"/>
    </row>
    <row r="110" spans="1:9" x14ac:dyDescent="0.25">
      <c r="A110" s="687"/>
      <c r="B110" s="688" t="s">
        <v>2835</v>
      </c>
      <c r="C110" s="686"/>
      <c r="D110" s="686"/>
      <c r="E110" s="686"/>
      <c r="F110" s="686"/>
      <c r="G110" s="686"/>
      <c r="H110" s="686"/>
      <c r="I110" s="683"/>
    </row>
    <row r="111" spans="1:9" x14ac:dyDescent="0.25">
      <c r="A111" s="687"/>
      <c r="B111" s="688" t="s">
        <v>2834</v>
      </c>
      <c r="C111" s="686"/>
      <c r="D111" s="686"/>
      <c r="E111" s="686"/>
      <c r="F111" s="686"/>
      <c r="G111" s="686"/>
      <c r="H111" s="686"/>
      <c r="I111" s="683"/>
    </row>
    <row r="112" spans="1:9" x14ac:dyDescent="0.25">
      <c r="A112" s="687"/>
      <c r="B112" s="688" t="s">
        <v>2833</v>
      </c>
      <c r="C112" s="686"/>
      <c r="D112" s="686"/>
      <c r="E112" s="686"/>
      <c r="F112" s="686"/>
      <c r="G112" s="686"/>
      <c r="H112" s="686"/>
      <c r="I112" s="683"/>
    </row>
    <row r="113" spans="1:9" x14ac:dyDescent="0.25">
      <c r="A113" s="687"/>
      <c r="B113" s="688" t="s">
        <v>2832</v>
      </c>
      <c r="C113" s="686"/>
      <c r="D113" s="686"/>
      <c r="E113" s="686"/>
      <c r="F113" s="686"/>
      <c r="G113" s="686"/>
      <c r="H113" s="686"/>
      <c r="I113" s="683"/>
    </row>
    <row r="114" spans="1:9" x14ac:dyDescent="0.25">
      <c r="A114" s="1657" t="s">
        <v>2831</v>
      </c>
      <c r="B114" s="1658"/>
      <c r="C114" s="686"/>
      <c r="D114" s="686"/>
      <c r="E114" s="686"/>
      <c r="F114" s="686"/>
      <c r="G114" s="686"/>
      <c r="H114" s="686"/>
      <c r="I114" s="683"/>
    </row>
    <row r="115" spans="1:9" x14ac:dyDescent="0.25">
      <c r="A115" s="687"/>
      <c r="B115" s="688" t="s">
        <v>2830</v>
      </c>
      <c r="C115" s="686"/>
      <c r="D115" s="686"/>
      <c r="E115" s="686"/>
      <c r="F115" s="686"/>
      <c r="G115" s="686"/>
      <c r="H115" s="686"/>
      <c r="I115" s="683"/>
    </row>
    <row r="116" spans="1:9" x14ac:dyDescent="0.25">
      <c r="A116" s="687"/>
      <c r="B116" s="688" t="s">
        <v>2829</v>
      </c>
      <c r="C116" s="686"/>
      <c r="D116" s="686"/>
      <c r="E116" s="686"/>
      <c r="F116" s="686"/>
      <c r="G116" s="686"/>
      <c r="H116" s="686"/>
      <c r="I116" s="683"/>
    </row>
    <row r="117" spans="1:9" x14ac:dyDescent="0.25">
      <c r="A117" s="687"/>
      <c r="B117" s="688" t="s">
        <v>2828</v>
      </c>
      <c r="C117" s="686"/>
      <c r="D117" s="686"/>
      <c r="E117" s="686"/>
      <c r="F117" s="686"/>
      <c r="G117" s="686"/>
      <c r="H117" s="686"/>
      <c r="I117" s="683"/>
    </row>
    <row r="118" spans="1:9" x14ac:dyDescent="0.25">
      <c r="A118" s="687"/>
      <c r="B118" s="688" t="s">
        <v>2827</v>
      </c>
      <c r="C118" s="686"/>
      <c r="D118" s="686"/>
      <c r="E118" s="686"/>
      <c r="F118" s="686"/>
      <c r="G118" s="686"/>
      <c r="H118" s="686"/>
      <c r="I118" s="683"/>
    </row>
    <row r="119" spans="1:9" x14ac:dyDescent="0.25">
      <c r="A119" s="1660"/>
      <c r="B119" s="688" t="s">
        <v>2826</v>
      </c>
      <c r="C119" s="1659"/>
      <c r="D119" s="1659"/>
      <c r="E119" s="1659"/>
      <c r="F119" s="1659"/>
      <c r="G119" s="1659"/>
      <c r="H119" s="1659"/>
      <c r="I119" s="683"/>
    </row>
    <row r="120" spans="1:9" x14ac:dyDescent="0.25">
      <c r="A120" s="1660"/>
      <c r="B120" s="688" t="s">
        <v>2825</v>
      </c>
      <c r="C120" s="1659"/>
      <c r="D120" s="1659"/>
      <c r="E120" s="1659"/>
      <c r="F120" s="1659"/>
      <c r="G120" s="1659"/>
      <c r="H120" s="1659"/>
      <c r="I120" s="683"/>
    </row>
    <row r="121" spans="1:9" x14ac:dyDescent="0.25">
      <c r="A121" s="687"/>
      <c r="B121" s="688" t="s">
        <v>2824</v>
      </c>
      <c r="C121" s="686"/>
      <c r="D121" s="686"/>
      <c r="E121" s="686"/>
      <c r="F121" s="686"/>
      <c r="G121" s="686"/>
      <c r="H121" s="686"/>
      <c r="I121" s="683"/>
    </row>
    <row r="122" spans="1:9" x14ac:dyDescent="0.25">
      <c r="A122" s="687"/>
      <c r="B122" s="688" t="s">
        <v>2823</v>
      </c>
      <c r="C122" s="686"/>
      <c r="D122" s="686"/>
      <c r="E122" s="686"/>
      <c r="F122" s="686"/>
      <c r="G122" s="686"/>
      <c r="H122" s="686"/>
      <c r="I122" s="683"/>
    </row>
    <row r="123" spans="1:9" x14ac:dyDescent="0.25">
      <c r="A123" s="687"/>
      <c r="B123" s="688" t="s">
        <v>2822</v>
      </c>
      <c r="C123" s="686"/>
      <c r="D123" s="686"/>
      <c r="E123" s="686"/>
      <c r="F123" s="686"/>
      <c r="G123" s="686"/>
      <c r="H123" s="686"/>
      <c r="I123" s="683"/>
    </row>
    <row r="124" spans="1:9" x14ac:dyDescent="0.25">
      <c r="A124" s="687"/>
      <c r="B124" s="688" t="s">
        <v>2821</v>
      </c>
      <c r="C124" s="686"/>
      <c r="D124" s="686"/>
      <c r="E124" s="686"/>
      <c r="F124" s="686"/>
      <c r="G124" s="686"/>
      <c r="H124" s="686"/>
      <c r="I124" s="683"/>
    </row>
    <row r="125" spans="1:9" x14ac:dyDescent="0.25">
      <c r="A125" s="1657" t="s">
        <v>2820</v>
      </c>
      <c r="B125" s="1658"/>
      <c r="C125" s="1659"/>
      <c r="D125" s="1659"/>
      <c r="E125" s="1659"/>
      <c r="F125" s="1659"/>
      <c r="G125" s="1659"/>
      <c r="H125" s="1659"/>
      <c r="I125" s="683"/>
    </row>
    <row r="126" spans="1:9" x14ac:dyDescent="0.25">
      <c r="A126" s="1657" t="s">
        <v>2819</v>
      </c>
      <c r="B126" s="1658"/>
      <c r="C126" s="1659"/>
      <c r="D126" s="1659"/>
      <c r="E126" s="1659"/>
      <c r="F126" s="1659"/>
      <c r="G126" s="1659"/>
      <c r="H126" s="1659"/>
      <c r="I126" s="683"/>
    </row>
    <row r="127" spans="1:9" x14ac:dyDescent="0.25">
      <c r="A127" s="687"/>
      <c r="B127" s="688" t="s">
        <v>2818</v>
      </c>
      <c r="C127" s="686"/>
      <c r="D127" s="686"/>
      <c r="E127" s="686"/>
      <c r="F127" s="686"/>
      <c r="G127" s="686"/>
      <c r="H127" s="686"/>
      <c r="I127" s="683"/>
    </row>
    <row r="128" spans="1:9" x14ac:dyDescent="0.25">
      <c r="A128" s="687"/>
      <c r="B128" s="688" t="s">
        <v>2817</v>
      </c>
      <c r="C128" s="686"/>
      <c r="D128" s="686"/>
      <c r="E128" s="686"/>
      <c r="F128" s="686"/>
      <c r="G128" s="686"/>
      <c r="H128" s="686"/>
      <c r="I128" s="683"/>
    </row>
    <row r="129" spans="1:9" x14ac:dyDescent="0.25">
      <c r="A129" s="687"/>
      <c r="B129" s="688" t="s">
        <v>2816</v>
      </c>
      <c r="C129" s="686"/>
      <c r="D129" s="686"/>
      <c r="E129" s="686"/>
      <c r="F129" s="686"/>
      <c r="G129" s="686"/>
      <c r="H129" s="686"/>
      <c r="I129" s="683"/>
    </row>
    <row r="130" spans="1:9" x14ac:dyDescent="0.25">
      <c r="A130" s="687"/>
      <c r="B130" s="688" t="s">
        <v>2815</v>
      </c>
      <c r="C130" s="686"/>
      <c r="D130" s="686"/>
      <c r="E130" s="686"/>
      <c r="F130" s="686"/>
      <c r="G130" s="686"/>
      <c r="H130" s="686"/>
      <c r="I130" s="683"/>
    </row>
    <row r="131" spans="1:9" x14ac:dyDescent="0.25">
      <c r="A131" s="687"/>
      <c r="B131" s="688" t="s">
        <v>2814</v>
      </c>
      <c r="C131" s="686"/>
      <c r="D131" s="686"/>
      <c r="E131" s="686"/>
      <c r="F131" s="686"/>
      <c r="G131" s="686"/>
      <c r="H131" s="686"/>
      <c r="I131" s="683"/>
    </row>
    <row r="132" spans="1:9" x14ac:dyDescent="0.25">
      <c r="A132" s="687"/>
      <c r="B132" s="688" t="s">
        <v>2813</v>
      </c>
      <c r="C132" s="686"/>
      <c r="D132" s="686"/>
      <c r="E132" s="686"/>
      <c r="F132" s="686"/>
      <c r="G132" s="686"/>
      <c r="H132" s="686"/>
      <c r="I132" s="683"/>
    </row>
    <row r="133" spans="1:9" x14ac:dyDescent="0.25">
      <c r="A133" s="687"/>
      <c r="B133" s="688" t="s">
        <v>2812</v>
      </c>
      <c r="C133" s="686"/>
      <c r="D133" s="686"/>
      <c r="E133" s="686"/>
      <c r="F133" s="686"/>
      <c r="G133" s="686"/>
      <c r="H133" s="686"/>
      <c r="I133" s="683"/>
    </row>
    <row r="134" spans="1:9" x14ac:dyDescent="0.25">
      <c r="A134" s="687"/>
      <c r="B134" s="688" t="s">
        <v>2811</v>
      </c>
      <c r="C134" s="686"/>
      <c r="D134" s="686"/>
      <c r="E134" s="686"/>
      <c r="F134" s="686"/>
      <c r="G134" s="686"/>
      <c r="H134" s="686"/>
      <c r="I134" s="683"/>
    </row>
    <row r="135" spans="1:9" x14ac:dyDescent="0.25">
      <c r="A135" s="687"/>
      <c r="B135" s="688" t="s">
        <v>2810</v>
      </c>
      <c r="C135" s="686"/>
      <c r="D135" s="686"/>
      <c r="E135" s="686"/>
      <c r="F135" s="686"/>
      <c r="G135" s="686"/>
      <c r="H135" s="686"/>
      <c r="I135" s="683"/>
    </row>
    <row r="136" spans="1:9" x14ac:dyDescent="0.25">
      <c r="A136" s="1657" t="s">
        <v>2809</v>
      </c>
      <c r="B136" s="1658"/>
      <c r="C136" s="1659"/>
      <c r="D136" s="1659"/>
      <c r="E136" s="1659"/>
      <c r="F136" s="1659"/>
      <c r="G136" s="1659"/>
      <c r="H136" s="1659"/>
      <c r="I136" s="683"/>
    </row>
    <row r="137" spans="1:9" x14ac:dyDescent="0.25">
      <c r="A137" s="1657" t="s">
        <v>2808</v>
      </c>
      <c r="B137" s="1658"/>
      <c r="C137" s="1659"/>
      <c r="D137" s="1659"/>
      <c r="E137" s="1659"/>
      <c r="F137" s="1659"/>
      <c r="G137" s="1659"/>
      <c r="H137" s="1659"/>
      <c r="I137" s="683"/>
    </row>
    <row r="138" spans="1:9" x14ac:dyDescent="0.25">
      <c r="A138" s="687"/>
      <c r="B138" s="688" t="s">
        <v>2807</v>
      </c>
      <c r="C138" s="686"/>
      <c r="D138" s="686"/>
      <c r="E138" s="686"/>
      <c r="F138" s="686"/>
      <c r="G138" s="686"/>
      <c r="H138" s="686"/>
      <c r="I138" s="683"/>
    </row>
    <row r="139" spans="1:9" x14ac:dyDescent="0.25">
      <c r="A139" s="687"/>
      <c r="B139" s="688" t="s">
        <v>2806</v>
      </c>
      <c r="C139" s="686"/>
      <c r="D139" s="686"/>
      <c r="E139" s="686"/>
      <c r="F139" s="686"/>
      <c r="G139" s="686"/>
      <c r="H139" s="686"/>
      <c r="I139" s="683"/>
    </row>
    <row r="140" spans="1:9" x14ac:dyDescent="0.25">
      <c r="A140" s="687"/>
      <c r="B140" s="688" t="s">
        <v>2805</v>
      </c>
      <c r="C140" s="686"/>
      <c r="D140" s="686"/>
      <c r="E140" s="686"/>
      <c r="F140" s="686"/>
      <c r="G140" s="686"/>
      <c r="H140" s="686"/>
      <c r="I140" s="683"/>
    </row>
    <row r="141" spans="1:9" x14ac:dyDescent="0.25">
      <c r="A141" s="687"/>
      <c r="B141" s="688" t="s">
        <v>2804</v>
      </c>
      <c r="C141" s="686"/>
      <c r="D141" s="686"/>
      <c r="E141" s="686"/>
      <c r="F141" s="686"/>
      <c r="G141" s="686"/>
      <c r="H141" s="686"/>
      <c r="I141" s="683"/>
    </row>
    <row r="142" spans="1:9" x14ac:dyDescent="0.25">
      <c r="A142" s="687"/>
      <c r="B142" s="688" t="s">
        <v>2803</v>
      </c>
      <c r="C142" s="686"/>
      <c r="D142" s="686"/>
      <c r="E142" s="686"/>
      <c r="F142" s="686"/>
      <c r="G142" s="686"/>
      <c r="H142" s="686"/>
      <c r="I142" s="683"/>
    </row>
    <row r="143" spans="1:9" x14ac:dyDescent="0.25">
      <c r="A143" s="687"/>
      <c r="B143" s="688" t="s">
        <v>2802</v>
      </c>
      <c r="C143" s="686"/>
      <c r="D143" s="686"/>
      <c r="E143" s="686"/>
      <c r="F143" s="686"/>
      <c r="G143" s="686"/>
      <c r="H143" s="686"/>
      <c r="I143" s="683"/>
    </row>
    <row r="144" spans="1:9" x14ac:dyDescent="0.25">
      <c r="A144" s="687"/>
      <c r="B144" s="688" t="s">
        <v>2801</v>
      </c>
      <c r="C144" s="686"/>
      <c r="D144" s="686"/>
      <c r="E144" s="686"/>
      <c r="F144" s="686"/>
      <c r="G144" s="686"/>
      <c r="H144" s="686"/>
      <c r="I144" s="683"/>
    </row>
    <row r="145" spans="1:9" x14ac:dyDescent="0.25">
      <c r="A145" s="687"/>
      <c r="B145" s="688" t="s">
        <v>2800</v>
      </c>
      <c r="C145" s="686"/>
      <c r="D145" s="686"/>
      <c r="E145" s="686"/>
      <c r="F145" s="686"/>
      <c r="G145" s="686"/>
      <c r="H145" s="686"/>
      <c r="I145" s="683"/>
    </row>
    <row r="146" spans="1:9" x14ac:dyDescent="0.25">
      <c r="A146" s="687"/>
      <c r="B146" s="688" t="s">
        <v>2799</v>
      </c>
      <c r="C146" s="686"/>
      <c r="D146" s="686"/>
      <c r="E146" s="686"/>
      <c r="F146" s="686"/>
      <c r="G146" s="686"/>
      <c r="H146" s="686"/>
      <c r="I146" s="683"/>
    </row>
    <row r="147" spans="1:9" x14ac:dyDescent="0.25">
      <c r="A147" s="1657" t="s">
        <v>2798</v>
      </c>
      <c r="B147" s="1658"/>
      <c r="C147" s="686"/>
      <c r="D147" s="686"/>
      <c r="E147" s="686"/>
      <c r="F147" s="686"/>
      <c r="G147" s="686"/>
      <c r="H147" s="686"/>
      <c r="I147" s="683"/>
    </row>
    <row r="148" spans="1:9" x14ac:dyDescent="0.25">
      <c r="A148" s="687"/>
      <c r="B148" s="688" t="s">
        <v>2797</v>
      </c>
      <c r="C148" s="686"/>
      <c r="D148" s="686"/>
      <c r="E148" s="686"/>
      <c r="F148" s="686"/>
      <c r="G148" s="686"/>
      <c r="H148" s="686"/>
      <c r="I148" s="683"/>
    </row>
    <row r="149" spans="1:9" x14ac:dyDescent="0.25">
      <c r="A149" s="687"/>
      <c r="B149" s="688" t="s">
        <v>2796</v>
      </c>
      <c r="C149" s="686"/>
      <c r="D149" s="686"/>
      <c r="E149" s="686"/>
      <c r="F149" s="686"/>
      <c r="G149" s="686"/>
      <c r="H149" s="686"/>
      <c r="I149" s="683"/>
    </row>
    <row r="150" spans="1:9" x14ac:dyDescent="0.25">
      <c r="A150" s="687"/>
      <c r="B150" s="688" t="s">
        <v>2795</v>
      </c>
      <c r="C150" s="686"/>
      <c r="D150" s="686"/>
      <c r="E150" s="686"/>
      <c r="F150" s="686"/>
      <c r="G150" s="686"/>
      <c r="H150" s="686"/>
      <c r="I150" s="683"/>
    </row>
    <row r="151" spans="1:9" x14ac:dyDescent="0.25">
      <c r="A151" s="1657" t="s">
        <v>2794</v>
      </c>
      <c r="B151" s="1658"/>
      <c r="C151" s="1659"/>
      <c r="D151" s="1659"/>
      <c r="E151" s="1659"/>
      <c r="F151" s="1659"/>
      <c r="G151" s="1659"/>
      <c r="H151" s="1659"/>
      <c r="I151" s="683"/>
    </row>
    <row r="152" spans="1:9" x14ac:dyDescent="0.25">
      <c r="A152" s="1657" t="s">
        <v>2793</v>
      </c>
      <c r="B152" s="1658"/>
      <c r="C152" s="1659"/>
      <c r="D152" s="1659"/>
      <c r="E152" s="1659"/>
      <c r="F152" s="1659"/>
      <c r="G152" s="1659"/>
      <c r="H152" s="1659"/>
      <c r="I152" s="683"/>
    </row>
    <row r="153" spans="1:9" x14ac:dyDescent="0.25">
      <c r="A153" s="687"/>
      <c r="B153" s="688" t="s">
        <v>2792</v>
      </c>
      <c r="C153" s="686"/>
      <c r="D153" s="686"/>
      <c r="E153" s="686"/>
      <c r="F153" s="686"/>
      <c r="G153" s="686"/>
      <c r="H153" s="686"/>
      <c r="I153" s="683"/>
    </row>
    <row r="154" spans="1:9" x14ac:dyDescent="0.25">
      <c r="A154" s="687"/>
      <c r="B154" s="688" t="s">
        <v>2791</v>
      </c>
      <c r="C154" s="686"/>
      <c r="D154" s="686"/>
      <c r="E154" s="686"/>
      <c r="F154" s="686"/>
      <c r="G154" s="686"/>
      <c r="H154" s="686"/>
      <c r="I154" s="683"/>
    </row>
    <row r="155" spans="1:9" x14ac:dyDescent="0.25">
      <c r="A155" s="687"/>
      <c r="B155" s="688" t="s">
        <v>2790</v>
      </c>
      <c r="C155" s="686"/>
      <c r="D155" s="686"/>
      <c r="E155" s="686"/>
      <c r="F155" s="686"/>
      <c r="G155" s="686"/>
      <c r="H155" s="686"/>
      <c r="I155" s="683"/>
    </row>
    <row r="156" spans="1:9" x14ac:dyDescent="0.25">
      <c r="A156" s="687"/>
      <c r="B156" s="688" t="s">
        <v>2789</v>
      </c>
      <c r="C156" s="686"/>
      <c r="D156" s="686"/>
      <c r="E156" s="686"/>
      <c r="F156" s="686"/>
      <c r="G156" s="686"/>
      <c r="H156" s="686"/>
      <c r="I156" s="683"/>
    </row>
    <row r="157" spans="1:9" x14ac:dyDescent="0.25">
      <c r="A157" s="687"/>
      <c r="B157" s="688" t="s">
        <v>2788</v>
      </c>
      <c r="C157" s="686"/>
      <c r="D157" s="686"/>
      <c r="E157" s="686"/>
      <c r="F157" s="686"/>
      <c r="G157" s="686"/>
      <c r="H157" s="686"/>
      <c r="I157" s="683"/>
    </row>
    <row r="158" spans="1:9" x14ac:dyDescent="0.25">
      <c r="A158" s="687"/>
      <c r="B158" s="688" t="s">
        <v>2787</v>
      </c>
      <c r="C158" s="686"/>
      <c r="D158" s="686"/>
      <c r="E158" s="686"/>
      <c r="F158" s="686"/>
      <c r="G158" s="686"/>
      <c r="H158" s="686"/>
      <c r="I158" s="683"/>
    </row>
    <row r="159" spans="1:9" x14ac:dyDescent="0.25">
      <c r="A159" s="687"/>
      <c r="B159" s="688" t="s">
        <v>2786</v>
      </c>
      <c r="C159" s="686"/>
      <c r="D159" s="686"/>
      <c r="E159" s="686"/>
      <c r="F159" s="686"/>
      <c r="G159" s="686"/>
      <c r="H159" s="686"/>
      <c r="I159" s="683"/>
    </row>
    <row r="160" spans="1:9" x14ac:dyDescent="0.25">
      <c r="A160" s="687"/>
      <c r="B160" s="688" t="s">
        <v>2785</v>
      </c>
      <c r="C160" s="686"/>
      <c r="D160" s="686"/>
      <c r="E160" s="686"/>
      <c r="F160" s="686"/>
      <c r="G160" s="686"/>
      <c r="H160" s="686"/>
      <c r="I160" s="683"/>
    </row>
    <row r="161" spans="1:9" x14ac:dyDescent="0.25">
      <c r="A161" s="1657" t="s">
        <v>2784</v>
      </c>
      <c r="B161" s="1658"/>
      <c r="C161" s="686"/>
      <c r="D161" s="686"/>
      <c r="E161" s="686"/>
      <c r="F161" s="686"/>
      <c r="G161" s="686"/>
      <c r="H161" s="686"/>
      <c r="I161" s="683"/>
    </row>
    <row r="162" spans="1:9" x14ac:dyDescent="0.25">
      <c r="A162" s="687"/>
      <c r="B162" s="688" t="s">
        <v>2783</v>
      </c>
      <c r="C162" s="686"/>
      <c r="D162" s="686"/>
      <c r="E162" s="686"/>
      <c r="F162" s="686"/>
      <c r="G162" s="686"/>
      <c r="H162" s="686"/>
      <c r="I162" s="683"/>
    </row>
    <row r="163" spans="1:9" x14ac:dyDescent="0.25">
      <c r="A163" s="687"/>
      <c r="B163" s="688" t="s">
        <v>2782</v>
      </c>
      <c r="C163" s="686"/>
      <c r="D163" s="686"/>
      <c r="E163" s="686"/>
      <c r="F163" s="686"/>
      <c r="G163" s="686"/>
      <c r="H163" s="686"/>
      <c r="I163" s="683"/>
    </row>
    <row r="164" spans="1:9" x14ac:dyDescent="0.25">
      <c r="A164" s="687"/>
      <c r="B164" s="688" t="s">
        <v>2781</v>
      </c>
      <c r="C164" s="686"/>
      <c r="D164" s="686"/>
      <c r="E164" s="686"/>
      <c r="F164" s="686"/>
      <c r="G164" s="686"/>
      <c r="H164" s="686"/>
      <c r="I164" s="683"/>
    </row>
    <row r="165" spans="1:9" x14ac:dyDescent="0.25">
      <c r="A165" s="1657" t="s">
        <v>2780</v>
      </c>
      <c r="B165" s="1658"/>
      <c r="C165" s="686"/>
      <c r="D165" s="686"/>
      <c r="E165" s="686"/>
      <c r="F165" s="686"/>
      <c r="G165" s="686"/>
      <c r="H165" s="686"/>
      <c r="I165" s="683"/>
    </row>
    <row r="166" spans="1:9" x14ac:dyDescent="0.25">
      <c r="A166" s="687"/>
      <c r="B166" s="688" t="s">
        <v>2779</v>
      </c>
      <c r="C166" s="686"/>
      <c r="D166" s="686"/>
      <c r="E166" s="686"/>
      <c r="F166" s="686"/>
      <c r="G166" s="686"/>
      <c r="H166" s="686"/>
      <c r="I166" s="683"/>
    </row>
    <row r="167" spans="1:9" x14ac:dyDescent="0.25">
      <c r="A167" s="687"/>
      <c r="B167" s="688" t="s">
        <v>2778</v>
      </c>
      <c r="C167" s="686"/>
      <c r="D167" s="686"/>
      <c r="E167" s="686"/>
      <c r="F167" s="686"/>
      <c r="G167" s="686"/>
      <c r="H167" s="686"/>
      <c r="I167" s="683"/>
    </row>
    <row r="168" spans="1:9" x14ac:dyDescent="0.25">
      <c r="A168" s="687"/>
      <c r="B168" s="688" t="s">
        <v>2777</v>
      </c>
      <c r="C168" s="686"/>
      <c r="D168" s="686"/>
      <c r="E168" s="686"/>
      <c r="F168" s="686"/>
      <c r="G168" s="686"/>
      <c r="H168" s="686"/>
      <c r="I168" s="683"/>
    </row>
    <row r="169" spans="1:9" x14ac:dyDescent="0.25">
      <c r="A169" s="687"/>
      <c r="B169" s="688" t="s">
        <v>2776</v>
      </c>
      <c r="C169" s="686"/>
      <c r="D169" s="686"/>
      <c r="E169" s="686"/>
      <c r="F169" s="686"/>
      <c r="G169" s="686"/>
      <c r="H169" s="686"/>
      <c r="I169" s="683"/>
    </row>
    <row r="170" spans="1:9" x14ac:dyDescent="0.25">
      <c r="A170" s="687"/>
      <c r="B170" s="688" t="s">
        <v>2775</v>
      </c>
      <c r="C170" s="686"/>
      <c r="D170" s="686"/>
      <c r="E170" s="686"/>
      <c r="F170" s="686"/>
      <c r="G170" s="686"/>
      <c r="H170" s="686"/>
      <c r="I170" s="683"/>
    </row>
    <row r="171" spans="1:9" x14ac:dyDescent="0.25">
      <c r="A171" s="687"/>
      <c r="B171" s="688" t="s">
        <v>2774</v>
      </c>
      <c r="C171" s="686"/>
      <c r="D171" s="686"/>
      <c r="E171" s="686"/>
      <c r="F171" s="686"/>
      <c r="G171" s="686"/>
      <c r="H171" s="686"/>
      <c r="I171" s="683"/>
    </row>
    <row r="172" spans="1:9" x14ac:dyDescent="0.25">
      <c r="A172" s="687"/>
      <c r="B172" s="688" t="s">
        <v>2773</v>
      </c>
      <c r="C172" s="686"/>
      <c r="D172" s="686"/>
      <c r="E172" s="686"/>
      <c r="F172" s="686"/>
      <c r="G172" s="686"/>
      <c r="H172" s="686"/>
      <c r="I172" s="683"/>
    </row>
    <row r="173" spans="1:9" x14ac:dyDescent="0.25">
      <c r="A173" s="687"/>
      <c r="B173" s="689"/>
      <c r="C173" s="686"/>
      <c r="D173" s="686"/>
      <c r="E173" s="686"/>
      <c r="F173" s="686"/>
      <c r="G173" s="686"/>
      <c r="H173" s="686"/>
      <c r="I173" s="683"/>
    </row>
    <row r="174" spans="1:9" x14ac:dyDescent="0.25">
      <c r="A174" s="1655" t="s">
        <v>2772</v>
      </c>
      <c r="B174" s="1656"/>
      <c r="C174" s="686"/>
      <c r="D174" s="686"/>
      <c r="E174" s="686"/>
      <c r="F174" s="686"/>
      <c r="G174" s="686"/>
      <c r="H174" s="686"/>
      <c r="I174" s="683"/>
    </row>
    <row r="175" spans="1:9" ht="15.75" thickBot="1" x14ac:dyDescent="0.3">
      <c r="A175" s="690"/>
      <c r="B175" s="691"/>
      <c r="C175" s="692"/>
      <c r="D175" s="692"/>
      <c r="E175" s="692"/>
      <c r="F175" s="693"/>
      <c r="G175" s="694"/>
      <c r="H175" s="694"/>
      <c r="I175" s="695"/>
    </row>
    <row r="176" spans="1:9" ht="15.75" thickBot="1" x14ac:dyDescent="0.3"/>
    <row r="177" spans="1:9" customFormat="1" ht="14.45" customHeight="1" thickTop="1" x14ac:dyDescent="0.2">
      <c r="A177" s="1580" t="s">
        <v>98</v>
      </c>
      <c r="B177" s="1581"/>
      <c r="C177" s="1581"/>
      <c r="D177" s="1581"/>
      <c r="E177" s="1581"/>
      <c r="F177" s="1581"/>
      <c r="G177" s="1581"/>
      <c r="H177" s="1581"/>
      <c r="I177" s="1582"/>
    </row>
    <row r="178" spans="1:9" customFormat="1" ht="14.1" customHeight="1" x14ac:dyDescent="0.2">
      <c r="A178" s="1497" t="s">
        <v>998</v>
      </c>
      <c r="B178" s="1498"/>
      <c r="C178" s="1498"/>
      <c r="D178" s="1498"/>
      <c r="E178" s="1498"/>
      <c r="F178" s="1498"/>
      <c r="G178" s="1498"/>
      <c r="H178" s="1498"/>
      <c r="I178" s="1499"/>
    </row>
    <row r="179" spans="1:9" customFormat="1" ht="42.6" customHeight="1" x14ac:dyDescent="0.2">
      <c r="A179" s="1583" t="s">
        <v>2721</v>
      </c>
      <c r="B179" s="1584"/>
      <c r="C179" s="1584"/>
      <c r="D179" s="1584"/>
      <c r="E179" s="1584"/>
      <c r="F179" s="1584"/>
      <c r="G179" s="1584"/>
      <c r="H179" s="1584"/>
      <c r="I179" s="1585"/>
    </row>
    <row r="180" spans="1:9" customFormat="1" ht="14.1" customHeight="1" x14ac:dyDescent="0.2">
      <c r="A180" s="1497" t="s">
        <v>3058</v>
      </c>
      <c r="B180" s="1498"/>
      <c r="C180" s="1498"/>
      <c r="D180" s="1498"/>
      <c r="E180" s="1498"/>
      <c r="F180" s="1498"/>
      <c r="G180" s="1498"/>
      <c r="H180" s="1498"/>
      <c r="I180" s="1499"/>
    </row>
    <row r="181" spans="1:9" customFormat="1" ht="44.45" customHeight="1" x14ac:dyDescent="0.2">
      <c r="A181" s="1586" t="s">
        <v>3064</v>
      </c>
      <c r="B181" s="1587"/>
      <c r="C181" s="1587"/>
      <c r="D181" s="1587"/>
      <c r="E181" s="1587"/>
      <c r="F181" s="1587"/>
      <c r="G181" s="1587"/>
      <c r="H181" s="1587"/>
      <c r="I181" s="1588"/>
    </row>
    <row r="182" spans="1:9" customFormat="1" ht="30.6" customHeight="1" x14ac:dyDescent="0.2">
      <c r="A182" s="1586" t="s">
        <v>3078</v>
      </c>
      <c r="B182" s="1587"/>
      <c r="C182" s="1587"/>
      <c r="D182" s="1587"/>
      <c r="E182" s="1587"/>
      <c r="F182" s="1587"/>
      <c r="G182" s="1587"/>
      <c r="H182" s="1587"/>
      <c r="I182" s="1588"/>
    </row>
    <row r="183" spans="1:9" customFormat="1" ht="30.6" customHeight="1" x14ac:dyDescent="0.2">
      <c r="A183" s="1586" t="s">
        <v>3079</v>
      </c>
      <c r="B183" s="1587"/>
      <c r="C183" s="1587"/>
      <c r="D183" s="1587"/>
      <c r="E183" s="1587"/>
      <c r="F183" s="1587"/>
      <c r="G183" s="1587"/>
      <c r="H183" s="1587"/>
      <c r="I183" s="1588"/>
    </row>
    <row r="184" spans="1:9" customFormat="1" ht="30.6" customHeight="1" x14ac:dyDescent="0.2">
      <c r="A184" s="1586" t="s">
        <v>3085</v>
      </c>
      <c r="B184" s="1587"/>
      <c r="C184" s="1587"/>
      <c r="D184" s="1587"/>
      <c r="E184" s="1587"/>
      <c r="F184" s="1587"/>
      <c r="G184" s="1587"/>
      <c r="H184" s="1587"/>
      <c r="I184" s="1588"/>
    </row>
    <row r="185" spans="1:9" customFormat="1" ht="30.6" customHeight="1" x14ac:dyDescent="0.2">
      <c r="A185" s="1586" t="s">
        <v>3086</v>
      </c>
      <c r="B185" s="1587"/>
      <c r="C185" s="1587"/>
      <c r="D185" s="1587"/>
      <c r="E185" s="1587"/>
      <c r="F185" s="1587"/>
      <c r="G185" s="1587"/>
      <c r="H185" s="1587"/>
      <c r="I185" s="1588"/>
    </row>
    <row r="186" spans="1:9" customFormat="1" ht="30.6" customHeight="1" x14ac:dyDescent="0.2">
      <c r="A186" s="1586" t="s">
        <v>3087</v>
      </c>
      <c r="B186" s="1587"/>
      <c r="C186" s="1587"/>
      <c r="D186" s="1587"/>
      <c r="E186" s="1587"/>
      <c r="F186" s="1587"/>
      <c r="G186" s="1587"/>
      <c r="H186" s="1587"/>
      <c r="I186" s="1588"/>
    </row>
    <row r="187" spans="1:9" customFormat="1" ht="56.45" customHeight="1" x14ac:dyDescent="0.2">
      <c r="A187" s="1586" t="s">
        <v>3088</v>
      </c>
      <c r="B187" s="1587"/>
      <c r="C187" s="1587"/>
      <c r="D187" s="1587"/>
      <c r="E187" s="1587"/>
      <c r="F187" s="1587"/>
      <c r="G187" s="1587"/>
      <c r="H187" s="1587"/>
      <c r="I187" s="1588"/>
    </row>
    <row r="188" spans="1:9" customFormat="1" ht="30.6" customHeight="1" x14ac:dyDescent="0.2">
      <c r="A188" s="1586" t="s">
        <v>3080</v>
      </c>
      <c r="B188" s="1587"/>
      <c r="C188" s="1587"/>
      <c r="D188" s="1587"/>
      <c r="E188" s="1587"/>
      <c r="F188" s="1587"/>
      <c r="G188" s="1587"/>
      <c r="H188" s="1587"/>
      <c r="I188" s="1588"/>
    </row>
    <row r="189" spans="1:9" customFormat="1" ht="30.6" customHeight="1" x14ac:dyDescent="0.2">
      <c r="A189" s="1586" t="s">
        <v>3081</v>
      </c>
      <c r="B189" s="1587"/>
      <c r="C189" s="1587"/>
      <c r="D189" s="1587"/>
      <c r="E189" s="1587"/>
      <c r="F189" s="1587"/>
      <c r="G189" s="1587"/>
      <c r="H189" s="1587"/>
      <c r="I189" s="1588"/>
    </row>
    <row r="190" spans="1:9" customFormat="1" ht="30.6" customHeight="1" x14ac:dyDescent="0.2">
      <c r="A190" s="1586" t="s">
        <v>2448</v>
      </c>
      <c r="B190" s="1587"/>
      <c r="C190" s="1587"/>
      <c r="D190" s="1587"/>
      <c r="E190" s="1587"/>
      <c r="F190" s="1587"/>
      <c r="G190" s="1587"/>
      <c r="H190" s="1587"/>
      <c r="I190" s="1588"/>
    </row>
    <row r="191" spans="1:9" customFormat="1" ht="30.6" customHeight="1" x14ac:dyDescent="0.2">
      <c r="A191" s="1586" t="s">
        <v>3082</v>
      </c>
      <c r="B191" s="1587"/>
      <c r="C191" s="1587"/>
      <c r="D191" s="1587"/>
      <c r="E191" s="1587"/>
      <c r="F191" s="1587"/>
      <c r="G191" s="1587"/>
      <c r="H191" s="1587"/>
      <c r="I191" s="1588"/>
    </row>
    <row r="192" spans="1:9" customFormat="1" ht="30.6" customHeight="1" x14ac:dyDescent="0.2">
      <c r="A192" s="1586" t="s">
        <v>3083</v>
      </c>
      <c r="B192" s="1587"/>
      <c r="C192" s="1587"/>
      <c r="D192" s="1587"/>
      <c r="E192" s="1587"/>
      <c r="F192" s="1587"/>
      <c r="G192" s="1587"/>
      <c r="H192" s="1587"/>
      <c r="I192" s="1588"/>
    </row>
    <row r="193" spans="1:9" customFormat="1" ht="30.6" customHeight="1" x14ac:dyDescent="0.2">
      <c r="A193" s="1586" t="s">
        <v>3084</v>
      </c>
      <c r="B193" s="1587"/>
      <c r="C193" s="1587"/>
      <c r="D193" s="1587"/>
      <c r="E193" s="1587"/>
      <c r="F193" s="1587"/>
      <c r="G193" s="1587"/>
      <c r="H193" s="1587"/>
      <c r="I193" s="1588"/>
    </row>
  </sheetData>
  <mergeCells count="124">
    <mergeCell ref="A191:I191"/>
    <mergeCell ref="A192:I192"/>
    <mergeCell ref="A193:I193"/>
    <mergeCell ref="A182:I182"/>
    <mergeCell ref="A183:I183"/>
    <mergeCell ref="A184:I184"/>
    <mergeCell ref="A185:I185"/>
    <mergeCell ref="A186:I186"/>
    <mergeCell ref="A187:I187"/>
    <mergeCell ref="A188:I188"/>
    <mergeCell ref="A189:I189"/>
    <mergeCell ref="A190:I190"/>
    <mergeCell ref="A177:I177"/>
    <mergeCell ref="A178:I178"/>
    <mergeCell ref="A179:I179"/>
    <mergeCell ref="A180:I180"/>
    <mergeCell ref="A181:I181"/>
    <mergeCell ref="A1:H1"/>
    <mergeCell ref="A2:H2"/>
    <mergeCell ref="B3:H3"/>
    <mergeCell ref="B4:H4"/>
    <mergeCell ref="A5:H5"/>
    <mergeCell ref="A6:H6"/>
    <mergeCell ref="A7:H7"/>
    <mergeCell ref="A8:H8"/>
    <mergeCell ref="A9:H9"/>
    <mergeCell ref="A10:H10"/>
    <mergeCell ref="A11:B13"/>
    <mergeCell ref="C11:G11"/>
    <mergeCell ref="E12:E13"/>
    <mergeCell ref="F12:F13"/>
    <mergeCell ref="G12:G13"/>
    <mergeCell ref="A14:B14"/>
    <mergeCell ref="A15:B15"/>
    <mergeCell ref="A23:B23"/>
    <mergeCell ref="A24:A25"/>
    <mergeCell ref="C24:C25"/>
    <mergeCell ref="D24:D25"/>
    <mergeCell ref="E24:E25"/>
    <mergeCell ref="F24:F25"/>
    <mergeCell ref="G24:G25"/>
    <mergeCell ref="H24:H25"/>
    <mergeCell ref="A34:B34"/>
    <mergeCell ref="A39:A40"/>
    <mergeCell ref="C39:C40"/>
    <mergeCell ref="D39:D40"/>
    <mergeCell ref="E39:E40"/>
    <mergeCell ref="F39:F40"/>
    <mergeCell ref="G39:G40"/>
    <mergeCell ref="H39:H40"/>
    <mergeCell ref="A45:B45"/>
    <mergeCell ref="A46:B46"/>
    <mergeCell ref="C45:C46"/>
    <mergeCell ref="D45:D46"/>
    <mergeCell ref="E45:E46"/>
    <mergeCell ref="F45:F46"/>
    <mergeCell ref="G45:G46"/>
    <mergeCell ref="H45:H46"/>
    <mergeCell ref="A56:B56"/>
    <mergeCell ref="A57:B57"/>
    <mergeCell ref="C56:C57"/>
    <mergeCell ref="D56:D57"/>
    <mergeCell ref="E56:E57"/>
    <mergeCell ref="F56:F57"/>
    <mergeCell ref="G56:G57"/>
    <mergeCell ref="H56:H57"/>
    <mergeCell ref="A67:B67"/>
    <mergeCell ref="A71:B71"/>
    <mergeCell ref="A72:B72"/>
    <mergeCell ref="C71:C72"/>
    <mergeCell ref="D71:D72"/>
    <mergeCell ref="E71:E72"/>
    <mergeCell ref="F71:F72"/>
    <mergeCell ref="G71:G72"/>
    <mergeCell ref="H71:H72"/>
    <mergeCell ref="A81:B81"/>
    <mergeCell ref="A85:B85"/>
    <mergeCell ref="A93:B93"/>
    <mergeCell ref="A94:B94"/>
    <mergeCell ref="A95:B95"/>
    <mergeCell ref="A103:B103"/>
    <mergeCell ref="A104:A105"/>
    <mergeCell ref="C104:C105"/>
    <mergeCell ref="D104:D105"/>
    <mergeCell ref="E104:E105"/>
    <mergeCell ref="F104:F105"/>
    <mergeCell ref="G104:G105"/>
    <mergeCell ref="H104:H105"/>
    <mergeCell ref="A114:B114"/>
    <mergeCell ref="A119:A120"/>
    <mergeCell ref="C119:C120"/>
    <mergeCell ref="D119:D120"/>
    <mergeCell ref="E119:E120"/>
    <mergeCell ref="F119:F120"/>
    <mergeCell ref="G119:G120"/>
    <mergeCell ref="H119:H120"/>
    <mergeCell ref="A125:B125"/>
    <mergeCell ref="A126:B126"/>
    <mergeCell ref="C125:C126"/>
    <mergeCell ref="D125:D126"/>
    <mergeCell ref="E125:E126"/>
    <mergeCell ref="F125:F126"/>
    <mergeCell ref="G125:G126"/>
    <mergeCell ref="H125:H126"/>
    <mergeCell ref="A136:B136"/>
    <mergeCell ref="A137:B137"/>
    <mergeCell ref="C136:C137"/>
    <mergeCell ref="D136:D137"/>
    <mergeCell ref="E136:E137"/>
    <mergeCell ref="F136:F137"/>
    <mergeCell ref="G136:G137"/>
    <mergeCell ref="H136:H137"/>
    <mergeCell ref="A147:B147"/>
    <mergeCell ref="A151:B151"/>
    <mergeCell ref="A174:B174"/>
    <mergeCell ref="A152:B152"/>
    <mergeCell ref="C151:C152"/>
    <mergeCell ref="D151:D152"/>
    <mergeCell ref="E151:E152"/>
    <mergeCell ref="F151:F152"/>
    <mergeCell ref="G151:G152"/>
    <mergeCell ref="H151:H152"/>
    <mergeCell ref="A161:B161"/>
    <mergeCell ref="A165:B165"/>
  </mergeCells>
  <pageMargins left="0.7" right="0.7" top="0.75" bottom="0.75" header="0.3" footer="0.3"/>
  <pageSetup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election activeCell="A5" sqref="A5:G5"/>
    </sheetView>
  </sheetViews>
  <sheetFormatPr baseColWidth="10" defaultColWidth="10.85546875" defaultRowHeight="12.75" x14ac:dyDescent="0.2"/>
  <cols>
    <col min="1" max="1" width="43.140625" style="642" customWidth="1"/>
    <col min="2" max="7" width="15.5703125" style="642" customWidth="1"/>
    <col min="8" max="16384" width="10.85546875" style="642"/>
  </cols>
  <sheetData>
    <row r="1" spans="1:7" s="8" customFormat="1" ht="18" customHeight="1" x14ac:dyDescent="0.2">
      <c r="A1" s="1594" t="str">
        <f>"Anexo "&amp;B4</f>
        <v>Anexo RP – 2.2</v>
      </c>
      <c r="B1" s="1594"/>
      <c r="C1" s="1594"/>
      <c r="D1" s="1594"/>
      <c r="E1" s="1594"/>
      <c r="F1" s="1594"/>
      <c r="G1" s="1594"/>
    </row>
    <row r="2" spans="1:7" s="8" customFormat="1" ht="13.5" thickBot="1" x14ac:dyDescent="0.25">
      <c r="A2" s="1594" t="str">
        <f>"del Acta de Entrega Recepción del Municipio de "&amp;'ACTA INDIVIDUAL'!A2</f>
        <v>del Acta de Entrega Recepción del Municipio de Montemorelos, N.L.</v>
      </c>
      <c r="B2" s="1594"/>
      <c r="C2" s="1594"/>
      <c r="D2" s="1594"/>
      <c r="E2" s="1594"/>
      <c r="F2" s="1594"/>
      <c r="G2" s="1594"/>
    </row>
    <row r="3" spans="1:7" s="8" customFormat="1" ht="30.75" customHeight="1" thickTop="1" x14ac:dyDescent="0.2">
      <c r="A3" s="668" t="s">
        <v>95</v>
      </c>
      <c r="B3" s="1597" t="s">
        <v>3089</v>
      </c>
      <c r="C3" s="1597"/>
      <c r="D3" s="1597"/>
      <c r="E3" s="1597"/>
      <c r="F3" s="1597"/>
      <c r="G3" s="1598"/>
    </row>
    <row r="4" spans="1:7" s="8" customFormat="1" ht="22.5" customHeight="1" x14ac:dyDescent="0.2">
      <c r="A4" s="700" t="s">
        <v>97</v>
      </c>
      <c r="B4" s="1664" t="s">
        <v>997</v>
      </c>
      <c r="C4" s="1664"/>
      <c r="D4" s="1664"/>
      <c r="E4" s="1664"/>
      <c r="F4" s="1664"/>
      <c r="G4" s="1672"/>
    </row>
    <row r="5" spans="1:7" s="8" customFormat="1" ht="46.5" customHeight="1" x14ac:dyDescent="0.2">
      <c r="A5" s="1669" t="s">
        <v>4261</v>
      </c>
      <c r="B5" s="1670"/>
      <c r="C5" s="1670"/>
      <c r="D5" s="1670"/>
      <c r="E5" s="1670"/>
      <c r="F5" s="1670"/>
      <c r="G5" s="1671"/>
    </row>
    <row r="6" spans="1:7" x14ac:dyDescent="0.2">
      <c r="A6" s="1675" t="s">
        <v>2568</v>
      </c>
      <c r="B6" s="1668"/>
      <c r="C6" s="1668"/>
      <c r="D6" s="1668"/>
      <c r="E6" s="1668"/>
      <c r="F6" s="1668"/>
      <c r="G6" s="1676"/>
    </row>
    <row r="7" spans="1:7" x14ac:dyDescent="0.2">
      <c r="A7" s="1675" t="s">
        <v>2856</v>
      </c>
      <c r="B7" s="1668"/>
      <c r="C7" s="1668"/>
      <c r="D7" s="1668"/>
      <c r="E7" s="1668"/>
      <c r="F7" s="1668"/>
      <c r="G7" s="1676"/>
    </row>
    <row r="8" spans="1:7" x14ac:dyDescent="0.2">
      <c r="A8" s="1675" t="s">
        <v>981</v>
      </c>
      <c r="B8" s="1668"/>
      <c r="C8" s="1668"/>
      <c r="D8" s="1668"/>
      <c r="E8" s="1668"/>
      <c r="F8" s="1668"/>
      <c r="G8" s="1676"/>
    </row>
    <row r="9" spans="1:7" x14ac:dyDescent="0.2">
      <c r="A9" s="1675" t="s">
        <v>2855</v>
      </c>
      <c r="B9" s="1668"/>
      <c r="C9" s="1668"/>
      <c r="D9" s="1668"/>
      <c r="E9" s="1668"/>
      <c r="F9" s="1668"/>
      <c r="G9" s="1676"/>
    </row>
    <row r="10" spans="1:7" x14ac:dyDescent="0.2">
      <c r="A10" s="1675" t="s">
        <v>2565</v>
      </c>
      <c r="B10" s="1668"/>
      <c r="C10" s="1668"/>
      <c r="D10" s="1668"/>
      <c r="E10" s="1668"/>
      <c r="F10" s="1668"/>
      <c r="G10" s="1676"/>
    </row>
    <row r="11" spans="1:7" x14ac:dyDescent="0.2">
      <c r="A11" s="1675" t="s">
        <v>2564</v>
      </c>
      <c r="B11" s="1668" t="s">
        <v>120</v>
      </c>
      <c r="C11" s="1668"/>
      <c r="D11" s="1668"/>
      <c r="E11" s="1668"/>
      <c r="F11" s="1668"/>
      <c r="G11" s="1676" t="s">
        <v>2869</v>
      </c>
    </row>
    <row r="12" spans="1:7" x14ac:dyDescent="0.2">
      <c r="A12" s="1675"/>
      <c r="B12" s="1668" t="s">
        <v>2719</v>
      </c>
      <c r="C12" s="684" t="s">
        <v>2768</v>
      </c>
      <c r="D12" s="1668" t="s">
        <v>113</v>
      </c>
      <c r="E12" s="1668" t="s">
        <v>115</v>
      </c>
      <c r="F12" s="1668" t="s">
        <v>114</v>
      </c>
      <c r="G12" s="1676"/>
    </row>
    <row r="13" spans="1:7" x14ac:dyDescent="0.2">
      <c r="A13" s="1675"/>
      <c r="B13" s="1668"/>
      <c r="C13" s="684" t="s">
        <v>2766</v>
      </c>
      <c r="D13" s="1668"/>
      <c r="E13" s="1668"/>
      <c r="F13" s="1668"/>
      <c r="G13" s="1676"/>
    </row>
    <row r="14" spans="1:7" x14ac:dyDescent="0.2">
      <c r="A14" s="704" t="s">
        <v>2868</v>
      </c>
      <c r="B14" s="1674"/>
      <c r="C14" s="1674"/>
      <c r="D14" s="1674"/>
      <c r="E14" s="1674"/>
      <c r="F14" s="1674"/>
      <c r="G14" s="1673"/>
    </row>
    <row r="15" spans="1:7" x14ac:dyDescent="0.2">
      <c r="A15" s="704" t="s">
        <v>2867</v>
      </c>
      <c r="B15" s="1674"/>
      <c r="C15" s="1674"/>
      <c r="D15" s="1674"/>
      <c r="E15" s="1674"/>
      <c r="F15" s="1674"/>
      <c r="G15" s="1673"/>
    </row>
    <row r="16" spans="1:7" x14ac:dyDescent="0.2">
      <c r="A16" s="705" t="s">
        <v>2864</v>
      </c>
      <c r="B16" s="706"/>
      <c r="C16" s="706"/>
      <c r="D16" s="706"/>
      <c r="E16" s="706"/>
      <c r="F16" s="706"/>
      <c r="G16" s="707"/>
    </row>
    <row r="17" spans="1:7" x14ac:dyDescent="0.2">
      <c r="A17" s="705" t="s">
        <v>2863</v>
      </c>
      <c r="B17" s="706"/>
      <c r="C17" s="706"/>
      <c r="D17" s="706"/>
      <c r="E17" s="706"/>
      <c r="F17" s="706"/>
      <c r="G17" s="707"/>
    </row>
    <row r="18" spans="1:7" x14ac:dyDescent="0.2">
      <c r="A18" s="705" t="s">
        <v>2862</v>
      </c>
      <c r="B18" s="706"/>
      <c r="C18" s="706"/>
      <c r="D18" s="706"/>
      <c r="E18" s="706"/>
      <c r="F18" s="706"/>
      <c r="G18" s="707"/>
    </row>
    <row r="19" spans="1:7" x14ac:dyDescent="0.2">
      <c r="A19" s="705" t="s">
        <v>2861</v>
      </c>
      <c r="B19" s="706"/>
      <c r="C19" s="706"/>
      <c r="D19" s="706"/>
      <c r="E19" s="706"/>
      <c r="F19" s="706"/>
      <c r="G19" s="707"/>
    </row>
    <row r="20" spans="1:7" x14ac:dyDescent="0.2">
      <c r="A20" s="705" t="s">
        <v>2860</v>
      </c>
      <c r="B20" s="706"/>
      <c r="C20" s="706"/>
      <c r="D20" s="706"/>
      <c r="E20" s="706"/>
      <c r="F20" s="706"/>
      <c r="G20" s="707"/>
    </row>
    <row r="21" spans="1:7" x14ac:dyDescent="0.2">
      <c r="A21" s="705" t="s">
        <v>2859</v>
      </c>
      <c r="B21" s="706"/>
      <c r="C21" s="706"/>
      <c r="D21" s="706"/>
      <c r="E21" s="706"/>
      <c r="F21" s="706"/>
      <c r="G21" s="707"/>
    </row>
    <row r="22" spans="1:7" x14ac:dyDescent="0.2">
      <c r="A22" s="705" t="s">
        <v>2858</v>
      </c>
      <c r="B22" s="706"/>
      <c r="C22" s="706"/>
      <c r="D22" s="706"/>
      <c r="E22" s="706"/>
      <c r="F22" s="706"/>
      <c r="G22" s="707"/>
    </row>
    <row r="23" spans="1:7" x14ac:dyDescent="0.2">
      <c r="A23" s="705" t="s">
        <v>2857</v>
      </c>
      <c r="B23" s="706"/>
      <c r="C23" s="706"/>
      <c r="D23" s="706"/>
      <c r="E23" s="706"/>
      <c r="F23" s="706"/>
      <c r="G23" s="707"/>
    </row>
    <row r="24" spans="1:7" x14ac:dyDescent="0.2">
      <c r="A24" s="705"/>
      <c r="B24" s="706"/>
      <c r="C24" s="706"/>
      <c r="D24" s="706"/>
      <c r="E24" s="706"/>
      <c r="F24" s="706"/>
      <c r="G24" s="707"/>
    </row>
    <row r="25" spans="1:7" x14ac:dyDescent="0.2">
      <c r="A25" s="708" t="s">
        <v>2866</v>
      </c>
      <c r="B25" s="1674"/>
      <c r="C25" s="1674"/>
      <c r="D25" s="1674"/>
      <c r="E25" s="1674"/>
      <c r="F25" s="1674"/>
      <c r="G25" s="1673"/>
    </row>
    <row r="26" spans="1:7" x14ac:dyDescent="0.2">
      <c r="A26" s="708" t="s">
        <v>2865</v>
      </c>
      <c r="B26" s="1674"/>
      <c r="C26" s="1674"/>
      <c r="D26" s="1674"/>
      <c r="E26" s="1674"/>
      <c r="F26" s="1674"/>
      <c r="G26" s="1673"/>
    </row>
    <row r="27" spans="1:7" x14ac:dyDescent="0.2">
      <c r="A27" s="705" t="s">
        <v>2864</v>
      </c>
      <c r="B27" s="706"/>
      <c r="C27" s="706"/>
      <c r="D27" s="706"/>
      <c r="E27" s="706"/>
      <c r="F27" s="706"/>
      <c r="G27" s="707"/>
    </row>
    <row r="28" spans="1:7" x14ac:dyDescent="0.2">
      <c r="A28" s="705" t="s">
        <v>2863</v>
      </c>
      <c r="B28" s="706"/>
      <c r="C28" s="706"/>
      <c r="D28" s="706"/>
      <c r="E28" s="706"/>
      <c r="F28" s="706"/>
      <c r="G28" s="707"/>
    </row>
    <row r="29" spans="1:7" x14ac:dyDescent="0.2">
      <c r="A29" s="705" t="s">
        <v>2862</v>
      </c>
      <c r="B29" s="706"/>
      <c r="C29" s="706"/>
      <c r="D29" s="706"/>
      <c r="E29" s="706"/>
      <c r="F29" s="706"/>
      <c r="G29" s="707"/>
    </row>
    <row r="30" spans="1:7" x14ac:dyDescent="0.2">
      <c r="A30" s="705" t="s">
        <v>2861</v>
      </c>
      <c r="B30" s="706"/>
      <c r="C30" s="706"/>
      <c r="D30" s="706"/>
      <c r="E30" s="706"/>
      <c r="F30" s="706"/>
      <c r="G30" s="707"/>
    </row>
    <row r="31" spans="1:7" x14ac:dyDescent="0.2">
      <c r="A31" s="705" t="s">
        <v>2860</v>
      </c>
      <c r="B31" s="706"/>
      <c r="C31" s="706"/>
      <c r="D31" s="706"/>
      <c r="E31" s="706"/>
      <c r="F31" s="706"/>
      <c r="G31" s="707"/>
    </row>
    <row r="32" spans="1:7" x14ac:dyDescent="0.2">
      <c r="A32" s="705" t="s">
        <v>2859</v>
      </c>
      <c r="B32" s="706"/>
      <c r="C32" s="706"/>
      <c r="D32" s="706"/>
      <c r="E32" s="706"/>
      <c r="F32" s="706"/>
      <c r="G32" s="707"/>
    </row>
    <row r="33" spans="1:7" x14ac:dyDescent="0.2">
      <c r="A33" s="705" t="s">
        <v>2858</v>
      </c>
      <c r="B33" s="706"/>
      <c r="C33" s="706"/>
      <c r="D33" s="706"/>
      <c r="E33" s="706"/>
      <c r="F33" s="706"/>
      <c r="G33" s="707"/>
    </row>
    <row r="34" spans="1:7" x14ac:dyDescent="0.2">
      <c r="A34" s="705" t="s">
        <v>2857</v>
      </c>
      <c r="B34" s="706"/>
      <c r="C34" s="706"/>
      <c r="D34" s="706"/>
      <c r="E34" s="706"/>
      <c r="F34" s="706"/>
      <c r="G34" s="707"/>
    </row>
    <row r="35" spans="1:7" x14ac:dyDescent="0.2">
      <c r="A35" s="709"/>
      <c r="B35" s="706"/>
      <c r="C35" s="706"/>
      <c r="D35" s="706"/>
      <c r="E35" s="706"/>
      <c r="F35" s="706"/>
      <c r="G35" s="707"/>
    </row>
    <row r="36" spans="1:7" x14ac:dyDescent="0.2">
      <c r="A36" s="704" t="s">
        <v>2772</v>
      </c>
      <c r="B36" s="706"/>
      <c r="C36" s="706"/>
      <c r="D36" s="706"/>
      <c r="E36" s="706"/>
      <c r="F36" s="706"/>
      <c r="G36" s="707"/>
    </row>
    <row r="37" spans="1:7" ht="13.5" thickBot="1" x14ac:dyDescent="0.25">
      <c r="A37" s="710"/>
      <c r="B37" s="711"/>
      <c r="C37" s="711"/>
      <c r="D37" s="711"/>
      <c r="E37" s="711"/>
      <c r="F37" s="711"/>
      <c r="G37" s="712"/>
    </row>
    <row r="38" spans="1:7" ht="13.5" thickTop="1" x14ac:dyDescent="0.2">
      <c r="A38" s="643"/>
    </row>
  </sheetData>
  <mergeCells count="29">
    <mergeCell ref="A6:G6"/>
    <mergeCell ref="A7:G7"/>
    <mergeCell ref="A8:G8"/>
    <mergeCell ref="A9:G9"/>
    <mergeCell ref="A10:G10"/>
    <mergeCell ref="A11:A13"/>
    <mergeCell ref="B11:F11"/>
    <mergeCell ref="G11:G13"/>
    <mergeCell ref="B12:B13"/>
    <mergeCell ref="D12:D13"/>
    <mergeCell ref="E12:E13"/>
    <mergeCell ref="F12:F13"/>
    <mergeCell ref="G14:G15"/>
    <mergeCell ref="B25:B26"/>
    <mergeCell ref="C25:C26"/>
    <mergeCell ref="D25:D26"/>
    <mergeCell ref="E25:E26"/>
    <mergeCell ref="F25:F26"/>
    <mergeCell ref="G25:G26"/>
    <mergeCell ref="B14:B15"/>
    <mergeCell ref="C14:C15"/>
    <mergeCell ref="D14:D15"/>
    <mergeCell ref="E14:E15"/>
    <mergeCell ref="F14:F15"/>
    <mergeCell ref="A1:G1"/>
    <mergeCell ref="A2:G2"/>
    <mergeCell ref="A5:G5"/>
    <mergeCell ref="B3:G3"/>
    <mergeCell ref="B4:G4"/>
  </mergeCells>
  <pageMargins left="0.7" right="0.7" top="0.75" bottom="0.75" header="0.3" footer="0.3"/>
  <pageSetup orientation="portrait" horizontalDpi="360" verticalDpi="36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29"/>
  <sheetViews>
    <sheetView showGridLines="0" workbookViewId="0">
      <selection activeCell="A5" sqref="A5:H5"/>
    </sheetView>
  </sheetViews>
  <sheetFormatPr baseColWidth="10" defaultColWidth="11.42578125" defaultRowHeight="15" x14ac:dyDescent="0.25"/>
  <cols>
    <col min="1" max="1" width="24.42578125" style="54" customWidth="1"/>
    <col min="2" max="2" width="30.140625" style="54" customWidth="1"/>
    <col min="3" max="8" width="17.85546875" style="54" customWidth="1"/>
    <col min="9" max="16384" width="11.42578125" style="54"/>
  </cols>
  <sheetData>
    <row r="1" spans="1:8" customFormat="1" ht="18" customHeight="1" x14ac:dyDescent="0.2">
      <c r="A1" s="1469" t="str">
        <f>"Anexo "&amp;B4</f>
        <v>Anexo RP – 2.3</v>
      </c>
      <c r="B1" s="1469"/>
      <c r="C1" s="1469"/>
      <c r="D1" s="1469"/>
      <c r="E1" s="1469"/>
      <c r="F1" s="1469"/>
      <c r="G1" s="1469"/>
      <c r="H1" s="1469"/>
    </row>
    <row r="2" spans="1:8"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row>
    <row r="3" spans="1:8" customFormat="1" ht="30.75" customHeight="1" thickTop="1" x14ac:dyDescent="0.2">
      <c r="A3" s="200" t="s">
        <v>95</v>
      </c>
      <c r="B3" s="1472" t="s">
        <v>3209</v>
      </c>
      <c r="C3" s="1472"/>
      <c r="D3" s="1472"/>
      <c r="E3" s="1472"/>
      <c r="F3" s="1472"/>
      <c r="G3" s="1652"/>
      <c r="H3" s="1473"/>
    </row>
    <row r="4" spans="1:8" customFormat="1" ht="22.5" customHeight="1" x14ac:dyDescent="0.2">
      <c r="A4" s="199" t="s">
        <v>97</v>
      </c>
      <c r="B4" s="1475" t="s">
        <v>3090</v>
      </c>
      <c r="C4" s="1475"/>
      <c r="D4" s="1475"/>
      <c r="E4" s="1475"/>
      <c r="F4" s="1475"/>
      <c r="G4" s="1653"/>
      <c r="H4" s="1476"/>
    </row>
    <row r="5" spans="1:8" customFormat="1" ht="46.5" customHeight="1" thickBot="1" x14ac:dyDescent="0.25">
      <c r="A5" s="1477" t="s">
        <v>4262</v>
      </c>
      <c r="B5" s="1478"/>
      <c r="C5" s="1478"/>
      <c r="D5" s="1478"/>
      <c r="E5" s="1478"/>
      <c r="F5" s="1478"/>
      <c r="G5" s="1654"/>
      <c r="H5" s="1479"/>
    </row>
    <row r="6" spans="1:8" s="8" customFormat="1" ht="12.75" x14ac:dyDescent="0.2">
      <c r="A6" s="1530" t="s">
        <v>1650</v>
      </c>
      <c r="B6" s="1531"/>
      <c r="C6" s="1531"/>
      <c r="D6" s="1531"/>
      <c r="E6" s="1531"/>
      <c r="F6" s="1531"/>
      <c r="G6" s="1531"/>
      <c r="H6" s="1532"/>
    </row>
    <row r="7" spans="1:8" s="8" customFormat="1" ht="12.75" x14ac:dyDescent="0.2">
      <c r="A7" s="1533" t="s">
        <v>597</v>
      </c>
      <c r="B7" s="1534"/>
      <c r="C7" s="1534"/>
      <c r="D7" s="1534"/>
      <c r="E7" s="1534"/>
      <c r="F7" s="1534"/>
      <c r="G7" s="1534"/>
      <c r="H7" s="1535"/>
    </row>
    <row r="8" spans="1:8" s="8" customFormat="1" ht="12.75" x14ac:dyDescent="0.2">
      <c r="A8" s="1533" t="s">
        <v>981</v>
      </c>
      <c r="B8" s="1534"/>
      <c r="C8" s="1534"/>
      <c r="D8" s="1534"/>
      <c r="E8" s="1534"/>
      <c r="F8" s="1534"/>
      <c r="G8" s="1534"/>
      <c r="H8" s="1535"/>
    </row>
    <row r="9" spans="1:8" s="8" customFormat="1" ht="13.5" thickBot="1" x14ac:dyDescent="0.25">
      <c r="A9" s="1536" t="s">
        <v>435</v>
      </c>
      <c r="B9" s="1537"/>
      <c r="C9" s="1537"/>
      <c r="D9" s="1537"/>
      <c r="E9" s="1537"/>
      <c r="F9" s="1537"/>
      <c r="G9" s="1537"/>
      <c r="H9" s="1538"/>
    </row>
    <row r="10" spans="1:8" s="8" customFormat="1" ht="13.5" thickBot="1" x14ac:dyDescent="0.25">
      <c r="A10" s="1530" t="s">
        <v>41</v>
      </c>
      <c r="B10" s="1532"/>
      <c r="C10" s="1681" t="s">
        <v>120</v>
      </c>
      <c r="D10" s="1648"/>
      <c r="E10" s="1648"/>
      <c r="F10" s="1648"/>
      <c r="G10" s="1649"/>
      <c r="H10" s="1545" t="s">
        <v>599</v>
      </c>
    </row>
    <row r="11" spans="1:8" s="8" customFormat="1" ht="26.25" thickBot="1" x14ac:dyDescent="0.25">
      <c r="A11" s="1533"/>
      <c r="B11" s="1535"/>
      <c r="C11" s="279" t="s">
        <v>116</v>
      </c>
      <c r="D11" s="279" t="s">
        <v>600</v>
      </c>
      <c r="E11" s="279" t="s">
        <v>113</v>
      </c>
      <c r="F11" s="279" t="s">
        <v>115</v>
      </c>
      <c r="G11" s="279" t="s">
        <v>114</v>
      </c>
      <c r="H11" s="1546"/>
    </row>
    <row r="12" spans="1:8" s="8" customFormat="1" ht="13.5" thickBot="1" x14ac:dyDescent="0.25">
      <c r="A12" s="1679"/>
      <c r="B12" s="1680"/>
      <c r="C12" s="279">
        <v>1</v>
      </c>
      <c r="D12" s="279">
        <v>2</v>
      </c>
      <c r="E12" s="279" t="s">
        <v>601</v>
      </c>
      <c r="F12" s="279">
        <v>4</v>
      </c>
      <c r="G12" s="279">
        <v>5</v>
      </c>
      <c r="H12" s="279" t="s">
        <v>602</v>
      </c>
    </row>
    <row r="13" spans="1:8" s="8" customFormat="1" ht="12.75" x14ac:dyDescent="0.2">
      <c r="A13" s="201"/>
      <c r="B13" s="157"/>
      <c r="C13" s="157"/>
      <c r="D13" s="157"/>
      <c r="E13" s="157"/>
      <c r="F13" s="157"/>
      <c r="G13" s="157"/>
      <c r="H13" s="157"/>
    </row>
    <row r="14" spans="1:8" s="8" customFormat="1" ht="26.1" customHeight="1" x14ac:dyDescent="0.2">
      <c r="A14" s="1677" t="s">
        <v>982</v>
      </c>
      <c r="B14" s="1678"/>
      <c r="C14" s="297"/>
      <c r="D14" s="289"/>
      <c r="E14" s="289"/>
      <c r="F14" s="289"/>
      <c r="G14" s="289"/>
      <c r="H14" s="289"/>
    </row>
    <row r="15" spans="1:8" s="8" customFormat="1" ht="12.75" x14ac:dyDescent="0.2">
      <c r="A15" s="298"/>
      <c r="B15" s="299"/>
      <c r="C15" s="297"/>
      <c r="D15" s="289"/>
      <c r="E15" s="289"/>
      <c r="F15" s="289"/>
      <c r="G15" s="289"/>
      <c r="H15" s="289"/>
    </row>
    <row r="16" spans="1:8" s="8" customFormat="1" ht="12.6" customHeight="1" x14ac:dyDescent="0.2">
      <c r="A16" s="1677" t="s">
        <v>983</v>
      </c>
      <c r="B16" s="1678"/>
      <c r="C16" s="297"/>
      <c r="D16" s="289"/>
      <c r="E16" s="289"/>
      <c r="F16" s="289"/>
      <c r="G16" s="289"/>
      <c r="H16" s="289"/>
    </row>
    <row r="17" spans="1:8" s="8" customFormat="1" ht="12.75" x14ac:dyDescent="0.2">
      <c r="A17" s="298"/>
      <c r="B17" s="299"/>
      <c r="C17" s="297"/>
      <c r="D17" s="289"/>
      <c r="E17" s="289"/>
      <c r="F17" s="289"/>
      <c r="G17" s="289"/>
      <c r="H17" s="289"/>
    </row>
    <row r="18" spans="1:8" s="8" customFormat="1" ht="27.6" customHeight="1" x14ac:dyDescent="0.2">
      <c r="A18" s="1677" t="s">
        <v>994</v>
      </c>
      <c r="B18" s="1678"/>
      <c r="C18" s="297"/>
      <c r="D18" s="289"/>
      <c r="E18" s="289"/>
      <c r="F18" s="289"/>
      <c r="G18" s="289"/>
      <c r="H18" s="289"/>
    </row>
    <row r="19" spans="1:8" s="8" customFormat="1" ht="12.75" x14ac:dyDescent="0.2">
      <c r="A19" s="298"/>
      <c r="B19" s="299"/>
      <c r="C19" s="297"/>
      <c r="D19" s="289"/>
      <c r="E19" s="289"/>
      <c r="F19" s="289"/>
      <c r="G19" s="289"/>
      <c r="H19" s="289"/>
    </row>
    <row r="20" spans="1:8" s="8" customFormat="1" ht="23.45" customHeight="1" x14ac:dyDescent="0.2">
      <c r="A20" s="1677" t="s">
        <v>993</v>
      </c>
      <c r="B20" s="1678"/>
      <c r="C20" s="297"/>
      <c r="D20" s="289"/>
      <c r="E20" s="289"/>
      <c r="F20" s="289"/>
      <c r="G20" s="289"/>
      <c r="H20" s="289"/>
    </row>
    <row r="21" spans="1:8" s="8" customFormat="1" ht="12.75" x14ac:dyDescent="0.2">
      <c r="A21" s="298"/>
      <c r="B21" s="299"/>
      <c r="C21" s="297"/>
      <c r="D21" s="289"/>
      <c r="E21" s="289"/>
      <c r="F21" s="289"/>
      <c r="G21" s="289"/>
      <c r="H21" s="289"/>
    </row>
    <row r="22" spans="1:8" s="8" customFormat="1" ht="24" customHeight="1" x14ac:dyDescent="0.2">
      <c r="A22" s="1677" t="s">
        <v>995</v>
      </c>
      <c r="B22" s="1678"/>
      <c r="C22" s="304"/>
      <c r="D22" s="305"/>
      <c r="E22" s="305"/>
      <c r="F22" s="305"/>
      <c r="G22" s="305"/>
      <c r="H22" s="305"/>
    </row>
    <row r="23" spans="1:8" s="8" customFormat="1" ht="12.75" x14ac:dyDescent="0.2">
      <c r="A23" s="298"/>
      <c r="B23" s="299"/>
      <c r="C23" s="297"/>
      <c r="D23" s="289"/>
      <c r="E23" s="289"/>
      <c r="F23" s="289"/>
      <c r="G23" s="289"/>
      <c r="H23" s="289"/>
    </row>
    <row r="24" spans="1:8" s="8" customFormat="1" ht="24.95" customHeight="1" x14ac:dyDescent="0.2">
      <c r="A24" s="1677" t="s">
        <v>996</v>
      </c>
      <c r="B24" s="1678"/>
      <c r="C24" s="304"/>
      <c r="D24" s="305"/>
      <c r="E24" s="305"/>
      <c r="F24" s="305"/>
      <c r="G24" s="305"/>
      <c r="H24" s="305"/>
    </row>
    <row r="25" spans="1:8" s="8" customFormat="1" ht="12.75" x14ac:dyDescent="0.2">
      <c r="A25" s="298"/>
      <c r="B25" s="299"/>
      <c r="C25" s="297"/>
      <c r="D25" s="289"/>
      <c r="E25" s="289"/>
      <c r="F25" s="289"/>
      <c r="G25" s="289"/>
      <c r="H25" s="289"/>
    </row>
    <row r="26" spans="1:8" s="8" customFormat="1" ht="23.1" customHeight="1" x14ac:dyDescent="0.2">
      <c r="A26" s="1677" t="s">
        <v>992</v>
      </c>
      <c r="B26" s="1678"/>
      <c r="C26" s="304"/>
      <c r="D26" s="305"/>
      <c r="E26" s="305"/>
      <c r="F26" s="305"/>
      <c r="G26" s="305"/>
      <c r="H26" s="305"/>
    </row>
    <row r="27" spans="1:8" s="8" customFormat="1" ht="13.5" thickBot="1" x14ac:dyDescent="0.25">
      <c r="A27" s="300"/>
      <c r="B27" s="301"/>
      <c r="C27" s="162"/>
      <c r="D27" s="162"/>
      <c r="E27" s="162"/>
      <c r="F27" s="162"/>
      <c r="G27" s="162"/>
      <c r="H27" s="162"/>
    </row>
    <row r="28" spans="1:8" s="8" customFormat="1" ht="13.5" thickBot="1" x14ac:dyDescent="0.25">
      <c r="A28" s="1682" t="s">
        <v>658</v>
      </c>
      <c r="B28" s="1683"/>
      <c r="C28" s="189"/>
      <c r="D28" s="189"/>
      <c r="E28" s="189"/>
      <c r="F28" s="189"/>
      <c r="G28" s="189"/>
      <c r="H28" s="189"/>
    </row>
    <row r="29" spans="1:8" s="8" customFormat="1" ht="12.75" x14ac:dyDescent="0.2">
      <c r="A29" s="302"/>
      <c r="B29" s="303"/>
    </row>
  </sheetData>
  <mergeCells count="20">
    <mergeCell ref="A20:B20"/>
    <mergeCell ref="A22:B22"/>
    <mergeCell ref="A24:B24"/>
    <mergeCell ref="A26:B26"/>
    <mergeCell ref="A28:B28"/>
    <mergeCell ref="A18:B18"/>
    <mergeCell ref="A6:H6"/>
    <mergeCell ref="A7:H7"/>
    <mergeCell ref="A8:H8"/>
    <mergeCell ref="A9:H9"/>
    <mergeCell ref="A10:B12"/>
    <mergeCell ref="C10:G10"/>
    <mergeCell ref="H10:H11"/>
    <mergeCell ref="A14:B14"/>
    <mergeCell ref="A16:B16"/>
    <mergeCell ref="A1:H1"/>
    <mergeCell ref="A2:H2"/>
    <mergeCell ref="B3:H3"/>
    <mergeCell ref="B4:H4"/>
    <mergeCell ref="A5:H5"/>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
  <sheetViews>
    <sheetView workbookViewId="0">
      <selection activeCell="A5" sqref="A5:H5"/>
    </sheetView>
  </sheetViews>
  <sheetFormatPr baseColWidth="10" defaultColWidth="10.85546875" defaultRowHeight="12.75" x14ac:dyDescent="0.2"/>
  <cols>
    <col min="1" max="1" width="18.5703125" style="642" customWidth="1"/>
    <col min="2" max="2" width="43.85546875" style="642" customWidth="1"/>
    <col min="3" max="8" width="15.42578125" style="642" customWidth="1"/>
    <col min="9" max="16384" width="10.85546875" style="642"/>
  </cols>
  <sheetData>
    <row r="1" spans="1:8" s="8" customFormat="1" ht="18" customHeight="1" x14ac:dyDescent="0.2">
      <c r="A1" s="1594" t="str">
        <f>"Anexo "&amp;B4</f>
        <v>Anexo RP – 2.4</v>
      </c>
      <c r="B1" s="1594"/>
      <c r="C1" s="1594"/>
      <c r="D1" s="1594"/>
      <c r="E1" s="1594"/>
      <c r="F1" s="1594"/>
      <c r="G1" s="1594"/>
      <c r="H1" s="1594"/>
    </row>
    <row r="2" spans="1:8" s="8" customFormat="1" ht="13.5" thickBot="1" x14ac:dyDescent="0.25">
      <c r="A2" s="1595" t="str">
        <f>"del Acta de Entrega Recepción del Municipio de "&amp;'ACTA INDIVIDUAL'!A2</f>
        <v>del Acta de Entrega Recepción del Municipio de Montemorelos, N.L.</v>
      </c>
      <c r="B2" s="1595"/>
      <c r="C2" s="1595"/>
      <c r="D2" s="1595"/>
      <c r="E2" s="1595"/>
      <c r="F2" s="1595"/>
      <c r="G2" s="1595"/>
      <c r="H2" s="1595"/>
    </row>
    <row r="3" spans="1:8" s="8" customFormat="1" ht="30.75" customHeight="1" thickTop="1" x14ac:dyDescent="0.2">
      <c r="A3" s="668" t="s">
        <v>95</v>
      </c>
      <c r="B3" s="1597" t="s">
        <v>3092</v>
      </c>
      <c r="C3" s="1597"/>
      <c r="D3" s="1597"/>
      <c r="E3" s="1597"/>
      <c r="F3" s="1597"/>
      <c r="G3" s="1684"/>
      <c r="H3" s="1598"/>
    </row>
    <row r="4" spans="1:8" s="8" customFormat="1" ht="22.5" customHeight="1" x14ac:dyDescent="0.2">
      <c r="A4" s="700" t="s">
        <v>97</v>
      </c>
      <c r="B4" s="1685" t="s">
        <v>3091</v>
      </c>
      <c r="C4" s="1685"/>
      <c r="D4" s="1685"/>
      <c r="E4" s="1685"/>
      <c r="F4" s="1685"/>
      <c r="G4" s="1686"/>
      <c r="H4" s="1672"/>
    </row>
    <row r="5" spans="1:8" s="8" customFormat="1" ht="46.5" customHeight="1" x14ac:dyDescent="0.2">
      <c r="A5" s="1687" t="s">
        <v>4263</v>
      </c>
      <c r="B5" s="1688"/>
      <c r="C5" s="1688"/>
      <c r="D5" s="1688"/>
      <c r="E5" s="1688"/>
      <c r="F5" s="1688"/>
      <c r="G5" s="1689"/>
      <c r="H5" s="1690"/>
    </row>
    <row r="6" spans="1:8" x14ac:dyDescent="0.2">
      <c r="A6" s="1623" t="s">
        <v>2568</v>
      </c>
      <c r="B6" s="1624"/>
      <c r="C6" s="1624"/>
      <c r="D6" s="1624"/>
      <c r="E6" s="1624"/>
      <c r="F6" s="1624"/>
      <c r="G6" s="1624"/>
      <c r="H6" s="1625"/>
    </row>
    <row r="7" spans="1:8" x14ac:dyDescent="0.2">
      <c r="A7" s="1626" t="s">
        <v>2856</v>
      </c>
      <c r="B7" s="1627"/>
      <c r="C7" s="1627"/>
      <c r="D7" s="1627"/>
      <c r="E7" s="1627"/>
      <c r="F7" s="1627"/>
      <c r="G7" s="1627"/>
      <c r="H7" s="1628"/>
    </row>
    <row r="8" spans="1:8" x14ac:dyDescent="0.2">
      <c r="A8" s="1626" t="s">
        <v>984</v>
      </c>
      <c r="B8" s="1627"/>
      <c r="C8" s="1627"/>
      <c r="D8" s="1627"/>
      <c r="E8" s="1627"/>
      <c r="F8" s="1627"/>
      <c r="G8" s="1627"/>
      <c r="H8" s="1628"/>
    </row>
    <row r="9" spans="1:8" x14ac:dyDescent="0.2">
      <c r="A9" s="1626" t="s">
        <v>2910</v>
      </c>
      <c r="B9" s="1627"/>
      <c r="C9" s="1627"/>
      <c r="D9" s="1627"/>
      <c r="E9" s="1627"/>
      <c r="F9" s="1627"/>
      <c r="G9" s="1627"/>
      <c r="H9" s="1628"/>
    </row>
    <row r="10" spans="1:8" x14ac:dyDescent="0.2">
      <c r="A10" s="1629" t="s">
        <v>2565</v>
      </c>
      <c r="B10" s="1630"/>
      <c r="C10" s="1630"/>
      <c r="D10" s="1630"/>
      <c r="E10" s="1630"/>
      <c r="F10" s="1630"/>
      <c r="G10" s="1630"/>
      <c r="H10" s="1631"/>
    </row>
    <row r="11" spans="1:8" x14ac:dyDescent="0.2">
      <c r="A11" s="1623" t="s">
        <v>2564</v>
      </c>
      <c r="B11" s="1625"/>
      <c r="C11" s="1635" t="s">
        <v>120</v>
      </c>
      <c r="D11" s="1636"/>
      <c r="E11" s="1636"/>
      <c r="F11" s="1636"/>
      <c r="G11" s="1637"/>
      <c r="H11" s="1638" t="s">
        <v>2869</v>
      </c>
    </row>
    <row r="12" spans="1:8" x14ac:dyDescent="0.2">
      <c r="A12" s="1626"/>
      <c r="B12" s="1628"/>
      <c r="C12" s="1638" t="s">
        <v>2719</v>
      </c>
      <c r="D12" s="674" t="s">
        <v>2768</v>
      </c>
      <c r="E12" s="1638" t="s">
        <v>113</v>
      </c>
      <c r="F12" s="1638" t="s">
        <v>115</v>
      </c>
      <c r="G12" s="1638" t="s">
        <v>114</v>
      </c>
      <c r="H12" s="1639"/>
    </row>
    <row r="13" spans="1:8" x14ac:dyDescent="0.2">
      <c r="A13" s="1626"/>
      <c r="B13" s="1628"/>
      <c r="C13" s="1640"/>
      <c r="D13" s="675" t="s">
        <v>2766</v>
      </c>
      <c r="E13" s="1640"/>
      <c r="F13" s="1640"/>
      <c r="G13" s="1640"/>
      <c r="H13" s="1640"/>
    </row>
    <row r="14" spans="1:8" x14ac:dyDescent="0.2">
      <c r="A14" s="1694"/>
      <c r="B14" s="1695"/>
      <c r="C14" s="654"/>
      <c r="D14" s="654"/>
      <c r="E14" s="654"/>
      <c r="F14" s="654"/>
      <c r="G14" s="654"/>
      <c r="H14" s="654"/>
    </row>
    <row r="15" spans="1:8" x14ac:dyDescent="0.2">
      <c r="A15" s="1615" t="s">
        <v>2909</v>
      </c>
      <c r="B15" s="1612"/>
      <c r="C15" s="654"/>
      <c r="D15" s="654"/>
      <c r="E15" s="654"/>
      <c r="F15" s="654"/>
      <c r="G15" s="654"/>
      <c r="H15" s="654"/>
    </row>
    <row r="16" spans="1:8" x14ac:dyDescent="0.2">
      <c r="A16" s="1615" t="s">
        <v>2907</v>
      </c>
      <c r="B16" s="1612"/>
      <c r="C16" s="654"/>
      <c r="D16" s="654"/>
      <c r="E16" s="654"/>
      <c r="F16" s="654"/>
      <c r="G16" s="654"/>
      <c r="H16" s="654"/>
    </row>
    <row r="17" spans="1:8" x14ac:dyDescent="0.2">
      <c r="A17" s="671"/>
      <c r="B17" s="672" t="s">
        <v>2906</v>
      </c>
      <c r="C17" s="654"/>
      <c r="D17" s="654"/>
      <c r="E17" s="654"/>
      <c r="F17" s="654"/>
      <c r="G17" s="654"/>
      <c r="H17" s="654"/>
    </row>
    <row r="18" spans="1:8" x14ac:dyDescent="0.2">
      <c r="A18" s="671"/>
      <c r="B18" s="672" t="s">
        <v>2905</v>
      </c>
      <c r="C18" s="654"/>
      <c r="D18" s="654"/>
      <c r="E18" s="654"/>
      <c r="F18" s="654"/>
      <c r="G18" s="654"/>
      <c r="H18" s="654"/>
    </row>
    <row r="19" spans="1:8" x14ac:dyDescent="0.2">
      <c r="A19" s="671"/>
      <c r="B19" s="672" t="s">
        <v>2904</v>
      </c>
      <c r="C19" s="654"/>
      <c r="D19" s="654"/>
      <c r="E19" s="654"/>
      <c r="F19" s="654"/>
      <c r="G19" s="654"/>
      <c r="H19" s="654"/>
    </row>
    <row r="20" spans="1:8" x14ac:dyDescent="0.2">
      <c r="A20" s="671"/>
      <c r="B20" s="672" t="s">
        <v>2903</v>
      </c>
      <c r="C20" s="654"/>
      <c r="D20" s="654"/>
      <c r="E20" s="654"/>
      <c r="F20" s="654"/>
      <c r="G20" s="654"/>
      <c r="H20" s="654"/>
    </row>
    <row r="21" spans="1:8" x14ac:dyDescent="0.2">
      <c r="A21" s="671"/>
      <c r="B21" s="672" t="s">
        <v>2902</v>
      </c>
      <c r="C21" s="654"/>
      <c r="D21" s="654"/>
      <c r="E21" s="654"/>
      <c r="F21" s="654"/>
      <c r="G21" s="654"/>
      <c r="H21" s="654"/>
    </row>
    <row r="22" spans="1:8" x14ac:dyDescent="0.2">
      <c r="A22" s="671"/>
      <c r="B22" s="672" t="s">
        <v>2901</v>
      </c>
      <c r="C22" s="654"/>
      <c r="D22" s="654"/>
      <c r="E22" s="654"/>
      <c r="F22" s="654"/>
      <c r="G22" s="654"/>
      <c r="H22" s="654"/>
    </row>
    <row r="23" spans="1:8" x14ac:dyDescent="0.2">
      <c r="A23" s="671"/>
      <c r="B23" s="672" t="s">
        <v>2900</v>
      </c>
      <c r="C23" s="654"/>
      <c r="D23" s="654"/>
      <c r="E23" s="654"/>
      <c r="F23" s="654"/>
      <c r="G23" s="654"/>
      <c r="H23" s="654"/>
    </row>
    <row r="24" spans="1:8" x14ac:dyDescent="0.2">
      <c r="A24" s="671"/>
      <c r="B24" s="672" t="s">
        <v>2899</v>
      </c>
      <c r="C24" s="654"/>
      <c r="D24" s="654"/>
      <c r="E24" s="654"/>
      <c r="F24" s="654"/>
      <c r="G24" s="654"/>
      <c r="H24" s="654"/>
    </row>
    <row r="25" spans="1:8" x14ac:dyDescent="0.2">
      <c r="A25" s="671"/>
      <c r="B25" s="672"/>
      <c r="C25" s="654"/>
      <c r="D25" s="654"/>
      <c r="E25" s="654"/>
      <c r="F25" s="654"/>
      <c r="G25" s="654"/>
      <c r="H25" s="654"/>
    </row>
    <row r="26" spans="1:8" x14ac:dyDescent="0.2">
      <c r="A26" s="1615" t="s">
        <v>2898</v>
      </c>
      <c r="B26" s="1612"/>
      <c r="C26" s="654"/>
      <c r="D26" s="654"/>
      <c r="E26" s="654"/>
      <c r="F26" s="654"/>
      <c r="G26" s="654"/>
      <c r="H26" s="654"/>
    </row>
    <row r="27" spans="1:8" x14ac:dyDescent="0.2">
      <c r="A27" s="671"/>
      <c r="B27" s="672" t="s">
        <v>2897</v>
      </c>
      <c r="C27" s="654"/>
      <c r="D27" s="654"/>
      <c r="E27" s="654"/>
      <c r="F27" s="654"/>
      <c r="G27" s="654"/>
      <c r="H27" s="654"/>
    </row>
    <row r="28" spans="1:8" x14ac:dyDescent="0.2">
      <c r="A28" s="671"/>
      <c r="B28" s="672" t="s">
        <v>2896</v>
      </c>
      <c r="C28" s="654"/>
      <c r="D28" s="654"/>
      <c r="E28" s="654"/>
      <c r="F28" s="654"/>
      <c r="G28" s="654"/>
      <c r="H28" s="654"/>
    </row>
    <row r="29" spans="1:8" x14ac:dyDescent="0.2">
      <c r="A29" s="671"/>
      <c r="B29" s="672" t="s">
        <v>2895</v>
      </c>
      <c r="C29" s="654"/>
      <c r="D29" s="654"/>
      <c r="E29" s="654"/>
      <c r="F29" s="654"/>
      <c r="G29" s="654"/>
      <c r="H29" s="654"/>
    </row>
    <row r="30" spans="1:8" x14ac:dyDescent="0.2">
      <c r="A30" s="1610"/>
      <c r="B30" s="672" t="s">
        <v>2894</v>
      </c>
      <c r="C30" s="1605"/>
      <c r="D30" s="1605"/>
      <c r="E30" s="1605"/>
      <c r="F30" s="1605"/>
      <c r="G30" s="1605"/>
      <c r="H30" s="1605"/>
    </row>
    <row r="31" spans="1:8" x14ac:dyDescent="0.2">
      <c r="A31" s="1610"/>
      <c r="B31" s="672" t="s">
        <v>2893</v>
      </c>
      <c r="C31" s="1605"/>
      <c r="D31" s="1605"/>
      <c r="E31" s="1605"/>
      <c r="F31" s="1605"/>
      <c r="G31" s="1605"/>
      <c r="H31" s="1605"/>
    </row>
    <row r="32" spans="1:8" x14ac:dyDescent="0.2">
      <c r="A32" s="671"/>
      <c r="B32" s="672" t="s">
        <v>2892</v>
      </c>
      <c r="C32" s="654"/>
      <c r="D32" s="654"/>
      <c r="E32" s="654"/>
      <c r="F32" s="654"/>
      <c r="G32" s="654"/>
      <c r="H32" s="654"/>
    </row>
    <row r="33" spans="1:8" x14ac:dyDescent="0.2">
      <c r="A33" s="671"/>
      <c r="B33" s="672" t="s">
        <v>2891</v>
      </c>
      <c r="C33" s="654"/>
      <c r="D33" s="654"/>
      <c r="E33" s="654"/>
      <c r="F33" s="654"/>
      <c r="G33" s="654"/>
      <c r="H33" s="654"/>
    </row>
    <row r="34" spans="1:8" x14ac:dyDescent="0.2">
      <c r="A34" s="671"/>
      <c r="B34" s="672" t="s">
        <v>2890</v>
      </c>
      <c r="C34" s="654"/>
      <c r="D34" s="654"/>
      <c r="E34" s="654"/>
      <c r="F34" s="654"/>
      <c r="G34" s="654"/>
      <c r="H34" s="654"/>
    </row>
    <row r="35" spans="1:8" x14ac:dyDescent="0.2">
      <c r="A35" s="658"/>
      <c r="B35" s="670"/>
      <c r="C35" s="659"/>
      <c r="D35" s="659"/>
      <c r="E35" s="659"/>
      <c r="F35" s="659"/>
      <c r="G35" s="659"/>
      <c r="H35" s="659"/>
    </row>
    <row r="36" spans="1:8" x14ac:dyDescent="0.2">
      <c r="A36" s="1692" t="s">
        <v>2889</v>
      </c>
      <c r="B36" s="1693"/>
      <c r="C36" s="1691"/>
      <c r="D36" s="1691"/>
      <c r="E36" s="1691"/>
      <c r="F36" s="1691"/>
      <c r="G36" s="1691"/>
      <c r="H36" s="1691"/>
    </row>
    <row r="37" spans="1:8" x14ac:dyDescent="0.2">
      <c r="A37" s="1615" t="s">
        <v>2888</v>
      </c>
      <c r="B37" s="1612"/>
      <c r="C37" s="1605"/>
      <c r="D37" s="1605"/>
      <c r="E37" s="1605"/>
      <c r="F37" s="1605"/>
      <c r="G37" s="1605"/>
      <c r="H37" s="1605"/>
    </row>
    <row r="38" spans="1:8" x14ac:dyDescent="0.2">
      <c r="A38" s="1610"/>
      <c r="B38" s="672" t="s">
        <v>2887</v>
      </c>
      <c r="C38" s="1605"/>
      <c r="D38" s="1605"/>
      <c r="E38" s="1605"/>
      <c r="F38" s="1605"/>
      <c r="G38" s="1605"/>
      <c r="H38" s="1605"/>
    </row>
    <row r="39" spans="1:8" x14ac:dyDescent="0.2">
      <c r="A39" s="1610"/>
      <c r="B39" s="672" t="s">
        <v>2886</v>
      </c>
      <c r="C39" s="1605"/>
      <c r="D39" s="1605"/>
      <c r="E39" s="1605"/>
      <c r="F39" s="1605"/>
      <c r="G39" s="1605"/>
      <c r="H39" s="1605"/>
    </row>
    <row r="40" spans="1:8" x14ac:dyDescent="0.2">
      <c r="A40" s="671"/>
      <c r="B40" s="672" t="s">
        <v>2885</v>
      </c>
      <c r="C40" s="654"/>
      <c r="D40" s="654"/>
      <c r="E40" s="654"/>
      <c r="F40" s="654"/>
      <c r="G40" s="654"/>
      <c r="H40" s="654"/>
    </row>
    <row r="41" spans="1:8" x14ac:dyDescent="0.2">
      <c r="A41" s="671"/>
      <c r="B41" s="672" t="s">
        <v>2884</v>
      </c>
      <c r="C41" s="654"/>
      <c r="D41" s="654"/>
      <c r="E41" s="654"/>
      <c r="F41" s="654"/>
      <c r="G41" s="654"/>
      <c r="H41" s="654"/>
    </row>
    <row r="42" spans="1:8" x14ac:dyDescent="0.2">
      <c r="A42" s="671"/>
      <c r="B42" s="672" t="s">
        <v>2883</v>
      </c>
      <c r="C42" s="654"/>
      <c r="D42" s="654"/>
      <c r="E42" s="654"/>
      <c r="F42" s="654"/>
      <c r="G42" s="654"/>
      <c r="H42" s="654"/>
    </row>
    <row r="43" spans="1:8" x14ac:dyDescent="0.2">
      <c r="A43" s="671"/>
      <c r="B43" s="672" t="s">
        <v>2882</v>
      </c>
      <c r="C43" s="654"/>
      <c r="D43" s="654"/>
      <c r="E43" s="654"/>
      <c r="F43" s="654"/>
      <c r="G43" s="654"/>
      <c r="H43" s="654"/>
    </row>
    <row r="44" spans="1:8" x14ac:dyDescent="0.2">
      <c r="A44" s="671"/>
      <c r="B44" s="672" t="s">
        <v>2881</v>
      </c>
      <c r="C44" s="654"/>
      <c r="D44" s="654"/>
      <c r="E44" s="654"/>
      <c r="F44" s="654"/>
      <c r="G44" s="654"/>
      <c r="H44" s="654"/>
    </row>
    <row r="45" spans="1:8" x14ac:dyDescent="0.2">
      <c r="A45" s="671"/>
      <c r="B45" s="672" t="s">
        <v>2880</v>
      </c>
      <c r="C45" s="654"/>
      <c r="D45" s="654"/>
      <c r="E45" s="654"/>
      <c r="F45" s="654"/>
      <c r="G45" s="654"/>
      <c r="H45" s="654"/>
    </row>
    <row r="46" spans="1:8" x14ac:dyDescent="0.2">
      <c r="A46" s="671"/>
      <c r="B46" s="672" t="s">
        <v>2879</v>
      </c>
      <c r="C46" s="654"/>
      <c r="D46" s="654"/>
      <c r="E46" s="654"/>
      <c r="F46" s="654"/>
      <c r="G46" s="654"/>
      <c r="H46" s="654"/>
    </row>
    <row r="47" spans="1:8" x14ac:dyDescent="0.2">
      <c r="A47" s="671"/>
      <c r="B47" s="672" t="s">
        <v>2878</v>
      </c>
      <c r="C47" s="654"/>
      <c r="D47" s="654"/>
      <c r="E47" s="654"/>
      <c r="F47" s="654"/>
      <c r="G47" s="654"/>
      <c r="H47" s="654"/>
    </row>
    <row r="48" spans="1:8" x14ac:dyDescent="0.2">
      <c r="A48" s="671"/>
      <c r="B48" s="672"/>
      <c r="C48" s="654"/>
      <c r="D48" s="654"/>
      <c r="E48" s="654"/>
      <c r="F48" s="654"/>
      <c r="G48" s="654"/>
      <c r="H48" s="654"/>
    </row>
    <row r="49" spans="1:8" x14ac:dyDescent="0.2">
      <c r="A49" s="1615" t="s">
        <v>2877</v>
      </c>
      <c r="B49" s="1612"/>
      <c r="C49" s="1605"/>
      <c r="D49" s="1605"/>
      <c r="E49" s="1605"/>
      <c r="F49" s="1605"/>
      <c r="G49" s="1605"/>
      <c r="H49" s="1605"/>
    </row>
    <row r="50" spans="1:8" x14ac:dyDescent="0.2">
      <c r="A50" s="1615" t="s">
        <v>2876</v>
      </c>
      <c r="B50" s="1612"/>
      <c r="C50" s="1605"/>
      <c r="D50" s="1605"/>
      <c r="E50" s="1605"/>
      <c r="F50" s="1605"/>
      <c r="G50" s="1605"/>
      <c r="H50" s="1605"/>
    </row>
    <row r="51" spans="1:8" x14ac:dyDescent="0.2">
      <c r="A51" s="1610"/>
      <c r="B51" s="672" t="s">
        <v>2875</v>
      </c>
      <c r="C51" s="1605"/>
      <c r="D51" s="1605"/>
      <c r="E51" s="1605"/>
      <c r="F51" s="1605"/>
      <c r="G51" s="1605"/>
      <c r="H51" s="1605"/>
    </row>
    <row r="52" spans="1:8" x14ac:dyDescent="0.2">
      <c r="A52" s="1610"/>
      <c r="B52" s="672" t="s">
        <v>2874</v>
      </c>
      <c r="C52" s="1605"/>
      <c r="D52" s="1605"/>
      <c r="E52" s="1605"/>
      <c r="F52" s="1605"/>
      <c r="G52" s="1605"/>
      <c r="H52" s="1605"/>
    </row>
    <row r="53" spans="1:8" x14ac:dyDescent="0.2">
      <c r="A53" s="1610"/>
      <c r="B53" s="672" t="s">
        <v>2873</v>
      </c>
      <c r="C53" s="1605"/>
      <c r="D53" s="1605"/>
      <c r="E53" s="1605"/>
      <c r="F53" s="1605"/>
      <c r="G53" s="1605"/>
      <c r="H53" s="1605"/>
    </row>
    <row r="54" spans="1:8" x14ac:dyDescent="0.2">
      <c r="A54" s="1610"/>
      <c r="B54" s="672" t="s">
        <v>2872</v>
      </c>
      <c r="C54" s="1605"/>
      <c r="D54" s="1605"/>
      <c r="E54" s="1605"/>
      <c r="F54" s="1605"/>
      <c r="G54" s="1605"/>
      <c r="H54" s="1605"/>
    </row>
    <row r="55" spans="1:8" x14ac:dyDescent="0.2">
      <c r="A55" s="671"/>
      <c r="B55" s="672" t="s">
        <v>2871</v>
      </c>
      <c r="C55" s="654"/>
      <c r="D55" s="654"/>
      <c r="E55" s="654"/>
      <c r="F55" s="654"/>
      <c r="G55" s="654"/>
      <c r="H55" s="654"/>
    </row>
    <row r="56" spans="1:8" x14ac:dyDescent="0.2">
      <c r="A56" s="671"/>
      <c r="B56" s="672" t="s">
        <v>2870</v>
      </c>
      <c r="C56" s="654"/>
      <c r="D56" s="654"/>
      <c r="E56" s="654"/>
      <c r="F56" s="654"/>
      <c r="G56" s="654"/>
      <c r="H56" s="654"/>
    </row>
    <row r="57" spans="1:8" x14ac:dyDescent="0.2">
      <c r="A57" s="671"/>
      <c r="B57" s="672"/>
      <c r="C57" s="654"/>
      <c r="D57" s="654"/>
      <c r="E57" s="654"/>
      <c r="F57" s="654"/>
      <c r="G57" s="654"/>
      <c r="H57" s="654"/>
    </row>
    <row r="58" spans="1:8" x14ac:dyDescent="0.2">
      <c r="A58" s="1615" t="s">
        <v>2908</v>
      </c>
      <c r="B58" s="1612"/>
      <c r="C58" s="654"/>
      <c r="D58" s="654"/>
      <c r="E58" s="654"/>
      <c r="F58" s="654"/>
      <c r="G58" s="654"/>
      <c r="H58" s="654"/>
    </row>
    <row r="59" spans="1:8" x14ac:dyDescent="0.2">
      <c r="A59" s="1615" t="s">
        <v>2907</v>
      </c>
      <c r="B59" s="1612"/>
      <c r="C59" s="654"/>
      <c r="D59" s="654"/>
      <c r="E59" s="654"/>
      <c r="F59" s="654"/>
      <c r="G59" s="654"/>
      <c r="H59" s="654"/>
    </row>
    <row r="60" spans="1:8" x14ac:dyDescent="0.2">
      <c r="A60" s="671"/>
      <c r="B60" s="672" t="s">
        <v>2906</v>
      </c>
      <c r="C60" s="654"/>
      <c r="D60" s="654"/>
      <c r="E60" s="654"/>
      <c r="F60" s="654"/>
      <c r="G60" s="654"/>
      <c r="H60" s="654"/>
    </row>
    <row r="61" spans="1:8" x14ac:dyDescent="0.2">
      <c r="A61" s="671"/>
      <c r="B61" s="672" t="s">
        <v>2905</v>
      </c>
      <c r="C61" s="654"/>
      <c r="D61" s="654"/>
      <c r="E61" s="654"/>
      <c r="F61" s="654"/>
      <c r="G61" s="654"/>
      <c r="H61" s="654"/>
    </row>
    <row r="62" spans="1:8" x14ac:dyDescent="0.2">
      <c r="A62" s="671"/>
      <c r="B62" s="672" t="s">
        <v>2904</v>
      </c>
      <c r="C62" s="654"/>
      <c r="D62" s="654"/>
      <c r="E62" s="654"/>
      <c r="F62" s="654"/>
      <c r="G62" s="654"/>
      <c r="H62" s="654"/>
    </row>
    <row r="63" spans="1:8" x14ac:dyDescent="0.2">
      <c r="A63" s="671"/>
      <c r="B63" s="672" t="s">
        <v>2903</v>
      </c>
      <c r="C63" s="654"/>
      <c r="D63" s="654"/>
      <c r="E63" s="654"/>
      <c r="F63" s="654"/>
      <c r="G63" s="654"/>
      <c r="H63" s="654"/>
    </row>
    <row r="64" spans="1:8" x14ac:dyDescent="0.2">
      <c r="A64" s="671"/>
      <c r="B64" s="672" t="s">
        <v>2902</v>
      </c>
      <c r="C64" s="654"/>
      <c r="D64" s="654"/>
      <c r="E64" s="654"/>
      <c r="F64" s="654"/>
      <c r="G64" s="654"/>
      <c r="H64" s="654"/>
    </row>
    <row r="65" spans="1:8" x14ac:dyDescent="0.2">
      <c r="A65" s="671"/>
      <c r="B65" s="672" t="s">
        <v>2901</v>
      </c>
      <c r="C65" s="654"/>
      <c r="D65" s="654"/>
      <c r="E65" s="654"/>
      <c r="F65" s="654"/>
      <c r="G65" s="654"/>
      <c r="H65" s="654"/>
    </row>
    <row r="66" spans="1:8" x14ac:dyDescent="0.2">
      <c r="A66" s="671"/>
      <c r="B66" s="672" t="s">
        <v>2900</v>
      </c>
      <c r="C66" s="654"/>
      <c r="D66" s="654"/>
      <c r="E66" s="654"/>
      <c r="F66" s="654"/>
      <c r="G66" s="654"/>
      <c r="H66" s="654"/>
    </row>
    <row r="67" spans="1:8" x14ac:dyDescent="0.2">
      <c r="A67" s="671"/>
      <c r="B67" s="672" t="s">
        <v>2899</v>
      </c>
      <c r="C67" s="654"/>
      <c r="D67" s="654"/>
      <c r="E67" s="654"/>
      <c r="F67" s="654"/>
      <c r="G67" s="654"/>
      <c r="H67" s="654"/>
    </row>
    <row r="68" spans="1:8" x14ac:dyDescent="0.2">
      <c r="A68" s="671"/>
      <c r="B68" s="672"/>
      <c r="C68" s="654"/>
      <c r="D68" s="654"/>
      <c r="E68" s="654"/>
      <c r="F68" s="654"/>
      <c r="G68" s="654"/>
      <c r="H68" s="654"/>
    </row>
    <row r="69" spans="1:8" x14ac:dyDescent="0.2">
      <c r="A69" s="1615" t="s">
        <v>2898</v>
      </c>
      <c r="B69" s="1612"/>
      <c r="C69" s="654"/>
      <c r="D69" s="654"/>
      <c r="E69" s="654"/>
      <c r="F69" s="654"/>
      <c r="G69" s="654"/>
      <c r="H69" s="654"/>
    </row>
    <row r="70" spans="1:8" x14ac:dyDescent="0.2">
      <c r="A70" s="671"/>
      <c r="B70" s="672" t="s">
        <v>2897</v>
      </c>
      <c r="C70" s="654"/>
      <c r="D70" s="654"/>
      <c r="E70" s="654"/>
      <c r="F70" s="654"/>
      <c r="G70" s="654"/>
      <c r="H70" s="654"/>
    </row>
    <row r="71" spans="1:8" x14ac:dyDescent="0.2">
      <c r="A71" s="671"/>
      <c r="B71" s="672" t="s">
        <v>2896</v>
      </c>
      <c r="C71" s="654"/>
      <c r="D71" s="654"/>
      <c r="E71" s="654"/>
      <c r="F71" s="654"/>
      <c r="G71" s="654"/>
      <c r="H71" s="654"/>
    </row>
    <row r="72" spans="1:8" x14ac:dyDescent="0.2">
      <c r="A72" s="671"/>
      <c r="B72" s="672" t="s">
        <v>2895</v>
      </c>
      <c r="C72" s="654"/>
      <c r="D72" s="654"/>
      <c r="E72" s="654"/>
      <c r="F72" s="654"/>
      <c r="G72" s="654"/>
      <c r="H72" s="654"/>
    </row>
    <row r="73" spans="1:8" x14ac:dyDescent="0.2">
      <c r="A73" s="1610"/>
      <c r="B73" s="672" t="s">
        <v>2894</v>
      </c>
      <c r="C73" s="1605"/>
      <c r="D73" s="1605"/>
      <c r="E73" s="1605"/>
      <c r="F73" s="1605"/>
      <c r="G73" s="1605"/>
      <c r="H73" s="1605"/>
    </row>
    <row r="74" spans="1:8" x14ac:dyDescent="0.2">
      <c r="A74" s="1610"/>
      <c r="B74" s="672" t="s">
        <v>2893</v>
      </c>
      <c r="C74" s="1605"/>
      <c r="D74" s="1605"/>
      <c r="E74" s="1605"/>
      <c r="F74" s="1605"/>
      <c r="G74" s="1605"/>
      <c r="H74" s="1605"/>
    </row>
    <row r="75" spans="1:8" x14ac:dyDescent="0.2">
      <c r="A75" s="671"/>
      <c r="B75" s="672" t="s">
        <v>2892</v>
      </c>
      <c r="C75" s="654"/>
      <c r="D75" s="654"/>
      <c r="E75" s="654"/>
      <c r="F75" s="654"/>
      <c r="G75" s="654"/>
      <c r="H75" s="654"/>
    </row>
    <row r="76" spans="1:8" x14ac:dyDescent="0.2">
      <c r="A76" s="671"/>
      <c r="B76" s="672" t="s">
        <v>2891</v>
      </c>
      <c r="C76" s="654"/>
      <c r="D76" s="654"/>
      <c r="E76" s="654"/>
      <c r="F76" s="654"/>
      <c r="G76" s="654"/>
      <c r="H76" s="654"/>
    </row>
    <row r="77" spans="1:8" x14ac:dyDescent="0.2">
      <c r="A77" s="671"/>
      <c r="B77" s="672" t="s">
        <v>2890</v>
      </c>
      <c r="C77" s="654"/>
      <c r="D77" s="654"/>
      <c r="E77" s="654"/>
      <c r="F77" s="654"/>
      <c r="G77" s="654"/>
      <c r="H77" s="654"/>
    </row>
    <row r="78" spans="1:8" x14ac:dyDescent="0.2">
      <c r="A78" s="671"/>
      <c r="B78" s="672"/>
      <c r="C78" s="654"/>
      <c r="D78" s="654"/>
      <c r="E78" s="654"/>
      <c r="F78" s="654"/>
      <c r="G78" s="654"/>
      <c r="H78" s="654"/>
    </row>
    <row r="79" spans="1:8" x14ac:dyDescent="0.2">
      <c r="A79" s="1615" t="s">
        <v>2889</v>
      </c>
      <c r="B79" s="1612"/>
      <c r="C79" s="1605"/>
      <c r="D79" s="1605"/>
      <c r="E79" s="1605"/>
      <c r="F79" s="1605"/>
      <c r="G79" s="1605"/>
      <c r="H79" s="1605"/>
    </row>
    <row r="80" spans="1:8" x14ac:dyDescent="0.2">
      <c r="A80" s="1615" t="s">
        <v>2888</v>
      </c>
      <c r="B80" s="1612"/>
      <c r="C80" s="1605"/>
      <c r="D80" s="1605"/>
      <c r="E80" s="1605"/>
      <c r="F80" s="1605"/>
      <c r="G80" s="1605"/>
      <c r="H80" s="1605"/>
    </row>
    <row r="81" spans="1:8" x14ac:dyDescent="0.2">
      <c r="A81" s="1610"/>
      <c r="B81" s="672" t="s">
        <v>2887</v>
      </c>
      <c r="C81" s="1605"/>
      <c r="D81" s="1605"/>
      <c r="E81" s="1605"/>
      <c r="F81" s="1605"/>
      <c r="G81" s="1605"/>
      <c r="H81" s="1605"/>
    </row>
    <row r="82" spans="1:8" x14ac:dyDescent="0.2">
      <c r="A82" s="1610"/>
      <c r="B82" s="672" t="s">
        <v>2886</v>
      </c>
      <c r="C82" s="1605"/>
      <c r="D82" s="1605"/>
      <c r="E82" s="1605"/>
      <c r="F82" s="1605"/>
      <c r="G82" s="1605"/>
      <c r="H82" s="1605"/>
    </row>
    <row r="83" spans="1:8" x14ac:dyDescent="0.2">
      <c r="A83" s="671"/>
      <c r="B83" s="672" t="s">
        <v>2885</v>
      </c>
      <c r="C83" s="654"/>
      <c r="D83" s="654"/>
      <c r="E83" s="654"/>
      <c r="F83" s="654"/>
      <c r="G83" s="654"/>
      <c r="H83" s="654"/>
    </row>
    <row r="84" spans="1:8" x14ac:dyDescent="0.2">
      <c r="A84" s="671"/>
      <c r="B84" s="672" t="s">
        <v>2884</v>
      </c>
      <c r="C84" s="654"/>
      <c r="D84" s="654"/>
      <c r="E84" s="654"/>
      <c r="F84" s="654"/>
      <c r="G84" s="654"/>
      <c r="H84" s="654"/>
    </row>
    <row r="85" spans="1:8" x14ac:dyDescent="0.2">
      <c r="A85" s="671"/>
      <c r="B85" s="672" t="s">
        <v>2883</v>
      </c>
      <c r="C85" s="654"/>
      <c r="D85" s="654"/>
      <c r="E85" s="654"/>
      <c r="F85" s="654"/>
      <c r="G85" s="654"/>
      <c r="H85" s="654"/>
    </row>
    <row r="86" spans="1:8" x14ac:dyDescent="0.2">
      <c r="A86" s="671"/>
      <c r="B86" s="672" t="s">
        <v>2882</v>
      </c>
      <c r="C86" s="654"/>
      <c r="D86" s="654"/>
      <c r="E86" s="654"/>
      <c r="F86" s="654"/>
      <c r="G86" s="654"/>
      <c r="H86" s="654"/>
    </row>
    <row r="87" spans="1:8" x14ac:dyDescent="0.2">
      <c r="A87" s="671"/>
      <c r="B87" s="672" t="s">
        <v>2881</v>
      </c>
      <c r="C87" s="654"/>
      <c r="D87" s="654"/>
      <c r="E87" s="654"/>
      <c r="F87" s="654"/>
      <c r="G87" s="654"/>
      <c r="H87" s="654"/>
    </row>
    <row r="88" spans="1:8" x14ac:dyDescent="0.2">
      <c r="A88" s="671"/>
      <c r="B88" s="672" t="s">
        <v>2880</v>
      </c>
      <c r="C88" s="654"/>
      <c r="D88" s="654"/>
      <c r="E88" s="654"/>
      <c r="F88" s="654"/>
      <c r="G88" s="654"/>
      <c r="H88" s="654"/>
    </row>
    <row r="89" spans="1:8" x14ac:dyDescent="0.2">
      <c r="A89" s="671"/>
      <c r="B89" s="672" t="s">
        <v>2879</v>
      </c>
      <c r="C89" s="654"/>
      <c r="D89" s="654"/>
      <c r="E89" s="654"/>
      <c r="F89" s="654"/>
      <c r="G89" s="654"/>
      <c r="H89" s="654"/>
    </row>
    <row r="90" spans="1:8" x14ac:dyDescent="0.2">
      <c r="A90" s="671"/>
      <c r="B90" s="672" t="s">
        <v>2878</v>
      </c>
      <c r="C90" s="654"/>
      <c r="D90" s="654"/>
      <c r="E90" s="654"/>
      <c r="F90" s="654"/>
      <c r="G90" s="654"/>
      <c r="H90" s="654"/>
    </row>
    <row r="91" spans="1:8" x14ac:dyDescent="0.2">
      <c r="A91" s="671"/>
      <c r="B91" s="672"/>
      <c r="C91" s="654"/>
      <c r="D91" s="654"/>
      <c r="E91" s="654"/>
      <c r="F91" s="654"/>
      <c r="G91" s="654"/>
      <c r="H91" s="654"/>
    </row>
    <row r="92" spans="1:8" x14ac:dyDescent="0.2">
      <c r="A92" s="1615" t="s">
        <v>2877</v>
      </c>
      <c r="B92" s="1612"/>
      <c r="C92" s="1605"/>
      <c r="D92" s="1605"/>
      <c r="E92" s="1605"/>
      <c r="F92" s="1605"/>
      <c r="G92" s="1605"/>
      <c r="H92" s="1605"/>
    </row>
    <row r="93" spans="1:8" x14ac:dyDescent="0.2">
      <c r="A93" s="1615" t="s">
        <v>2876</v>
      </c>
      <c r="B93" s="1612"/>
      <c r="C93" s="1605"/>
      <c r="D93" s="1605"/>
      <c r="E93" s="1605"/>
      <c r="F93" s="1605"/>
      <c r="G93" s="1605"/>
      <c r="H93" s="1605"/>
    </row>
    <row r="94" spans="1:8" x14ac:dyDescent="0.2">
      <c r="A94" s="1610"/>
      <c r="B94" s="672" t="s">
        <v>2875</v>
      </c>
      <c r="C94" s="1605"/>
      <c r="D94" s="1605"/>
      <c r="E94" s="1605"/>
      <c r="F94" s="1605"/>
      <c r="G94" s="1605"/>
      <c r="H94" s="1605"/>
    </row>
    <row r="95" spans="1:8" x14ac:dyDescent="0.2">
      <c r="A95" s="1610"/>
      <c r="B95" s="672" t="s">
        <v>2874</v>
      </c>
      <c r="C95" s="1605"/>
      <c r="D95" s="1605"/>
      <c r="E95" s="1605"/>
      <c r="F95" s="1605"/>
      <c r="G95" s="1605"/>
      <c r="H95" s="1605"/>
    </row>
    <row r="96" spans="1:8" x14ac:dyDescent="0.2">
      <c r="A96" s="1610"/>
      <c r="B96" s="672" t="s">
        <v>2873</v>
      </c>
      <c r="C96" s="1605"/>
      <c r="D96" s="1605"/>
      <c r="E96" s="1605"/>
      <c r="F96" s="1605"/>
      <c r="G96" s="1605"/>
      <c r="H96" s="1605"/>
    </row>
    <row r="97" spans="1:8" x14ac:dyDescent="0.2">
      <c r="A97" s="1610"/>
      <c r="B97" s="672" t="s">
        <v>2872</v>
      </c>
      <c r="C97" s="1605"/>
      <c r="D97" s="1605"/>
      <c r="E97" s="1605"/>
      <c r="F97" s="1605"/>
      <c r="G97" s="1605"/>
      <c r="H97" s="1605"/>
    </row>
    <row r="98" spans="1:8" x14ac:dyDescent="0.2">
      <c r="A98" s="671"/>
      <c r="B98" s="672" t="s">
        <v>2871</v>
      </c>
      <c r="C98" s="654"/>
      <c r="D98" s="654"/>
      <c r="E98" s="654"/>
      <c r="F98" s="654"/>
      <c r="G98" s="654"/>
      <c r="H98" s="654"/>
    </row>
    <row r="99" spans="1:8" x14ac:dyDescent="0.2">
      <c r="A99" s="671"/>
      <c r="B99" s="672" t="s">
        <v>2870</v>
      </c>
      <c r="C99" s="654"/>
      <c r="D99" s="654"/>
      <c r="E99" s="654"/>
      <c r="F99" s="654"/>
      <c r="G99" s="654"/>
      <c r="H99" s="654"/>
    </row>
    <row r="100" spans="1:8" x14ac:dyDescent="0.2">
      <c r="A100" s="671"/>
      <c r="B100" s="672"/>
      <c r="C100" s="654"/>
      <c r="D100" s="654"/>
      <c r="E100" s="654"/>
      <c r="F100" s="654"/>
      <c r="G100" s="654"/>
      <c r="H100" s="654"/>
    </row>
    <row r="101" spans="1:8" x14ac:dyDescent="0.2">
      <c r="A101" s="1615" t="s">
        <v>2772</v>
      </c>
      <c r="B101" s="1612"/>
      <c r="C101" s="654"/>
      <c r="D101" s="654"/>
      <c r="E101" s="654"/>
      <c r="F101" s="654"/>
      <c r="G101" s="654"/>
      <c r="H101" s="654"/>
    </row>
    <row r="102" spans="1:8" x14ac:dyDescent="0.2">
      <c r="A102" s="658"/>
      <c r="B102" s="670"/>
      <c r="C102" s="659"/>
      <c r="D102" s="659"/>
      <c r="E102" s="659"/>
      <c r="F102" s="659"/>
      <c r="G102" s="659"/>
      <c r="H102" s="659"/>
    </row>
    <row r="103" spans="1:8" x14ac:dyDescent="0.2">
      <c r="A103" s="643"/>
    </row>
  </sheetData>
  <mergeCells count="113">
    <mergeCell ref="A6:H6"/>
    <mergeCell ref="A7:H7"/>
    <mergeCell ref="A8:H8"/>
    <mergeCell ref="A9:H9"/>
    <mergeCell ref="A10:H10"/>
    <mergeCell ref="A11:B13"/>
    <mergeCell ref="F12:F13"/>
    <mergeCell ref="G12:G13"/>
    <mergeCell ref="H30:H31"/>
    <mergeCell ref="A36:B36"/>
    <mergeCell ref="C11:G11"/>
    <mergeCell ref="H11:H13"/>
    <mergeCell ref="C12:C13"/>
    <mergeCell ref="E12:E13"/>
    <mergeCell ref="A14:B14"/>
    <mergeCell ref="A15:B15"/>
    <mergeCell ref="A16:B16"/>
    <mergeCell ref="A26:B26"/>
    <mergeCell ref="A30:A31"/>
    <mergeCell ref="C30:C31"/>
    <mergeCell ref="D30:D31"/>
    <mergeCell ref="E30:E31"/>
    <mergeCell ref="F30:F31"/>
    <mergeCell ref="G30:G31"/>
    <mergeCell ref="A38:A39"/>
    <mergeCell ref="C38:C39"/>
    <mergeCell ref="D38:D39"/>
    <mergeCell ref="E38:E39"/>
    <mergeCell ref="F38:F39"/>
    <mergeCell ref="G38:G39"/>
    <mergeCell ref="H38:H39"/>
    <mergeCell ref="A49:B49"/>
    <mergeCell ref="A50:B50"/>
    <mergeCell ref="C49:C50"/>
    <mergeCell ref="D49:D50"/>
    <mergeCell ref="E49:E50"/>
    <mergeCell ref="H51:H52"/>
    <mergeCell ref="A37:B37"/>
    <mergeCell ref="C36:C37"/>
    <mergeCell ref="D36:D37"/>
    <mergeCell ref="E36:E37"/>
    <mergeCell ref="F36:F37"/>
    <mergeCell ref="G36:G37"/>
    <mergeCell ref="H36:H37"/>
    <mergeCell ref="A53:A54"/>
    <mergeCell ref="C53:C54"/>
    <mergeCell ref="D53:D54"/>
    <mergeCell ref="E53:E54"/>
    <mergeCell ref="F53:F54"/>
    <mergeCell ref="G53:G54"/>
    <mergeCell ref="H53:H54"/>
    <mergeCell ref="A51:A52"/>
    <mergeCell ref="C51:C52"/>
    <mergeCell ref="D51:D52"/>
    <mergeCell ref="E51:E52"/>
    <mergeCell ref="F51:F52"/>
    <mergeCell ref="G51:G52"/>
    <mergeCell ref="F49:F50"/>
    <mergeCell ref="G49:G50"/>
    <mergeCell ref="H49:H50"/>
    <mergeCell ref="A58:B58"/>
    <mergeCell ref="A59:B59"/>
    <mergeCell ref="A69:B69"/>
    <mergeCell ref="A73:A74"/>
    <mergeCell ref="C73:C74"/>
    <mergeCell ref="D73:D74"/>
    <mergeCell ref="E73:E74"/>
    <mergeCell ref="F73:F74"/>
    <mergeCell ref="G73:G74"/>
    <mergeCell ref="F94:F95"/>
    <mergeCell ref="G94:G95"/>
    <mergeCell ref="H94:H95"/>
    <mergeCell ref="A92:B92"/>
    <mergeCell ref="H73:H74"/>
    <mergeCell ref="A79:B79"/>
    <mergeCell ref="A80:B80"/>
    <mergeCell ref="C79:C80"/>
    <mergeCell ref="D79:D80"/>
    <mergeCell ref="E79:E80"/>
    <mergeCell ref="F79:F80"/>
    <mergeCell ref="H79:H80"/>
    <mergeCell ref="A81:A82"/>
    <mergeCell ref="C81:C82"/>
    <mergeCell ref="D81:D82"/>
    <mergeCell ref="E81:E82"/>
    <mergeCell ref="F81:F82"/>
    <mergeCell ref="G81:G82"/>
    <mergeCell ref="H81:H82"/>
    <mergeCell ref="G79:G80"/>
    <mergeCell ref="A1:H1"/>
    <mergeCell ref="A2:H2"/>
    <mergeCell ref="B3:H3"/>
    <mergeCell ref="B4:H4"/>
    <mergeCell ref="A5:H5"/>
    <mergeCell ref="H96:H97"/>
    <mergeCell ref="A101:B101"/>
    <mergeCell ref="A96:A97"/>
    <mergeCell ref="C96:C97"/>
    <mergeCell ref="D96:D97"/>
    <mergeCell ref="E96:E97"/>
    <mergeCell ref="F96:F97"/>
    <mergeCell ref="G96:G97"/>
    <mergeCell ref="A93:B93"/>
    <mergeCell ref="C92:C93"/>
    <mergeCell ref="D92:D93"/>
    <mergeCell ref="E92:E93"/>
    <mergeCell ref="F92:F93"/>
    <mergeCell ref="G92:G93"/>
    <mergeCell ref="H92:H93"/>
    <mergeCell ref="A94:A95"/>
    <mergeCell ref="C94:C95"/>
    <mergeCell ref="D94:D95"/>
    <mergeCell ref="E94:E9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10"/>
  <sheetViews>
    <sheetView view="pageBreakPreview" zoomScale="160" zoomScaleNormal="110" zoomScaleSheetLayoutView="160" workbookViewId="0">
      <selection activeCell="D7" sqref="D7"/>
    </sheetView>
  </sheetViews>
  <sheetFormatPr baseColWidth="10" defaultRowHeight="12.75" x14ac:dyDescent="0.2"/>
  <cols>
    <col min="1" max="1" width="16.7109375" customWidth="1"/>
    <col min="2" max="2" width="12.85546875" customWidth="1"/>
    <col min="3" max="3" width="13.5703125" customWidth="1"/>
    <col min="4" max="11" width="13" customWidth="1"/>
  </cols>
  <sheetData>
    <row r="1" spans="1:13" ht="27.6" customHeight="1" thickBot="1" x14ac:dyDescent="0.25">
      <c r="A1" s="1195" t="s">
        <v>85</v>
      </c>
      <c r="B1" s="1195" t="s">
        <v>3931</v>
      </c>
      <c r="C1" s="774" t="s">
        <v>3930</v>
      </c>
      <c r="D1" s="774" t="s">
        <v>3796</v>
      </c>
      <c r="E1" s="774" t="s">
        <v>3927</v>
      </c>
      <c r="F1" s="774" t="s">
        <v>3928</v>
      </c>
      <c r="G1" s="774" t="s">
        <v>3929</v>
      </c>
      <c r="H1" s="774" t="s">
        <v>4250</v>
      </c>
      <c r="I1" s="774" t="s">
        <v>3927</v>
      </c>
      <c r="J1" s="774" t="s">
        <v>3928</v>
      </c>
      <c r="K1" s="774" t="s">
        <v>3929</v>
      </c>
    </row>
    <row r="2" spans="1:13" ht="45.95" customHeight="1" thickBot="1" x14ac:dyDescent="0.25">
      <c r="A2" s="1434" t="s">
        <v>4251</v>
      </c>
      <c r="C2" s="1434" t="s">
        <v>3220</v>
      </c>
      <c r="D2" s="1193" t="s">
        <v>3795</v>
      </c>
      <c r="E2" s="1159" t="s">
        <v>4248</v>
      </c>
      <c r="F2" s="1159" t="s">
        <v>4249</v>
      </c>
      <c r="G2" s="1159"/>
      <c r="H2" s="1193"/>
      <c r="I2" s="1160"/>
      <c r="J2" s="1160"/>
      <c r="K2" s="1159"/>
    </row>
    <row r="3" spans="1:13" ht="15" x14ac:dyDescent="0.25">
      <c r="H3" s="1194"/>
      <c r="K3" s="1161"/>
    </row>
    <row r="10" spans="1:13" x14ac:dyDescent="0.2">
      <c r="M10" s="4"/>
    </row>
  </sheetData>
  <pageMargins left="0.75" right="0.75" top="1" bottom="1" header="0" footer="0"/>
  <pageSetup scale="77" orientation="portrait" horizontalDpi="360" verticalDpi="36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A5" sqref="A5:G5"/>
    </sheetView>
  </sheetViews>
  <sheetFormatPr baseColWidth="10" defaultColWidth="10.85546875" defaultRowHeight="12.75" x14ac:dyDescent="0.2"/>
  <cols>
    <col min="1" max="1" width="40" style="642" customWidth="1"/>
    <col min="2" max="7" width="18.42578125" style="642" customWidth="1"/>
    <col min="8" max="16384" width="10.85546875" style="642"/>
  </cols>
  <sheetData>
    <row r="1" spans="1:7" s="8" customFormat="1" ht="18" customHeight="1" x14ac:dyDescent="0.2">
      <c r="A1" s="1594" t="str">
        <f>"Anexo "&amp;B4</f>
        <v>Anexo RP – 2.5</v>
      </c>
      <c r="B1" s="1594"/>
      <c r="C1" s="1594"/>
      <c r="D1" s="1594"/>
      <c r="E1" s="1594"/>
      <c r="F1" s="1594"/>
      <c r="G1" s="1594"/>
    </row>
    <row r="2" spans="1:7" s="8" customFormat="1" ht="13.5" thickBot="1" x14ac:dyDescent="0.25">
      <c r="A2" s="1594" t="str">
        <f>"del Acta de Entrega Recepción del Municipio de "&amp;'ACTA INDIVIDUAL'!A2</f>
        <v>del Acta de Entrega Recepción del Municipio de Montemorelos, N.L.</v>
      </c>
      <c r="B2" s="1594"/>
      <c r="C2" s="1594"/>
      <c r="D2" s="1594"/>
      <c r="E2" s="1594"/>
      <c r="F2" s="1594"/>
      <c r="G2" s="1594"/>
    </row>
    <row r="3" spans="1:7" s="8" customFormat="1" ht="30.75" customHeight="1" thickTop="1" x14ac:dyDescent="0.2">
      <c r="A3" s="668" t="s">
        <v>95</v>
      </c>
      <c r="B3" s="1597" t="s">
        <v>3094</v>
      </c>
      <c r="C3" s="1597"/>
      <c r="D3" s="1597"/>
      <c r="E3" s="1597"/>
      <c r="F3" s="1597"/>
      <c r="G3" s="1598"/>
    </row>
    <row r="4" spans="1:7" s="8" customFormat="1" ht="22.5" customHeight="1" x14ac:dyDescent="0.2">
      <c r="A4" s="700" t="s">
        <v>97</v>
      </c>
      <c r="B4" s="1664" t="s">
        <v>3093</v>
      </c>
      <c r="C4" s="1664"/>
      <c r="D4" s="1664"/>
      <c r="E4" s="1664"/>
      <c r="F4" s="1664"/>
      <c r="G4" s="1672"/>
    </row>
    <row r="5" spans="1:7" s="8" customFormat="1" ht="46.5" customHeight="1" x14ac:dyDescent="0.2">
      <c r="A5" s="1669" t="s">
        <v>4264</v>
      </c>
      <c r="B5" s="1670"/>
      <c r="C5" s="1670"/>
      <c r="D5" s="1670"/>
      <c r="E5" s="1670"/>
      <c r="F5" s="1670"/>
      <c r="G5" s="1671"/>
    </row>
    <row r="6" spans="1:7" x14ac:dyDescent="0.2">
      <c r="A6" s="1675" t="s">
        <v>2568</v>
      </c>
      <c r="B6" s="1668"/>
      <c r="C6" s="1668"/>
      <c r="D6" s="1668"/>
      <c r="E6" s="1668"/>
      <c r="F6" s="1668"/>
      <c r="G6" s="1676"/>
    </row>
    <row r="7" spans="1:7" x14ac:dyDescent="0.2">
      <c r="A7" s="1675" t="s">
        <v>2856</v>
      </c>
      <c r="B7" s="1668"/>
      <c r="C7" s="1668"/>
      <c r="D7" s="1668"/>
      <c r="E7" s="1668"/>
      <c r="F7" s="1668"/>
      <c r="G7" s="1676"/>
    </row>
    <row r="8" spans="1:7" x14ac:dyDescent="0.2">
      <c r="A8" s="1626" t="s">
        <v>2927</v>
      </c>
      <c r="B8" s="1627"/>
      <c r="C8" s="1627"/>
      <c r="D8" s="1627"/>
      <c r="E8" s="1627"/>
      <c r="F8" s="1627"/>
      <c r="G8" s="1628"/>
    </row>
    <row r="9" spans="1:7" x14ac:dyDescent="0.2">
      <c r="A9" s="1626" t="s">
        <v>2624</v>
      </c>
      <c r="B9" s="1627"/>
      <c r="C9" s="1627"/>
      <c r="D9" s="1627"/>
      <c r="E9" s="1627"/>
      <c r="F9" s="1627"/>
      <c r="G9" s="1628"/>
    </row>
    <row r="10" spans="1:7" x14ac:dyDescent="0.2">
      <c r="A10" s="1629" t="s">
        <v>2565</v>
      </c>
      <c r="B10" s="1630"/>
      <c r="C10" s="1630"/>
      <c r="D10" s="1630"/>
      <c r="E10" s="1630"/>
      <c r="F10" s="1630"/>
      <c r="G10" s="1631"/>
    </row>
    <row r="11" spans="1:7" x14ac:dyDescent="0.2">
      <c r="A11" s="1638" t="s">
        <v>2564</v>
      </c>
      <c r="B11" s="1635" t="s">
        <v>120</v>
      </c>
      <c r="C11" s="1636"/>
      <c r="D11" s="1636"/>
      <c r="E11" s="1636"/>
      <c r="F11" s="1637"/>
      <c r="G11" s="1638" t="s">
        <v>2869</v>
      </c>
    </row>
    <row r="12" spans="1:7" x14ac:dyDescent="0.2">
      <c r="A12" s="1639"/>
      <c r="B12" s="1638" t="s">
        <v>2719</v>
      </c>
      <c r="C12" s="674" t="s">
        <v>2768</v>
      </c>
      <c r="D12" s="1638" t="s">
        <v>113</v>
      </c>
      <c r="E12" s="1638" t="s">
        <v>115</v>
      </c>
      <c r="F12" s="1638" t="s">
        <v>114</v>
      </c>
      <c r="G12" s="1639"/>
    </row>
    <row r="13" spans="1:7" x14ac:dyDescent="0.2">
      <c r="A13" s="1640"/>
      <c r="B13" s="1640"/>
      <c r="C13" s="675" t="s">
        <v>2766</v>
      </c>
      <c r="D13" s="1640"/>
      <c r="E13" s="1640"/>
      <c r="F13" s="1640"/>
      <c r="G13" s="1640"/>
    </row>
    <row r="14" spans="1:7" x14ac:dyDescent="0.2">
      <c r="A14" s="715" t="s">
        <v>2926</v>
      </c>
      <c r="B14" s="669"/>
      <c r="C14" s="654"/>
      <c r="D14" s="654"/>
      <c r="E14" s="654"/>
      <c r="F14" s="654"/>
      <c r="G14" s="654"/>
    </row>
    <row r="15" spans="1:7" x14ac:dyDescent="0.2">
      <c r="A15" s="671" t="s">
        <v>2924</v>
      </c>
      <c r="B15" s="669"/>
      <c r="C15" s="654"/>
      <c r="D15" s="654"/>
      <c r="E15" s="654"/>
      <c r="F15" s="654"/>
      <c r="G15" s="654"/>
    </row>
    <row r="16" spans="1:7" x14ac:dyDescent="0.2">
      <c r="A16" s="671" t="s">
        <v>2923</v>
      </c>
      <c r="B16" s="669"/>
      <c r="C16" s="654"/>
      <c r="D16" s="654"/>
      <c r="E16" s="654"/>
      <c r="F16" s="654"/>
      <c r="G16" s="654"/>
    </row>
    <row r="17" spans="1:7" x14ac:dyDescent="0.2">
      <c r="A17" s="671" t="s">
        <v>2922</v>
      </c>
      <c r="B17" s="669"/>
      <c r="C17" s="654"/>
      <c r="D17" s="654"/>
      <c r="E17" s="654"/>
      <c r="F17" s="654"/>
      <c r="G17" s="654"/>
    </row>
    <row r="18" spans="1:7" x14ac:dyDescent="0.2">
      <c r="A18" s="671" t="s">
        <v>2921</v>
      </c>
      <c r="B18" s="669"/>
      <c r="C18" s="654"/>
      <c r="D18" s="654"/>
      <c r="E18" s="654"/>
      <c r="F18" s="654"/>
      <c r="G18" s="654"/>
    </row>
    <row r="19" spans="1:7" x14ac:dyDescent="0.2">
      <c r="A19" s="671" t="s">
        <v>2920</v>
      </c>
      <c r="B19" s="669"/>
      <c r="C19" s="654"/>
      <c r="D19" s="654"/>
      <c r="E19" s="654"/>
      <c r="F19" s="654"/>
      <c r="G19" s="654"/>
    </row>
    <row r="20" spans="1:7" x14ac:dyDescent="0.2">
      <c r="A20" s="671" t="s">
        <v>2919</v>
      </c>
      <c r="B20" s="669"/>
      <c r="C20" s="654"/>
      <c r="D20" s="654"/>
      <c r="E20" s="654"/>
      <c r="F20" s="654"/>
      <c r="G20" s="654"/>
    </row>
    <row r="21" spans="1:7" x14ac:dyDescent="0.2">
      <c r="A21" s="671" t="s">
        <v>2918</v>
      </c>
      <c r="B21" s="1605"/>
      <c r="C21" s="1605"/>
      <c r="D21" s="1605"/>
      <c r="E21" s="1605"/>
      <c r="F21" s="1605"/>
      <c r="G21" s="1605"/>
    </row>
    <row r="22" spans="1:7" x14ac:dyDescent="0.2">
      <c r="A22" s="671" t="s">
        <v>2917</v>
      </c>
      <c r="B22" s="1605"/>
      <c r="C22" s="1605"/>
      <c r="D22" s="1605"/>
      <c r="E22" s="1605"/>
      <c r="F22" s="1605"/>
      <c r="G22" s="1605"/>
    </row>
    <row r="23" spans="1:7" x14ac:dyDescent="0.2">
      <c r="A23" s="671" t="s">
        <v>2916</v>
      </c>
      <c r="B23" s="1605"/>
      <c r="C23" s="1605"/>
      <c r="D23" s="1605"/>
      <c r="E23" s="1605"/>
      <c r="F23" s="1605"/>
      <c r="G23" s="1605"/>
    </row>
    <row r="24" spans="1:7" x14ac:dyDescent="0.2">
      <c r="A24" s="716" t="s">
        <v>2915</v>
      </c>
      <c r="B24" s="669"/>
      <c r="C24" s="654"/>
      <c r="D24" s="654"/>
      <c r="E24" s="654"/>
      <c r="F24" s="654"/>
      <c r="G24" s="654"/>
    </row>
    <row r="25" spans="1:7" x14ac:dyDescent="0.2">
      <c r="A25" s="716" t="s">
        <v>2914</v>
      </c>
      <c r="B25" s="669"/>
      <c r="C25" s="654"/>
      <c r="D25" s="654"/>
      <c r="E25" s="654"/>
      <c r="F25" s="654"/>
      <c r="G25" s="654"/>
    </row>
    <row r="26" spans="1:7" x14ac:dyDescent="0.2">
      <c r="A26" s="671" t="s">
        <v>2913</v>
      </c>
      <c r="B26" s="669"/>
      <c r="C26" s="654"/>
      <c r="D26" s="654"/>
      <c r="E26" s="654"/>
      <c r="F26" s="654"/>
      <c r="G26" s="654"/>
    </row>
    <row r="27" spans="1:7" x14ac:dyDescent="0.2">
      <c r="A27" s="671"/>
      <c r="B27" s="669"/>
      <c r="C27" s="654"/>
      <c r="D27" s="654"/>
      <c r="E27" s="654"/>
      <c r="F27" s="654"/>
      <c r="G27" s="654"/>
    </row>
    <row r="28" spans="1:7" x14ac:dyDescent="0.2">
      <c r="A28" s="673" t="s">
        <v>2925</v>
      </c>
      <c r="B28" s="669"/>
      <c r="C28" s="654"/>
      <c r="D28" s="654"/>
      <c r="E28" s="654"/>
      <c r="F28" s="654"/>
      <c r="G28" s="654"/>
    </row>
    <row r="29" spans="1:7" x14ac:dyDescent="0.2">
      <c r="A29" s="671" t="s">
        <v>2924</v>
      </c>
      <c r="B29" s="669"/>
      <c r="C29" s="654"/>
      <c r="D29" s="654"/>
      <c r="E29" s="654"/>
      <c r="F29" s="654"/>
      <c r="G29" s="654"/>
    </row>
    <row r="30" spans="1:7" x14ac:dyDescent="0.2">
      <c r="A30" s="671" t="s">
        <v>2923</v>
      </c>
      <c r="B30" s="669"/>
      <c r="C30" s="654"/>
      <c r="D30" s="654"/>
      <c r="E30" s="654"/>
      <c r="F30" s="654"/>
      <c r="G30" s="654"/>
    </row>
    <row r="31" spans="1:7" x14ac:dyDescent="0.2">
      <c r="A31" s="671" t="s">
        <v>2922</v>
      </c>
      <c r="B31" s="669"/>
      <c r="C31" s="654"/>
      <c r="D31" s="654"/>
      <c r="E31" s="654"/>
      <c r="F31" s="654"/>
      <c r="G31" s="654"/>
    </row>
    <row r="32" spans="1:7" x14ac:dyDescent="0.2">
      <c r="A32" s="671" t="s">
        <v>2921</v>
      </c>
      <c r="B32" s="669"/>
      <c r="C32" s="654"/>
      <c r="D32" s="654"/>
      <c r="E32" s="654"/>
      <c r="F32" s="654"/>
      <c r="G32" s="654"/>
    </row>
    <row r="33" spans="1:7" x14ac:dyDescent="0.2">
      <c r="A33" s="671" t="s">
        <v>2920</v>
      </c>
      <c r="B33" s="669"/>
      <c r="C33" s="654"/>
      <c r="D33" s="654"/>
      <c r="E33" s="654"/>
      <c r="F33" s="654"/>
      <c r="G33" s="654"/>
    </row>
    <row r="34" spans="1:7" x14ac:dyDescent="0.2">
      <c r="A34" s="671" t="s">
        <v>2919</v>
      </c>
      <c r="B34" s="669"/>
      <c r="C34" s="654"/>
      <c r="D34" s="654"/>
      <c r="E34" s="654"/>
      <c r="F34" s="654"/>
      <c r="G34" s="654"/>
    </row>
    <row r="35" spans="1:7" x14ac:dyDescent="0.2">
      <c r="A35" s="671" t="s">
        <v>2918</v>
      </c>
      <c r="B35" s="1605"/>
      <c r="C35" s="1605"/>
      <c r="D35" s="1605"/>
      <c r="E35" s="1605"/>
      <c r="F35" s="1605"/>
      <c r="G35" s="1605"/>
    </row>
    <row r="36" spans="1:7" x14ac:dyDescent="0.2">
      <c r="A36" s="671" t="s">
        <v>2917</v>
      </c>
      <c r="B36" s="1605"/>
      <c r="C36" s="1605"/>
      <c r="D36" s="1605"/>
      <c r="E36" s="1605"/>
      <c r="F36" s="1605"/>
      <c r="G36" s="1605"/>
    </row>
    <row r="37" spans="1:7" x14ac:dyDescent="0.2">
      <c r="A37" s="671" t="s">
        <v>2916</v>
      </c>
      <c r="B37" s="1605"/>
      <c r="C37" s="1605"/>
      <c r="D37" s="1605"/>
      <c r="E37" s="1605"/>
      <c r="F37" s="1605"/>
      <c r="G37" s="1605"/>
    </row>
    <row r="38" spans="1:7" x14ac:dyDescent="0.2">
      <c r="A38" s="716" t="s">
        <v>2915</v>
      </c>
      <c r="B38" s="669"/>
      <c r="C38" s="654"/>
      <c r="D38" s="654"/>
      <c r="E38" s="654"/>
      <c r="F38" s="654"/>
      <c r="G38" s="654"/>
    </row>
    <row r="39" spans="1:7" x14ac:dyDescent="0.2">
      <c r="A39" s="716" t="s">
        <v>2914</v>
      </c>
      <c r="B39" s="669"/>
      <c r="C39" s="654"/>
      <c r="D39" s="654"/>
      <c r="E39" s="654"/>
      <c r="F39" s="654"/>
      <c r="G39" s="654"/>
    </row>
    <row r="40" spans="1:7" x14ac:dyDescent="0.2">
      <c r="A40" s="671" t="s">
        <v>2913</v>
      </c>
      <c r="B40" s="669"/>
      <c r="C40" s="654"/>
      <c r="D40" s="654"/>
      <c r="E40" s="654"/>
      <c r="F40" s="654"/>
      <c r="G40" s="654"/>
    </row>
    <row r="41" spans="1:7" x14ac:dyDescent="0.2">
      <c r="A41" s="673" t="s">
        <v>2912</v>
      </c>
      <c r="B41" s="1605"/>
      <c r="C41" s="1605"/>
      <c r="D41" s="1605"/>
      <c r="E41" s="1605"/>
      <c r="F41" s="1605"/>
      <c r="G41" s="1605"/>
    </row>
    <row r="42" spans="1:7" x14ac:dyDescent="0.2">
      <c r="A42" s="673" t="s">
        <v>2911</v>
      </c>
      <c r="B42" s="1605"/>
      <c r="C42" s="1605"/>
      <c r="D42" s="1605"/>
      <c r="E42" s="1605"/>
      <c r="F42" s="1605"/>
      <c r="G42" s="1605"/>
    </row>
    <row r="43" spans="1:7" x14ac:dyDescent="0.2">
      <c r="A43" s="658"/>
      <c r="B43" s="703"/>
      <c r="C43" s="659"/>
      <c r="D43" s="659"/>
      <c r="E43" s="659"/>
      <c r="F43" s="659"/>
      <c r="G43" s="659"/>
    </row>
    <row r="44" spans="1:7" x14ac:dyDescent="0.2">
      <c r="A44" s="643"/>
    </row>
  </sheetData>
  <mergeCells count="35">
    <mergeCell ref="A8:G8"/>
    <mergeCell ref="A9:G9"/>
    <mergeCell ref="A10:G10"/>
    <mergeCell ref="A11:A13"/>
    <mergeCell ref="B11:F11"/>
    <mergeCell ref="G11:G13"/>
    <mergeCell ref="B12:B13"/>
    <mergeCell ref="D12:D13"/>
    <mergeCell ref="E12:E13"/>
    <mergeCell ref="F12:F13"/>
    <mergeCell ref="G21:G23"/>
    <mergeCell ref="B35:B37"/>
    <mergeCell ref="C35:C37"/>
    <mergeCell ref="D35:D37"/>
    <mergeCell ref="E35:E37"/>
    <mergeCell ref="F35:F37"/>
    <mergeCell ref="G35:G37"/>
    <mergeCell ref="B21:B23"/>
    <mergeCell ref="C21:C23"/>
    <mergeCell ref="D21:D23"/>
    <mergeCell ref="E21:E23"/>
    <mergeCell ref="F21:F23"/>
    <mergeCell ref="G41:G42"/>
    <mergeCell ref="B41:B42"/>
    <mergeCell ref="C41:C42"/>
    <mergeCell ref="D41:D42"/>
    <mergeCell ref="E41:E42"/>
    <mergeCell ref="F41:F42"/>
    <mergeCell ref="A6:G6"/>
    <mergeCell ref="A7:G7"/>
    <mergeCell ref="A1:G1"/>
    <mergeCell ref="A2:G2"/>
    <mergeCell ref="B3:G3"/>
    <mergeCell ref="B4:G4"/>
    <mergeCell ref="A5:G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I45"/>
  <sheetViews>
    <sheetView showGridLines="0" workbookViewId="0">
      <selection activeCell="A5" sqref="A5:I5"/>
    </sheetView>
  </sheetViews>
  <sheetFormatPr baseColWidth="10" defaultColWidth="11.42578125" defaultRowHeight="15" x14ac:dyDescent="0.25"/>
  <cols>
    <col min="1" max="1" width="6.7109375" style="54" customWidth="1"/>
    <col min="2" max="2" width="23.42578125" style="54" customWidth="1"/>
    <col min="3" max="3" width="50.42578125" style="54" customWidth="1"/>
    <col min="4" max="9" width="14.42578125" style="54" customWidth="1"/>
    <col min="10" max="10" width="13.5703125" style="54" customWidth="1"/>
    <col min="11" max="16384" width="11.42578125" style="54"/>
  </cols>
  <sheetData>
    <row r="1" spans="1:9" customFormat="1" ht="18" customHeight="1" x14ac:dyDescent="0.2">
      <c r="A1" s="1469" t="str">
        <f>"Anexo "&amp;D4</f>
        <v>Anexo RP – 3</v>
      </c>
      <c r="B1" s="1469"/>
      <c r="C1" s="1469"/>
      <c r="D1" s="1469"/>
      <c r="E1" s="1469"/>
      <c r="F1" s="1469"/>
      <c r="G1" s="1469"/>
      <c r="H1" s="1469"/>
      <c r="I1" s="1469"/>
    </row>
    <row r="2" spans="1:9"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row>
    <row r="3" spans="1:9" customFormat="1" ht="30.75" customHeight="1" thickTop="1" x14ac:dyDescent="0.2">
      <c r="A3" s="1471" t="s">
        <v>95</v>
      </c>
      <c r="B3" s="1472"/>
      <c r="C3" s="1472"/>
      <c r="D3" s="1472" t="s">
        <v>628</v>
      </c>
      <c r="E3" s="1472"/>
      <c r="F3" s="1472"/>
      <c r="G3" s="1472"/>
      <c r="H3" s="1472"/>
      <c r="I3" s="1473"/>
    </row>
    <row r="4" spans="1:9" customFormat="1" ht="22.5" customHeight="1" x14ac:dyDescent="0.2">
      <c r="A4" s="1474" t="s">
        <v>97</v>
      </c>
      <c r="B4" s="1519"/>
      <c r="C4" s="1519"/>
      <c r="D4" s="1519" t="s">
        <v>337</v>
      </c>
      <c r="E4" s="1519"/>
      <c r="F4" s="1519"/>
      <c r="G4" s="1519"/>
      <c r="H4" s="1519"/>
      <c r="I4" s="1476"/>
    </row>
    <row r="5" spans="1:9" customFormat="1" ht="46.5" customHeight="1" x14ac:dyDescent="0.2">
      <c r="A5" s="1477" t="s">
        <v>4265</v>
      </c>
      <c r="B5" s="1518"/>
      <c r="C5" s="1518"/>
      <c r="D5" s="1518"/>
      <c r="E5" s="1518"/>
      <c r="F5" s="1518"/>
      <c r="G5" s="1518"/>
      <c r="H5" s="1518"/>
      <c r="I5" s="1479"/>
    </row>
    <row r="6" spans="1:9" s="8" customFormat="1" ht="13.5" thickBot="1" x14ac:dyDescent="0.25">
      <c r="A6" s="1696" t="s">
        <v>987</v>
      </c>
      <c r="B6" s="1697"/>
      <c r="C6" s="1697"/>
      <c r="D6" s="1697"/>
      <c r="E6" s="1697"/>
      <c r="F6" s="1697"/>
      <c r="G6" s="1697"/>
      <c r="H6" s="1697"/>
      <c r="I6" s="1698"/>
    </row>
    <row r="7" spans="1:9" s="8" customFormat="1" ht="13.5" thickTop="1" x14ac:dyDescent="0.2">
      <c r="A7" s="1533"/>
      <c r="B7" s="1534"/>
      <c r="C7" s="1534"/>
      <c r="D7" s="1534"/>
      <c r="E7" s="1534"/>
      <c r="F7" s="1534"/>
      <c r="G7" s="1534"/>
      <c r="H7" s="1534"/>
      <c r="I7" s="1535"/>
    </row>
    <row r="8" spans="1:9" s="8" customFormat="1" ht="12.75" x14ac:dyDescent="0.2">
      <c r="A8" s="1533" t="s">
        <v>628</v>
      </c>
      <c r="B8" s="1534"/>
      <c r="C8" s="1534"/>
      <c r="D8" s="1534"/>
      <c r="E8" s="1534"/>
      <c r="F8" s="1534"/>
      <c r="G8" s="1534"/>
      <c r="H8" s="1534"/>
      <c r="I8" s="1535"/>
    </row>
    <row r="9" spans="1:9" s="8" customFormat="1" ht="13.5" thickBot="1" x14ac:dyDescent="0.25">
      <c r="A9" s="1536" t="s">
        <v>435</v>
      </c>
      <c r="B9" s="1537"/>
      <c r="C9" s="1537"/>
      <c r="D9" s="1537"/>
      <c r="E9" s="1537"/>
      <c r="F9" s="1537"/>
      <c r="G9" s="1537"/>
      <c r="H9" s="1537"/>
      <c r="I9" s="1538"/>
    </row>
    <row r="10" spans="1:9" s="8" customFormat="1" ht="13.5" thickBot="1" x14ac:dyDescent="0.25">
      <c r="A10" s="1530" t="s">
        <v>41</v>
      </c>
      <c r="B10" s="1531"/>
      <c r="C10" s="1532"/>
      <c r="D10" s="1681" t="s">
        <v>120</v>
      </c>
      <c r="E10" s="1648"/>
      <c r="F10" s="1648"/>
      <c r="G10" s="1648"/>
      <c r="H10" s="1649"/>
      <c r="I10" s="1545" t="s">
        <v>599</v>
      </c>
    </row>
    <row r="11" spans="1:9" s="8" customFormat="1" ht="26.25" thickBot="1" x14ac:dyDescent="0.25">
      <c r="A11" s="1533"/>
      <c r="B11" s="1534"/>
      <c r="C11" s="1535"/>
      <c r="D11" s="541" t="s">
        <v>116</v>
      </c>
      <c r="E11" s="541" t="s">
        <v>600</v>
      </c>
      <c r="F11" s="541" t="s">
        <v>113</v>
      </c>
      <c r="G11" s="541" t="s">
        <v>115</v>
      </c>
      <c r="H11" s="541" t="s">
        <v>114</v>
      </c>
      <c r="I11" s="1546"/>
    </row>
    <row r="12" spans="1:9" s="8" customFormat="1" ht="13.5" thickBot="1" x14ac:dyDescent="0.25">
      <c r="A12" s="1679"/>
      <c r="B12" s="1699"/>
      <c r="C12" s="1680"/>
      <c r="D12" s="541">
        <v>1</v>
      </c>
      <c r="E12" s="541">
        <v>2</v>
      </c>
      <c r="F12" s="541" t="s">
        <v>601</v>
      </c>
      <c r="G12" s="541">
        <v>4</v>
      </c>
      <c r="H12" s="541">
        <v>5</v>
      </c>
      <c r="I12" s="541" t="s">
        <v>602</v>
      </c>
    </row>
    <row r="13" spans="1:9" s="8" customFormat="1" ht="12.75" x14ac:dyDescent="0.2">
      <c r="A13" s="540"/>
      <c r="B13" s="539"/>
      <c r="C13" s="157"/>
      <c r="D13" s="157"/>
      <c r="E13" s="157"/>
      <c r="F13" s="157"/>
      <c r="G13" s="157"/>
      <c r="H13" s="157"/>
      <c r="I13" s="157"/>
    </row>
    <row r="14" spans="1:9" s="8" customFormat="1" ht="12.75" x14ac:dyDescent="0.2">
      <c r="A14" s="1547" t="s">
        <v>335</v>
      </c>
      <c r="B14" s="1548"/>
      <c r="C14" s="1549"/>
      <c r="D14" s="157"/>
      <c r="E14" s="157"/>
      <c r="F14" s="157"/>
      <c r="G14" s="157"/>
      <c r="H14" s="157"/>
      <c r="I14" s="157"/>
    </row>
    <row r="15" spans="1:9" s="8" customFormat="1" ht="12.75" x14ac:dyDescent="0.2">
      <c r="A15" s="540"/>
      <c r="B15" s="1553" t="s">
        <v>629</v>
      </c>
      <c r="C15" s="1549"/>
      <c r="D15" s="157"/>
      <c r="E15" s="157"/>
      <c r="F15" s="157"/>
      <c r="G15" s="157"/>
      <c r="H15" s="157"/>
      <c r="I15" s="157"/>
    </row>
    <row r="16" spans="1:9" s="8" customFormat="1" ht="12.75" x14ac:dyDescent="0.2">
      <c r="A16" s="540"/>
      <c r="B16" s="539"/>
      <c r="C16" s="157" t="s">
        <v>630</v>
      </c>
      <c r="D16" s="157"/>
      <c r="E16" s="157"/>
      <c r="F16" s="157"/>
      <c r="G16" s="157"/>
      <c r="H16" s="157"/>
      <c r="I16" s="157"/>
    </row>
    <row r="17" spans="1:9" s="8" customFormat="1" ht="12.75" x14ac:dyDescent="0.2">
      <c r="A17" s="540"/>
      <c r="B17" s="539"/>
      <c r="C17" s="157" t="s">
        <v>631</v>
      </c>
      <c r="D17" s="157"/>
      <c r="E17" s="157"/>
      <c r="F17" s="157"/>
      <c r="G17" s="157"/>
      <c r="H17" s="157"/>
      <c r="I17" s="157"/>
    </row>
    <row r="18" spans="1:9" s="8" customFormat="1" ht="12.75" x14ac:dyDescent="0.2">
      <c r="A18" s="540"/>
      <c r="B18" s="1553" t="s">
        <v>632</v>
      </c>
      <c r="C18" s="1549"/>
      <c r="D18" s="157"/>
      <c r="E18" s="157"/>
      <c r="F18" s="157"/>
      <c r="G18" s="157"/>
      <c r="H18" s="157"/>
      <c r="I18" s="157"/>
    </row>
    <row r="19" spans="1:9" s="8" customFormat="1" ht="12.75" x14ac:dyDescent="0.2">
      <c r="A19" s="540"/>
      <c r="B19" s="539"/>
      <c r="C19" s="157" t="s">
        <v>633</v>
      </c>
      <c r="D19" s="157"/>
      <c r="E19" s="157"/>
      <c r="F19" s="157"/>
      <c r="G19" s="157"/>
      <c r="H19" s="157"/>
      <c r="I19" s="157"/>
    </row>
    <row r="20" spans="1:9" s="8" customFormat="1" ht="12.75" x14ac:dyDescent="0.2">
      <c r="A20" s="540"/>
      <c r="B20" s="539"/>
      <c r="C20" s="157" t="s">
        <v>634</v>
      </c>
      <c r="D20" s="157"/>
      <c r="E20" s="157"/>
      <c r="F20" s="157"/>
      <c r="G20" s="157"/>
      <c r="H20" s="157"/>
      <c r="I20" s="157"/>
    </row>
    <row r="21" spans="1:9" s="8" customFormat="1" ht="12.75" x14ac:dyDescent="0.2">
      <c r="A21" s="540"/>
      <c r="B21" s="539"/>
      <c r="C21" s="157" t="s">
        <v>635</v>
      </c>
      <c r="D21" s="157"/>
      <c r="E21" s="157"/>
      <c r="F21" s="157"/>
      <c r="G21" s="157"/>
      <c r="H21" s="157"/>
      <c r="I21" s="157"/>
    </row>
    <row r="22" spans="1:9" s="8" customFormat="1" ht="12.75" x14ac:dyDescent="0.2">
      <c r="A22" s="540"/>
      <c r="B22" s="539"/>
      <c r="C22" s="157" t="s">
        <v>636</v>
      </c>
      <c r="D22" s="157"/>
      <c r="E22" s="157"/>
      <c r="F22" s="157"/>
      <c r="G22" s="157"/>
      <c r="H22" s="157"/>
      <c r="I22" s="157"/>
    </row>
    <row r="23" spans="1:9" s="8" customFormat="1" ht="12.75" x14ac:dyDescent="0.2">
      <c r="A23" s="540"/>
      <c r="B23" s="539"/>
      <c r="C23" s="157" t="s">
        <v>637</v>
      </c>
      <c r="D23" s="157"/>
      <c r="E23" s="157"/>
      <c r="F23" s="157"/>
      <c r="G23" s="157"/>
      <c r="H23" s="157"/>
      <c r="I23" s="157"/>
    </row>
    <row r="24" spans="1:9" s="8" customFormat="1" ht="25.5" x14ac:dyDescent="0.2">
      <c r="A24" s="540"/>
      <c r="B24" s="539"/>
      <c r="C24" s="157" t="s">
        <v>638</v>
      </c>
      <c r="D24" s="157"/>
      <c r="E24" s="157"/>
      <c r="F24" s="157"/>
      <c r="G24" s="157"/>
      <c r="H24" s="157"/>
      <c r="I24" s="157"/>
    </row>
    <row r="25" spans="1:9" s="8" customFormat="1" ht="12.75" x14ac:dyDescent="0.2">
      <c r="A25" s="540"/>
      <c r="B25" s="539"/>
      <c r="C25" s="157" t="s">
        <v>639</v>
      </c>
      <c r="D25" s="157"/>
      <c r="E25" s="157"/>
      <c r="F25" s="157"/>
      <c r="G25" s="157"/>
      <c r="H25" s="157"/>
      <c r="I25" s="157"/>
    </row>
    <row r="26" spans="1:9" s="8" customFormat="1" ht="12.75" x14ac:dyDescent="0.2">
      <c r="A26" s="540"/>
      <c r="B26" s="539"/>
      <c r="C26" s="157" t="s">
        <v>640</v>
      </c>
      <c r="D26" s="157"/>
      <c r="E26" s="157"/>
      <c r="F26" s="157"/>
      <c r="G26" s="157"/>
      <c r="H26" s="157"/>
      <c r="I26" s="157"/>
    </row>
    <row r="27" spans="1:9" s="8" customFormat="1" ht="12.75" x14ac:dyDescent="0.2">
      <c r="A27" s="540"/>
      <c r="B27" s="1553" t="s">
        <v>641</v>
      </c>
      <c r="C27" s="1549"/>
      <c r="D27" s="157"/>
      <c r="E27" s="157"/>
      <c r="F27" s="157"/>
      <c r="G27" s="157"/>
      <c r="H27" s="157"/>
      <c r="I27" s="157"/>
    </row>
    <row r="28" spans="1:9" s="8" customFormat="1" ht="25.5" x14ac:dyDescent="0.2">
      <c r="A28" s="540"/>
      <c r="B28" s="539"/>
      <c r="C28" s="157" t="s">
        <v>642</v>
      </c>
      <c r="D28" s="157"/>
      <c r="E28" s="157"/>
      <c r="F28" s="157"/>
      <c r="G28" s="157"/>
      <c r="H28" s="157"/>
      <c r="I28" s="157"/>
    </row>
    <row r="29" spans="1:9" s="8" customFormat="1" ht="12.75" x14ac:dyDescent="0.2">
      <c r="A29" s="540"/>
      <c r="B29" s="539"/>
      <c r="C29" s="157" t="s">
        <v>643</v>
      </c>
      <c r="D29" s="157"/>
      <c r="E29" s="157"/>
      <c r="F29" s="157"/>
      <c r="G29" s="157"/>
      <c r="H29" s="157"/>
      <c r="I29" s="157"/>
    </row>
    <row r="30" spans="1:9" s="8" customFormat="1" ht="12.75" x14ac:dyDescent="0.2">
      <c r="A30" s="540"/>
      <c r="B30" s="539"/>
      <c r="C30" s="157" t="s">
        <v>644</v>
      </c>
      <c r="D30" s="157"/>
      <c r="E30" s="157"/>
      <c r="F30" s="157"/>
      <c r="G30" s="157"/>
      <c r="H30" s="157"/>
      <c r="I30" s="157"/>
    </row>
    <row r="31" spans="1:9" s="8" customFormat="1" ht="12.75" x14ac:dyDescent="0.2">
      <c r="A31" s="540"/>
      <c r="B31" s="1553" t="s">
        <v>645</v>
      </c>
      <c r="C31" s="1549"/>
      <c r="D31" s="157"/>
      <c r="E31" s="157"/>
      <c r="F31" s="157"/>
      <c r="G31" s="157"/>
      <c r="H31" s="157"/>
      <c r="I31" s="157"/>
    </row>
    <row r="32" spans="1:9" s="8" customFormat="1" ht="12.75" x14ac:dyDescent="0.2">
      <c r="A32" s="540"/>
      <c r="B32" s="539"/>
      <c r="C32" s="157" t="s">
        <v>646</v>
      </c>
      <c r="D32" s="157"/>
      <c r="E32" s="157"/>
      <c r="F32" s="157"/>
      <c r="G32" s="157"/>
      <c r="H32" s="157"/>
      <c r="I32" s="157"/>
    </row>
    <row r="33" spans="1:9" s="8" customFormat="1" ht="12.75" x14ac:dyDescent="0.2">
      <c r="A33" s="540"/>
      <c r="B33" s="539"/>
      <c r="C33" s="157" t="s">
        <v>647</v>
      </c>
      <c r="D33" s="157"/>
      <c r="E33" s="157"/>
      <c r="F33" s="157"/>
      <c r="G33" s="157"/>
      <c r="H33" s="157"/>
      <c r="I33" s="157"/>
    </row>
    <row r="34" spans="1:9" s="8" customFormat="1" ht="12.75" x14ac:dyDescent="0.2">
      <c r="A34" s="540"/>
      <c r="B34" s="1553" t="s">
        <v>648</v>
      </c>
      <c r="C34" s="1549"/>
      <c r="D34" s="157"/>
      <c r="E34" s="157"/>
      <c r="F34" s="157"/>
      <c r="G34" s="157"/>
      <c r="H34" s="157"/>
      <c r="I34" s="157"/>
    </row>
    <row r="35" spans="1:9" s="8" customFormat="1" ht="12.75" x14ac:dyDescent="0.2">
      <c r="A35" s="540"/>
      <c r="B35" s="539"/>
      <c r="C35" s="157" t="s">
        <v>649</v>
      </c>
      <c r="D35" s="157"/>
      <c r="E35" s="157"/>
      <c r="F35" s="157"/>
      <c r="G35" s="157"/>
      <c r="H35" s="157"/>
      <c r="I35" s="157"/>
    </row>
    <row r="36" spans="1:9" s="8" customFormat="1" ht="12.75" x14ac:dyDescent="0.2">
      <c r="A36" s="540"/>
      <c r="B36" s="539"/>
      <c r="C36" s="157" t="s">
        <v>650</v>
      </c>
      <c r="D36" s="157"/>
      <c r="E36" s="157"/>
      <c r="F36" s="157"/>
      <c r="G36" s="157"/>
      <c r="H36" s="157"/>
      <c r="I36" s="157"/>
    </row>
    <row r="37" spans="1:9" s="8" customFormat="1" ht="12.75" x14ac:dyDescent="0.2">
      <c r="A37" s="540"/>
      <c r="B37" s="539"/>
      <c r="C37" s="157" t="s">
        <v>651</v>
      </c>
      <c r="D37" s="157"/>
      <c r="E37" s="157"/>
      <c r="F37" s="157"/>
      <c r="G37" s="157"/>
      <c r="H37" s="157"/>
      <c r="I37" s="157"/>
    </row>
    <row r="38" spans="1:9" s="8" customFormat="1" ht="25.5" x14ac:dyDescent="0.2">
      <c r="A38" s="540"/>
      <c r="B38" s="539"/>
      <c r="C38" s="157" t="s">
        <v>652</v>
      </c>
      <c r="D38" s="157"/>
      <c r="E38" s="157"/>
      <c r="F38" s="157"/>
      <c r="G38" s="157"/>
      <c r="H38" s="157"/>
      <c r="I38" s="157"/>
    </row>
    <row r="39" spans="1:9" s="8" customFormat="1" ht="12.75" x14ac:dyDescent="0.2">
      <c r="A39" s="540"/>
      <c r="B39" s="1553" t="s">
        <v>653</v>
      </c>
      <c r="C39" s="1549"/>
      <c r="D39" s="157"/>
      <c r="E39" s="157"/>
      <c r="F39" s="157"/>
      <c r="G39" s="157"/>
      <c r="H39" s="157"/>
      <c r="I39" s="157"/>
    </row>
    <row r="40" spans="1:9" s="8" customFormat="1" ht="12.75" x14ac:dyDescent="0.2">
      <c r="A40" s="540"/>
      <c r="B40" s="539"/>
      <c r="C40" s="157" t="s">
        <v>654</v>
      </c>
      <c r="D40" s="157"/>
      <c r="E40" s="157"/>
      <c r="F40" s="157"/>
      <c r="G40" s="157"/>
      <c r="H40" s="157"/>
      <c r="I40" s="157"/>
    </row>
    <row r="41" spans="1:9" s="8" customFormat="1" ht="12.75" x14ac:dyDescent="0.2">
      <c r="A41" s="1702" t="s">
        <v>655</v>
      </c>
      <c r="B41" s="1703"/>
      <c r="C41" s="1704"/>
      <c r="D41" s="157"/>
      <c r="E41" s="157"/>
      <c r="F41" s="157"/>
      <c r="G41" s="157"/>
      <c r="H41" s="157"/>
      <c r="I41" s="157"/>
    </row>
    <row r="42" spans="1:9" s="8" customFormat="1" ht="12.75" x14ac:dyDescent="0.2">
      <c r="A42" s="1702" t="s">
        <v>656</v>
      </c>
      <c r="B42" s="1703"/>
      <c r="C42" s="1704"/>
      <c r="D42" s="157"/>
      <c r="E42" s="157"/>
      <c r="F42" s="157"/>
      <c r="G42" s="157"/>
      <c r="H42" s="157"/>
      <c r="I42" s="157"/>
    </row>
    <row r="43" spans="1:9" s="8" customFormat="1" ht="12.75" x14ac:dyDescent="0.2">
      <c r="A43" s="1702" t="s">
        <v>657</v>
      </c>
      <c r="B43" s="1703"/>
      <c r="C43" s="1704"/>
      <c r="D43" s="157"/>
      <c r="E43" s="157"/>
      <c r="F43" s="157"/>
      <c r="G43" s="157"/>
      <c r="H43" s="157"/>
      <c r="I43" s="157"/>
    </row>
    <row r="44" spans="1:9" s="8" customFormat="1" ht="13.5" thickBot="1" x14ac:dyDescent="0.25">
      <c r="A44" s="161"/>
      <c r="B44" s="175"/>
      <c r="C44" s="162"/>
      <c r="D44" s="162"/>
      <c r="E44" s="162"/>
      <c r="F44" s="162"/>
      <c r="G44" s="162"/>
      <c r="H44" s="162"/>
      <c r="I44" s="162"/>
    </row>
    <row r="45" spans="1:9" s="8" customFormat="1" ht="13.5" thickBot="1" x14ac:dyDescent="0.25">
      <c r="A45" s="192"/>
      <c r="B45" s="1700" t="s">
        <v>658</v>
      </c>
      <c r="C45" s="1701"/>
      <c r="D45" s="189"/>
      <c r="E45" s="189"/>
      <c r="F45" s="189"/>
      <c r="G45" s="189"/>
      <c r="H45" s="189"/>
      <c r="I45" s="189"/>
    </row>
  </sheetData>
  <mergeCells count="25">
    <mergeCell ref="A1:I1"/>
    <mergeCell ref="A2:I2"/>
    <mergeCell ref="D10:H10"/>
    <mergeCell ref="I10:I11"/>
    <mergeCell ref="B45:C45"/>
    <mergeCell ref="B39:C39"/>
    <mergeCell ref="A41:C41"/>
    <mergeCell ref="A42:C42"/>
    <mergeCell ref="A43:C43"/>
    <mergeCell ref="A3:C3"/>
    <mergeCell ref="D3:I3"/>
    <mergeCell ref="D4:I4"/>
    <mergeCell ref="A5:I5"/>
    <mergeCell ref="B34:C34"/>
    <mergeCell ref="A14:C14"/>
    <mergeCell ref="B15:C15"/>
    <mergeCell ref="B18:C18"/>
    <mergeCell ref="B27:C27"/>
    <mergeCell ref="B31:C31"/>
    <mergeCell ref="A6:I6"/>
    <mergeCell ref="A4:C4"/>
    <mergeCell ref="A7:I7"/>
    <mergeCell ref="A8:I8"/>
    <mergeCell ref="A9:I9"/>
    <mergeCell ref="A10:C12"/>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zoomScale="80" zoomScaleNormal="80" workbookViewId="0">
      <selection activeCell="A5" sqref="A5:R5"/>
    </sheetView>
  </sheetViews>
  <sheetFormatPr baseColWidth="10" defaultColWidth="11.42578125" defaultRowHeight="15" x14ac:dyDescent="0.25"/>
  <cols>
    <col min="1" max="1" width="9.42578125" style="362" customWidth="1"/>
    <col min="2" max="2" width="19.28515625" style="362" customWidth="1"/>
    <col min="3" max="3" width="17.28515625" style="362" customWidth="1"/>
    <col min="4" max="4" width="17.7109375" style="362" customWidth="1"/>
    <col min="5" max="5" width="19.85546875" style="362" customWidth="1"/>
    <col min="6" max="7" width="14.85546875" style="362" customWidth="1"/>
    <col min="8" max="8" width="11.7109375" style="362" customWidth="1"/>
    <col min="9" max="15" width="14.42578125" style="54" customWidth="1"/>
    <col min="16" max="17" width="15" style="362" customWidth="1"/>
    <col min="18" max="18" width="27.5703125" style="362" customWidth="1"/>
    <col min="19" max="16384" width="11.42578125" style="54"/>
  </cols>
  <sheetData>
    <row r="1" spans="1:18" customFormat="1" ht="18" customHeight="1" x14ac:dyDescent="0.2">
      <c r="A1" s="1469" t="str">
        <f>"Anexo "&amp;C4</f>
        <v>Anexo RP - 4</v>
      </c>
      <c r="B1" s="1469"/>
      <c r="C1" s="1469"/>
      <c r="D1" s="1469"/>
      <c r="E1" s="1469"/>
      <c r="F1" s="1469"/>
      <c r="G1" s="1469"/>
      <c r="H1" s="1469"/>
      <c r="I1" s="1469"/>
      <c r="J1" s="1469"/>
      <c r="K1" s="1469"/>
      <c r="L1" s="1469"/>
      <c r="M1" s="1469"/>
      <c r="N1" s="1469"/>
      <c r="O1" s="1469"/>
      <c r="P1" s="1469"/>
      <c r="Q1" s="1469"/>
      <c r="R1" s="1469"/>
    </row>
    <row r="2" spans="1:18"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c r="O2" s="1496"/>
      <c r="P2" s="1496"/>
      <c r="Q2" s="1496"/>
      <c r="R2" s="1496"/>
    </row>
    <row r="3" spans="1:18" customFormat="1" ht="30.75" customHeight="1" thickTop="1" x14ac:dyDescent="0.2">
      <c r="A3" s="1727" t="s">
        <v>95</v>
      </c>
      <c r="B3" s="1728"/>
      <c r="C3" s="1729" t="s">
        <v>2200</v>
      </c>
      <c r="D3" s="1730"/>
      <c r="E3" s="1730"/>
      <c r="F3" s="1730"/>
      <c r="G3" s="1730"/>
      <c r="H3" s="1730"/>
      <c r="I3" s="1730"/>
      <c r="J3" s="1730"/>
      <c r="K3" s="1730"/>
      <c r="L3" s="1730"/>
      <c r="M3" s="1730"/>
      <c r="N3" s="1730"/>
      <c r="O3" s="1730"/>
      <c r="P3" s="1730"/>
      <c r="Q3" s="1730"/>
      <c r="R3" s="1731"/>
    </row>
    <row r="4" spans="1:18" customFormat="1" ht="22.5" customHeight="1" x14ac:dyDescent="0.2">
      <c r="A4" s="1720" t="s">
        <v>97</v>
      </c>
      <c r="B4" s="1721"/>
      <c r="C4" s="1724" t="s">
        <v>3211</v>
      </c>
      <c r="D4" s="1725"/>
      <c r="E4" s="1725"/>
      <c r="F4" s="1725"/>
      <c r="G4" s="1725"/>
      <c r="H4" s="1725"/>
      <c r="I4" s="1725"/>
      <c r="J4" s="1725"/>
      <c r="K4" s="1725"/>
      <c r="L4" s="1725"/>
      <c r="M4" s="1725"/>
      <c r="N4" s="1725"/>
      <c r="O4" s="1725"/>
      <c r="P4" s="1725"/>
      <c r="Q4" s="1725"/>
      <c r="R4" s="1726"/>
    </row>
    <row r="5" spans="1:18" customFormat="1" ht="29.25" customHeight="1" thickBot="1" x14ac:dyDescent="0.25">
      <c r="A5" s="1716" t="s">
        <v>4266</v>
      </c>
      <c r="B5" s="1717"/>
      <c r="C5" s="1718"/>
      <c r="D5" s="1718"/>
      <c r="E5" s="1718"/>
      <c r="F5" s="1718"/>
      <c r="G5" s="1718"/>
      <c r="H5" s="1718"/>
      <c r="I5" s="1718"/>
      <c r="J5" s="1718"/>
      <c r="K5" s="1718"/>
      <c r="L5" s="1718"/>
      <c r="M5" s="1718"/>
      <c r="N5" s="1718"/>
      <c r="O5" s="1718"/>
      <c r="P5" s="1718"/>
      <c r="Q5" s="1718"/>
      <c r="R5" s="1719"/>
    </row>
    <row r="6" spans="1:18" s="8" customFormat="1" ht="21" customHeight="1" thickBot="1" x14ac:dyDescent="0.25">
      <c r="A6" s="1713" t="s">
        <v>36</v>
      </c>
      <c r="B6" s="1713" t="s">
        <v>1997</v>
      </c>
      <c r="C6" s="1713" t="s">
        <v>121</v>
      </c>
      <c r="D6" s="1713" t="s">
        <v>2007</v>
      </c>
      <c r="E6" s="1713" t="s">
        <v>1126</v>
      </c>
      <c r="F6" s="1713" t="s">
        <v>1992</v>
      </c>
      <c r="G6" s="1713" t="s">
        <v>1629</v>
      </c>
      <c r="H6" s="1713" t="s">
        <v>344</v>
      </c>
      <c r="I6" s="1681" t="s">
        <v>120</v>
      </c>
      <c r="J6" s="1648"/>
      <c r="K6" s="1648"/>
      <c r="L6" s="1648"/>
      <c r="M6" s="1648"/>
      <c r="N6" s="1649"/>
      <c r="O6" s="1545" t="s">
        <v>599</v>
      </c>
      <c r="P6" s="1559" t="s">
        <v>2207</v>
      </c>
      <c r="Q6" s="1561"/>
      <c r="R6" s="1713" t="s">
        <v>39</v>
      </c>
    </row>
    <row r="7" spans="1:18" s="8" customFormat="1" ht="25.9" customHeight="1" thickBot="1" x14ac:dyDescent="0.25">
      <c r="A7" s="1714"/>
      <c r="B7" s="1714"/>
      <c r="C7" s="1714"/>
      <c r="D7" s="1714"/>
      <c r="E7" s="1714"/>
      <c r="F7" s="1714"/>
      <c r="G7" s="1714"/>
      <c r="H7" s="1714"/>
      <c r="I7" s="541" t="s">
        <v>116</v>
      </c>
      <c r="J7" s="541" t="s">
        <v>600</v>
      </c>
      <c r="K7" s="541" t="s">
        <v>113</v>
      </c>
      <c r="L7" s="541" t="s">
        <v>2201</v>
      </c>
      <c r="M7" s="541" t="s">
        <v>115</v>
      </c>
      <c r="N7" s="541" t="s">
        <v>114</v>
      </c>
      <c r="O7" s="1546"/>
      <c r="P7" s="1565"/>
      <c r="Q7" s="1567"/>
      <c r="R7" s="1714"/>
    </row>
    <row r="8" spans="1:18" s="8" customFormat="1" ht="13.5" thickBot="1" x14ac:dyDescent="0.25">
      <c r="A8" s="1715"/>
      <c r="B8" s="1715"/>
      <c r="C8" s="1715"/>
      <c r="D8" s="1715"/>
      <c r="E8" s="1715"/>
      <c r="F8" s="1715"/>
      <c r="G8" s="1715"/>
      <c r="H8" s="1715"/>
      <c r="I8" s="541">
        <v>1</v>
      </c>
      <c r="J8" s="541">
        <v>2</v>
      </c>
      <c r="K8" s="541" t="s">
        <v>601</v>
      </c>
      <c r="L8" s="541">
        <v>4</v>
      </c>
      <c r="M8" s="541">
        <v>5</v>
      </c>
      <c r="N8" s="541">
        <v>6</v>
      </c>
      <c r="O8" s="541" t="s">
        <v>2202</v>
      </c>
      <c r="P8" s="541" t="s">
        <v>2208</v>
      </c>
      <c r="Q8" s="541" t="s">
        <v>2209</v>
      </c>
      <c r="R8" s="1715"/>
    </row>
    <row r="9" spans="1:18" s="8" customFormat="1" ht="14.25" x14ac:dyDescent="0.2">
      <c r="A9" s="514"/>
      <c r="B9" s="512"/>
      <c r="C9" s="515"/>
      <c r="D9" s="515"/>
      <c r="E9" s="515"/>
      <c r="F9" s="515"/>
      <c r="G9" s="515"/>
      <c r="H9" s="515"/>
      <c r="I9" s="515"/>
      <c r="J9" s="515"/>
      <c r="K9" s="515"/>
      <c r="L9" s="515"/>
      <c r="M9" s="515"/>
      <c r="N9" s="515"/>
      <c r="O9" s="515"/>
      <c r="P9" s="515"/>
      <c r="Q9" s="515"/>
      <c r="R9" s="516"/>
    </row>
    <row r="10" spans="1:18" s="8" customFormat="1" ht="14.25" x14ac:dyDescent="0.2">
      <c r="A10" s="514"/>
      <c r="B10" s="512"/>
      <c r="C10" s="515"/>
      <c r="D10" s="515"/>
      <c r="E10" s="515"/>
      <c r="F10" s="515"/>
      <c r="G10" s="515"/>
      <c r="H10" s="515"/>
      <c r="I10" s="515"/>
      <c r="J10" s="515"/>
      <c r="K10" s="515"/>
      <c r="L10" s="515"/>
      <c r="M10" s="515"/>
      <c r="N10" s="515"/>
      <c r="O10" s="515"/>
      <c r="P10" s="515"/>
      <c r="Q10" s="515"/>
      <c r="R10" s="516"/>
    </row>
    <row r="11" spans="1:18" s="8" customFormat="1" ht="14.25" x14ac:dyDescent="0.2">
      <c r="A11" s="514"/>
      <c r="B11" s="512"/>
      <c r="C11" s="515"/>
      <c r="D11" s="515"/>
      <c r="E11" s="515"/>
      <c r="F11" s="515"/>
      <c r="G11" s="515"/>
      <c r="H11" s="515"/>
      <c r="I11" s="515"/>
      <c r="J11" s="515"/>
      <c r="K11" s="515"/>
      <c r="L11" s="515"/>
      <c r="M11" s="515"/>
      <c r="N11" s="515"/>
      <c r="O11" s="515"/>
      <c r="P11" s="515"/>
      <c r="Q11" s="515"/>
      <c r="R11" s="516"/>
    </row>
    <row r="12" spans="1:18" s="8" customFormat="1" ht="14.25" x14ac:dyDescent="0.2">
      <c r="A12" s="514"/>
      <c r="B12" s="512"/>
      <c r="C12" s="515"/>
      <c r="D12" s="515"/>
      <c r="E12" s="515"/>
      <c r="F12" s="515"/>
      <c r="G12" s="515"/>
      <c r="H12" s="515"/>
      <c r="I12" s="515"/>
      <c r="J12" s="515"/>
      <c r="K12" s="515"/>
      <c r="L12" s="515"/>
      <c r="M12" s="515"/>
      <c r="N12" s="515"/>
      <c r="O12" s="515"/>
      <c r="P12" s="515"/>
      <c r="Q12" s="515"/>
      <c r="R12" s="516"/>
    </row>
    <row r="13" spans="1:18" s="8" customFormat="1" ht="14.25" x14ac:dyDescent="0.2">
      <c r="A13" s="514"/>
      <c r="B13" s="512"/>
      <c r="C13" s="515"/>
      <c r="D13" s="515"/>
      <c r="E13" s="515"/>
      <c r="F13" s="515"/>
      <c r="G13" s="515"/>
      <c r="H13" s="515"/>
      <c r="I13" s="515"/>
      <c r="J13" s="515"/>
      <c r="K13" s="515"/>
      <c r="L13" s="515"/>
      <c r="M13" s="515"/>
      <c r="N13" s="515"/>
      <c r="O13" s="515"/>
      <c r="P13" s="515"/>
      <c r="Q13" s="515"/>
      <c r="R13" s="516"/>
    </row>
    <row r="14" spans="1:18" s="8" customFormat="1" ht="15.75" customHeight="1" x14ac:dyDescent="0.2">
      <c r="A14" s="514"/>
      <c r="B14" s="512"/>
      <c r="C14" s="515"/>
      <c r="D14" s="515"/>
      <c r="E14" s="515"/>
      <c r="F14" s="515"/>
      <c r="G14" s="515"/>
      <c r="H14" s="515"/>
      <c r="I14" s="515"/>
      <c r="J14" s="515"/>
      <c r="K14" s="515"/>
      <c r="L14" s="515"/>
      <c r="M14" s="515"/>
      <c r="N14" s="515"/>
      <c r="O14" s="515"/>
      <c r="P14" s="515"/>
      <c r="Q14" s="515"/>
      <c r="R14" s="516"/>
    </row>
    <row r="15" spans="1:18" s="8" customFormat="1" ht="15" customHeight="1" x14ac:dyDescent="0.2">
      <c r="A15" s="514"/>
      <c r="B15" s="512"/>
      <c r="C15" s="515"/>
      <c r="D15" s="515"/>
      <c r="E15" s="515"/>
      <c r="F15" s="515"/>
      <c r="G15" s="515"/>
      <c r="H15" s="515"/>
      <c r="I15" s="515"/>
      <c r="J15" s="515"/>
      <c r="K15" s="515"/>
      <c r="L15" s="515"/>
      <c r="M15" s="515"/>
      <c r="N15" s="515"/>
      <c r="O15" s="515"/>
      <c r="P15" s="515"/>
      <c r="Q15" s="515"/>
      <c r="R15" s="516"/>
    </row>
    <row r="16" spans="1:18" s="8" customFormat="1" ht="15.75" customHeight="1" thickBot="1" x14ac:dyDescent="0.25">
      <c r="A16" s="517"/>
      <c r="B16" s="513"/>
      <c r="C16" s="513"/>
      <c r="D16" s="513"/>
      <c r="E16" s="513"/>
      <c r="F16" s="513"/>
      <c r="G16" s="513"/>
      <c r="H16" s="513"/>
      <c r="I16" s="513"/>
      <c r="J16" s="513"/>
      <c r="K16" s="513"/>
      <c r="L16" s="513"/>
      <c r="M16" s="513"/>
      <c r="N16" s="513"/>
      <c r="O16" s="513"/>
      <c r="P16" s="513"/>
      <c r="Q16" s="513"/>
      <c r="R16" s="518"/>
    </row>
    <row r="17" spans="1:18" s="8" customFormat="1" x14ac:dyDescent="0.25">
      <c r="A17" s="54"/>
      <c r="B17" s="54"/>
      <c r="C17" s="54"/>
      <c r="D17" s="54"/>
      <c r="E17" s="54"/>
      <c r="F17" s="54"/>
      <c r="G17" s="54"/>
      <c r="H17" s="54"/>
      <c r="I17" s="54"/>
      <c r="J17" s="54"/>
      <c r="K17" s="54"/>
      <c r="L17" s="54"/>
      <c r="M17" s="54"/>
      <c r="N17" s="54"/>
      <c r="O17" s="54"/>
      <c r="P17" s="54"/>
      <c r="Q17" s="54"/>
      <c r="R17" s="54"/>
    </row>
    <row r="18" spans="1:18" s="8" customFormat="1" ht="15" customHeight="1" x14ac:dyDescent="0.25">
      <c r="A18" s="54"/>
      <c r="B18" s="54"/>
      <c r="C18" s="54"/>
      <c r="D18" s="54"/>
      <c r="E18" s="54"/>
      <c r="F18" s="54"/>
      <c r="G18" s="54"/>
      <c r="H18" s="54"/>
      <c r="I18" s="54"/>
      <c r="J18" s="54"/>
      <c r="K18" s="54"/>
      <c r="L18" s="54"/>
      <c r="M18" s="54"/>
      <c r="N18" s="54"/>
      <c r="O18" s="54"/>
      <c r="P18" s="54"/>
      <c r="Q18" s="54"/>
      <c r="R18" s="54"/>
    </row>
    <row r="19" spans="1:18" s="8" customFormat="1" ht="15" customHeight="1" x14ac:dyDescent="0.25">
      <c r="A19" s="54"/>
      <c r="B19" s="54"/>
      <c r="C19" s="54"/>
      <c r="D19" s="54"/>
      <c r="E19" s="54"/>
      <c r="F19" s="54"/>
      <c r="G19" s="54"/>
      <c r="H19" s="54"/>
      <c r="I19" s="54"/>
      <c r="J19" s="54"/>
      <c r="K19" s="54"/>
      <c r="L19" s="54"/>
      <c r="M19" s="54"/>
      <c r="N19" s="54"/>
      <c r="O19" s="54"/>
      <c r="P19" s="54"/>
      <c r="Q19" s="54"/>
      <c r="R19" s="54"/>
    </row>
    <row r="20" spans="1:18" s="8" customFormat="1" ht="15" customHeight="1" x14ac:dyDescent="0.25">
      <c r="A20" s="54"/>
      <c r="B20" s="54"/>
      <c r="C20" s="54"/>
      <c r="D20" s="54"/>
      <c r="E20" s="54"/>
      <c r="F20" s="54"/>
      <c r="G20" s="54"/>
      <c r="H20" s="54"/>
      <c r="I20" s="54"/>
      <c r="J20" s="54"/>
      <c r="K20" s="54"/>
      <c r="L20" s="54"/>
      <c r="M20" s="54"/>
      <c r="N20" s="54"/>
      <c r="O20" s="54"/>
      <c r="P20" s="54"/>
      <c r="Q20" s="54"/>
      <c r="R20" s="54"/>
    </row>
    <row r="21" spans="1:18" s="8" customFormat="1" x14ac:dyDescent="0.25">
      <c r="A21" s="54"/>
      <c r="B21" s="54"/>
      <c r="C21" s="54"/>
      <c r="D21" s="54"/>
      <c r="E21" s="54"/>
      <c r="F21" s="54"/>
      <c r="G21" s="54"/>
      <c r="H21" s="54"/>
      <c r="I21" s="54"/>
      <c r="J21" s="54"/>
      <c r="K21" s="54"/>
      <c r="L21" s="54"/>
      <c r="M21" s="54"/>
      <c r="N21" s="54"/>
      <c r="O21" s="54"/>
      <c r="P21" s="54"/>
      <c r="Q21" s="54"/>
      <c r="R21" s="54"/>
    </row>
    <row r="22" spans="1:18" s="8" customFormat="1" x14ac:dyDescent="0.25">
      <c r="A22" s="54"/>
      <c r="B22" s="54"/>
      <c r="C22" s="54"/>
      <c r="D22" s="54"/>
      <c r="E22" s="54"/>
      <c r="F22" s="54"/>
      <c r="G22" s="54"/>
      <c r="H22" s="54"/>
      <c r="I22" s="54"/>
      <c r="J22" s="54"/>
      <c r="K22" s="54"/>
      <c r="L22" s="54"/>
      <c r="M22" s="54"/>
      <c r="N22" s="54"/>
      <c r="O22" s="54"/>
      <c r="P22" s="54"/>
      <c r="Q22" s="54"/>
      <c r="R22" s="54"/>
    </row>
    <row r="23" spans="1:18" s="8" customFormat="1" ht="15" customHeight="1" x14ac:dyDescent="0.2">
      <c r="A23" s="1720" t="s">
        <v>98</v>
      </c>
      <c r="B23" s="1721"/>
      <c r="C23" s="1722"/>
      <c r="D23" s="1722"/>
      <c r="E23" s="1722"/>
      <c r="F23" s="1722"/>
      <c r="G23" s="1722"/>
      <c r="H23" s="1722"/>
      <c r="I23" s="1722"/>
      <c r="J23" s="1722"/>
      <c r="K23" s="1722"/>
      <c r="L23" s="1722"/>
      <c r="M23" s="1722"/>
      <c r="N23" s="1722"/>
      <c r="O23" s="1722"/>
      <c r="P23" s="1722"/>
      <c r="Q23" s="1722"/>
      <c r="R23" s="1723"/>
    </row>
    <row r="24" spans="1:18" s="8" customFormat="1" x14ac:dyDescent="0.2">
      <c r="A24" s="1720" t="s">
        <v>41</v>
      </c>
      <c r="B24" s="1721"/>
      <c r="C24" s="1724" t="s">
        <v>217</v>
      </c>
      <c r="D24" s="1725"/>
      <c r="E24" s="1725"/>
      <c r="F24" s="1725"/>
      <c r="G24" s="1725"/>
      <c r="H24" s="1725"/>
      <c r="I24" s="1725"/>
      <c r="J24" s="1725"/>
      <c r="K24" s="1725"/>
      <c r="L24" s="1725"/>
      <c r="M24" s="1725"/>
      <c r="N24" s="1725"/>
      <c r="O24" s="1725"/>
      <c r="P24" s="1725"/>
      <c r="Q24" s="1725"/>
      <c r="R24" s="1726"/>
    </row>
    <row r="25" spans="1:18" s="8" customFormat="1" ht="15.75" customHeight="1" x14ac:dyDescent="0.2">
      <c r="A25" s="1705" t="s">
        <v>99</v>
      </c>
      <c r="B25" s="1706"/>
      <c r="C25" s="1707" t="s">
        <v>104</v>
      </c>
      <c r="D25" s="1708"/>
      <c r="E25" s="1708"/>
      <c r="F25" s="1708"/>
      <c r="G25" s="1708"/>
      <c r="H25" s="1708"/>
      <c r="I25" s="1708"/>
      <c r="J25" s="1708"/>
      <c r="K25" s="1708"/>
      <c r="L25" s="1708"/>
      <c r="M25" s="1708"/>
      <c r="N25" s="1708"/>
      <c r="O25" s="1708"/>
      <c r="P25" s="1708"/>
      <c r="Q25" s="1708"/>
      <c r="R25" s="1709"/>
    </row>
    <row r="26" spans="1:18" s="8" customFormat="1" ht="12.75" x14ac:dyDescent="0.2">
      <c r="A26" s="1705" t="s">
        <v>1997</v>
      </c>
      <c r="B26" s="1706"/>
      <c r="C26" s="1710" t="s">
        <v>1999</v>
      </c>
      <c r="D26" s="1711"/>
      <c r="E26" s="1711"/>
      <c r="F26" s="1711"/>
      <c r="G26" s="1711"/>
      <c r="H26" s="1711"/>
      <c r="I26" s="1711"/>
      <c r="J26" s="1711"/>
      <c r="K26" s="1711"/>
      <c r="L26" s="1711"/>
      <c r="M26" s="1711"/>
      <c r="N26" s="1711"/>
      <c r="O26" s="1711"/>
      <c r="P26" s="1711"/>
      <c r="Q26" s="1711"/>
      <c r="R26" s="1712"/>
    </row>
    <row r="27" spans="1:18" s="8" customFormat="1" ht="12.75" customHeight="1" x14ac:dyDescent="0.2">
      <c r="A27" s="1705" t="s">
        <v>121</v>
      </c>
      <c r="B27" s="1706"/>
      <c r="C27" s="1707" t="s">
        <v>2000</v>
      </c>
      <c r="D27" s="1708"/>
      <c r="E27" s="1708"/>
      <c r="F27" s="1708"/>
      <c r="G27" s="1708"/>
      <c r="H27" s="1708"/>
      <c r="I27" s="1708"/>
      <c r="J27" s="1708"/>
      <c r="K27" s="1708"/>
      <c r="L27" s="1708"/>
      <c r="M27" s="1708"/>
      <c r="N27" s="1708"/>
      <c r="O27" s="1708"/>
      <c r="P27" s="1708"/>
      <c r="Q27" s="1708"/>
      <c r="R27" s="1709"/>
    </row>
    <row r="28" spans="1:18" s="8" customFormat="1" ht="24.75" customHeight="1" x14ac:dyDescent="0.2">
      <c r="A28" s="1705" t="s">
        <v>1991</v>
      </c>
      <c r="B28" s="1706"/>
      <c r="C28" s="1707" t="s">
        <v>2001</v>
      </c>
      <c r="D28" s="1708"/>
      <c r="E28" s="1708"/>
      <c r="F28" s="1708"/>
      <c r="G28" s="1708"/>
      <c r="H28" s="1708"/>
      <c r="I28" s="1708"/>
      <c r="J28" s="1708"/>
      <c r="K28" s="1708"/>
      <c r="L28" s="1708"/>
      <c r="M28" s="1708"/>
      <c r="N28" s="1708"/>
      <c r="O28" s="1708"/>
      <c r="P28" s="1708"/>
      <c r="Q28" s="1708"/>
      <c r="R28" s="1709"/>
    </row>
    <row r="29" spans="1:18" s="8" customFormat="1" ht="17.25" customHeight="1" x14ac:dyDescent="0.2">
      <c r="A29" s="1705" t="s">
        <v>1126</v>
      </c>
      <c r="B29" s="1706"/>
      <c r="C29" s="1707" t="s">
        <v>2002</v>
      </c>
      <c r="D29" s="1708"/>
      <c r="E29" s="1708"/>
      <c r="F29" s="1708"/>
      <c r="G29" s="1708"/>
      <c r="H29" s="1708"/>
      <c r="I29" s="1708"/>
      <c r="J29" s="1708"/>
      <c r="K29" s="1708"/>
      <c r="L29" s="1708"/>
      <c r="M29" s="1708"/>
      <c r="N29" s="1708"/>
      <c r="O29" s="1708"/>
      <c r="P29" s="1708"/>
      <c r="Q29" s="1708"/>
      <c r="R29" s="1709"/>
    </row>
    <row r="30" spans="1:18" s="8" customFormat="1" ht="17.25" customHeight="1" x14ac:dyDescent="0.2">
      <c r="A30" s="1705" t="s">
        <v>1992</v>
      </c>
      <c r="B30" s="1706"/>
      <c r="C30" s="1707" t="s">
        <v>2003</v>
      </c>
      <c r="D30" s="1708"/>
      <c r="E30" s="1708"/>
      <c r="F30" s="1708"/>
      <c r="G30" s="1708"/>
      <c r="H30" s="1708"/>
      <c r="I30" s="1708"/>
      <c r="J30" s="1708"/>
      <c r="K30" s="1708"/>
      <c r="L30" s="1708"/>
      <c r="M30" s="1708"/>
      <c r="N30" s="1708"/>
      <c r="O30" s="1708"/>
      <c r="P30" s="1708"/>
      <c r="Q30" s="1708"/>
      <c r="R30" s="1709"/>
    </row>
    <row r="31" spans="1:18" s="8" customFormat="1" ht="17.25" customHeight="1" x14ac:dyDescent="0.2">
      <c r="A31" s="1705" t="s">
        <v>1629</v>
      </c>
      <c r="B31" s="1706"/>
      <c r="C31" s="1707" t="s">
        <v>2142</v>
      </c>
      <c r="D31" s="1708"/>
      <c r="E31" s="1708"/>
      <c r="F31" s="1708"/>
      <c r="G31" s="1708"/>
      <c r="H31" s="1708"/>
      <c r="I31" s="1708"/>
      <c r="J31" s="1708"/>
      <c r="K31" s="1708"/>
      <c r="L31" s="1708"/>
      <c r="M31" s="1708"/>
      <c r="N31" s="1708"/>
      <c r="O31" s="1708"/>
      <c r="P31" s="1708"/>
      <c r="Q31" s="1708"/>
      <c r="R31" s="1709"/>
    </row>
    <row r="32" spans="1:18" s="8" customFormat="1" ht="17.25" customHeight="1" x14ac:dyDescent="0.2">
      <c r="A32" s="1705" t="s">
        <v>344</v>
      </c>
      <c r="B32" s="1706"/>
      <c r="C32" s="1707" t="s">
        <v>2140</v>
      </c>
      <c r="D32" s="1708"/>
      <c r="E32" s="1708"/>
      <c r="F32" s="1708"/>
      <c r="G32" s="1708"/>
      <c r="H32" s="1708"/>
      <c r="I32" s="1708"/>
      <c r="J32" s="1708"/>
      <c r="K32" s="1708"/>
      <c r="L32" s="1708"/>
      <c r="M32" s="1708"/>
      <c r="N32" s="1708"/>
      <c r="O32" s="1708"/>
      <c r="P32" s="1708"/>
      <c r="Q32" s="1708"/>
      <c r="R32" s="1709"/>
    </row>
    <row r="33" spans="1:18" s="8" customFormat="1" ht="17.25" customHeight="1" x14ac:dyDescent="0.2">
      <c r="A33" s="1705" t="s">
        <v>112</v>
      </c>
      <c r="B33" s="1706"/>
      <c r="C33" s="1707" t="s">
        <v>2205</v>
      </c>
      <c r="D33" s="1708"/>
      <c r="E33" s="1708"/>
      <c r="F33" s="1708"/>
      <c r="G33" s="1708"/>
      <c r="H33" s="1708"/>
      <c r="I33" s="1708"/>
      <c r="J33" s="1708"/>
      <c r="K33" s="1708"/>
      <c r="L33" s="1708"/>
      <c r="M33" s="1708"/>
      <c r="N33" s="1708"/>
      <c r="O33" s="1708"/>
      <c r="P33" s="1708"/>
      <c r="Q33" s="1708"/>
      <c r="R33" s="1709"/>
    </row>
    <row r="34" spans="1:18" s="8" customFormat="1" ht="17.25" customHeight="1" x14ac:dyDescent="0.2">
      <c r="A34" s="1705" t="s">
        <v>2203</v>
      </c>
      <c r="B34" s="1706"/>
      <c r="C34" s="1707" t="s">
        <v>2204</v>
      </c>
      <c r="D34" s="1708"/>
      <c r="E34" s="1708"/>
      <c r="F34" s="1708"/>
      <c r="G34" s="1708"/>
      <c r="H34" s="1708"/>
      <c r="I34" s="1708"/>
      <c r="J34" s="1708"/>
      <c r="K34" s="1708"/>
      <c r="L34" s="1708"/>
      <c r="M34" s="1708"/>
      <c r="N34" s="1708"/>
      <c r="O34" s="1708"/>
      <c r="P34" s="1708"/>
      <c r="Q34" s="1708"/>
      <c r="R34" s="1709"/>
    </row>
    <row r="35" spans="1:18" s="8" customFormat="1" ht="17.25" customHeight="1" x14ac:dyDescent="0.2">
      <c r="A35" s="1705" t="s">
        <v>2206</v>
      </c>
      <c r="B35" s="1706"/>
      <c r="C35" s="1707" t="s">
        <v>2210</v>
      </c>
      <c r="D35" s="1708"/>
      <c r="E35" s="1708"/>
      <c r="F35" s="1708"/>
      <c r="G35" s="1708"/>
      <c r="H35" s="1708"/>
      <c r="I35" s="1708"/>
      <c r="J35" s="1708"/>
      <c r="K35" s="1708"/>
      <c r="L35" s="1708"/>
      <c r="M35" s="1708"/>
      <c r="N35" s="1708"/>
      <c r="O35" s="1708"/>
      <c r="P35" s="1708"/>
      <c r="Q35" s="1708"/>
      <c r="R35" s="1709"/>
    </row>
    <row r="36" spans="1:18" s="8" customFormat="1" ht="17.25" customHeight="1" x14ac:dyDescent="0.2">
      <c r="A36" s="1705" t="s">
        <v>39</v>
      </c>
      <c r="B36" s="1706"/>
      <c r="C36" s="1707" t="s">
        <v>109</v>
      </c>
      <c r="D36" s="1708"/>
      <c r="E36" s="1708"/>
      <c r="F36" s="1708"/>
      <c r="G36" s="1708"/>
      <c r="H36" s="1708"/>
      <c r="I36" s="1708"/>
      <c r="J36" s="1708"/>
      <c r="K36" s="1708"/>
      <c r="L36" s="1708"/>
      <c r="M36" s="1708"/>
      <c r="N36" s="1708"/>
      <c r="O36" s="1708"/>
      <c r="P36" s="1708"/>
      <c r="Q36" s="1708"/>
      <c r="R36" s="1709"/>
    </row>
    <row r="37" spans="1:18" customFormat="1" ht="32.25" customHeight="1" x14ac:dyDescent="0.25">
      <c r="A37" s="54"/>
      <c r="B37" s="54"/>
      <c r="C37" s="54"/>
      <c r="D37" s="54"/>
      <c r="E37" s="54"/>
      <c r="F37" s="54"/>
      <c r="G37" s="54"/>
      <c r="H37" s="54"/>
      <c r="I37" s="54"/>
      <c r="J37" s="54"/>
      <c r="K37" s="362"/>
      <c r="L37" s="362"/>
      <c r="M37" s="362"/>
      <c r="N37" s="362"/>
      <c r="O37" s="362"/>
      <c r="P37" s="362"/>
      <c r="Q37" s="362"/>
      <c r="R37" s="362"/>
    </row>
  </sheetData>
  <mergeCells count="46">
    <mergeCell ref="A1:R1"/>
    <mergeCell ref="A2:R2"/>
    <mergeCell ref="A3:B3"/>
    <mergeCell ref="C3:R3"/>
    <mergeCell ref="A4:B4"/>
    <mergeCell ref="C4:R4"/>
    <mergeCell ref="A5:R5"/>
    <mergeCell ref="A23:R23"/>
    <mergeCell ref="A24:B24"/>
    <mergeCell ref="C24:R24"/>
    <mergeCell ref="A25:B25"/>
    <mergeCell ref="C25:R25"/>
    <mergeCell ref="G6:G8"/>
    <mergeCell ref="H6:H8"/>
    <mergeCell ref="A36:B36"/>
    <mergeCell ref="C36:R36"/>
    <mergeCell ref="R6:R8"/>
    <mergeCell ref="I6:N6"/>
    <mergeCell ref="O6:O7"/>
    <mergeCell ref="A6:A8"/>
    <mergeCell ref="B6:B8"/>
    <mergeCell ref="C6:C8"/>
    <mergeCell ref="D6:D8"/>
    <mergeCell ref="E6:E8"/>
    <mergeCell ref="F6:F8"/>
    <mergeCell ref="A29:B29"/>
    <mergeCell ref="C29:R29"/>
    <mergeCell ref="A30:B30"/>
    <mergeCell ref="C30:R30"/>
    <mergeCell ref="A26:B26"/>
    <mergeCell ref="A35:B35"/>
    <mergeCell ref="P6:Q7"/>
    <mergeCell ref="C31:R31"/>
    <mergeCell ref="C32:R32"/>
    <mergeCell ref="C33:R33"/>
    <mergeCell ref="A32:B32"/>
    <mergeCell ref="A33:B33"/>
    <mergeCell ref="A34:B34"/>
    <mergeCell ref="C34:R34"/>
    <mergeCell ref="C35:R35"/>
    <mergeCell ref="A31:B31"/>
    <mergeCell ref="C26:R26"/>
    <mergeCell ref="A27:B27"/>
    <mergeCell ref="C27:R27"/>
    <mergeCell ref="A28:B28"/>
    <mergeCell ref="C28:R28"/>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zoomScale="85" zoomScaleNormal="85" workbookViewId="0">
      <selection activeCell="A5" sqref="A5:E5"/>
    </sheetView>
  </sheetViews>
  <sheetFormatPr baseColWidth="10" defaultColWidth="10.85546875" defaultRowHeight="12.75" x14ac:dyDescent="0.2"/>
  <cols>
    <col min="1" max="1" width="10.85546875" style="642"/>
    <col min="2" max="2" width="68.140625" style="642" customWidth="1"/>
    <col min="3" max="5" width="19.85546875" style="642" customWidth="1"/>
    <col min="6" max="16384" width="10.85546875" style="642"/>
  </cols>
  <sheetData>
    <row r="1" spans="1:5" s="8" customFormat="1" ht="18" customHeight="1" x14ac:dyDescent="0.2">
      <c r="A1" s="1594" t="str">
        <f>"Anexo "&amp;B4</f>
        <v>Anexo RP – 5</v>
      </c>
      <c r="B1" s="1594"/>
      <c r="C1" s="1594"/>
      <c r="D1" s="1594"/>
      <c r="E1" s="1594"/>
    </row>
    <row r="2" spans="1:5" s="8" customFormat="1" ht="13.5" thickBot="1" x14ac:dyDescent="0.25">
      <c r="A2" s="1595" t="str">
        <f>"del Acta de Entrega Recepción del Municipio de "&amp;'ACTA INDIVIDUAL'!A2</f>
        <v>del Acta de Entrega Recepción del Municipio de Montemorelos, N.L.</v>
      </c>
      <c r="B2" s="1595"/>
      <c r="C2" s="1595"/>
      <c r="D2" s="1595"/>
      <c r="E2" s="1595"/>
    </row>
    <row r="3" spans="1:5" s="8" customFormat="1" ht="37.5" customHeight="1" thickTop="1" x14ac:dyDescent="0.2">
      <c r="A3" s="668" t="s">
        <v>95</v>
      </c>
      <c r="B3" s="1597" t="s">
        <v>3101</v>
      </c>
      <c r="C3" s="1597"/>
      <c r="D3" s="1597"/>
      <c r="E3" s="1597"/>
    </row>
    <row r="4" spans="1:5" s="8" customFormat="1" ht="22.5" customHeight="1" x14ac:dyDescent="0.2">
      <c r="A4" s="700" t="s">
        <v>97</v>
      </c>
      <c r="B4" s="1685" t="s">
        <v>3102</v>
      </c>
      <c r="C4" s="1685"/>
      <c r="D4" s="1685"/>
      <c r="E4" s="1685"/>
    </row>
    <row r="5" spans="1:5" s="8" customFormat="1" ht="46.5" customHeight="1" x14ac:dyDescent="0.2">
      <c r="A5" s="1687" t="s">
        <v>4267</v>
      </c>
      <c r="B5" s="1688"/>
      <c r="C5" s="1688"/>
      <c r="D5" s="1688"/>
      <c r="E5" s="1688"/>
    </row>
    <row r="6" spans="1:5" x14ac:dyDescent="0.2">
      <c r="A6" s="1623" t="s">
        <v>2568</v>
      </c>
      <c r="B6" s="1624"/>
      <c r="C6" s="1624"/>
      <c r="D6" s="1624"/>
      <c r="E6" s="1625"/>
    </row>
    <row r="7" spans="1:5" x14ac:dyDescent="0.2">
      <c r="A7" s="1626" t="s">
        <v>2720</v>
      </c>
      <c r="B7" s="1627"/>
      <c r="C7" s="1627"/>
      <c r="D7" s="1627"/>
      <c r="E7" s="1628"/>
    </row>
    <row r="8" spans="1:5" x14ac:dyDescent="0.2">
      <c r="A8" s="1626" t="s">
        <v>2624</v>
      </c>
      <c r="B8" s="1627"/>
      <c r="C8" s="1627"/>
      <c r="D8" s="1627"/>
      <c r="E8" s="1628"/>
    </row>
    <row r="9" spans="1:5" x14ac:dyDescent="0.2">
      <c r="A9" s="1629" t="s">
        <v>2565</v>
      </c>
      <c r="B9" s="1630"/>
      <c r="C9" s="1630"/>
      <c r="D9" s="1630"/>
      <c r="E9" s="1631"/>
    </row>
    <row r="10" spans="1:5" x14ac:dyDescent="0.2">
      <c r="A10" s="735"/>
      <c r="B10" s="735"/>
      <c r="C10" s="735"/>
      <c r="D10" s="735"/>
      <c r="E10" s="735"/>
    </row>
    <row r="11" spans="1:5" x14ac:dyDescent="0.2">
      <c r="A11" s="1758" t="s">
        <v>2564</v>
      </c>
      <c r="B11" s="1759"/>
      <c r="C11" s="676" t="s">
        <v>2690</v>
      </c>
      <c r="D11" s="1638" t="s">
        <v>115</v>
      </c>
      <c r="E11" s="676" t="s">
        <v>2689</v>
      </c>
    </row>
    <row r="12" spans="1:5" x14ac:dyDescent="0.2">
      <c r="A12" s="1760"/>
      <c r="B12" s="1761"/>
      <c r="C12" s="677" t="s">
        <v>2719</v>
      </c>
      <c r="D12" s="1640"/>
      <c r="E12" s="677" t="s">
        <v>114</v>
      </c>
    </row>
    <row r="13" spans="1:5" x14ac:dyDescent="0.2">
      <c r="A13" s="718"/>
      <c r="B13" s="719"/>
      <c r="C13" s="720"/>
      <c r="D13" s="720"/>
      <c r="E13" s="720"/>
    </row>
    <row r="14" spans="1:5" x14ac:dyDescent="0.2">
      <c r="A14" s="721"/>
      <c r="B14" s="722" t="s">
        <v>2718</v>
      </c>
      <c r="C14" s="723"/>
      <c r="D14" s="723"/>
      <c r="E14" s="723"/>
    </row>
    <row r="15" spans="1:5" x14ac:dyDescent="0.2">
      <c r="A15" s="721"/>
      <c r="B15" s="724" t="s">
        <v>2699</v>
      </c>
      <c r="C15" s="723"/>
      <c r="D15" s="723"/>
      <c r="E15" s="723"/>
    </row>
    <row r="16" spans="1:5" x14ac:dyDescent="0.2">
      <c r="A16" s="721"/>
      <c r="B16" s="724" t="s">
        <v>2688</v>
      </c>
      <c r="C16" s="723"/>
      <c r="D16" s="723"/>
      <c r="E16" s="723"/>
    </row>
    <row r="17" spans="1:5" x14ac:dyDescent="0.2">
      <c r="A17" s="721"/>
      <c r="B17" s="724" t="s">
        <v>2717</v>
      </c>
      <c r="C17" s="723"/>
      <c r="D17" s="723"/>
      <c r="E17" s="723"/>
    </row>
    <row r="18" spans="1:5" x14ac:dyDescent="0.2">
      <c r="A18" s="721"/>
      <c r="B18" s="725"/>
      <c r="C18" s="723"/>
      <c r="D18" s="723"/>
      <c r="E18" s="723"/>
    </row>
    <row r="19" spans="1:5" x14ac:dyDescent="0.2">
      <c r="A19" s="721"/>
      <c r="B19" s="722" t="s">
        <v>2716</v>
      </c>
      <c r="C19" s="723"/>
      <c r="D19" s="723"/>
      <c r="E19" s="723"/>
    </row>
    <row r="20" spans="1:5" x14ac:dyDescent="0.2">
      <c r="A20" s="721"/>
      <c r="B20" s="724" t="s">
        <v>2695</v>
      </c>
      <c r="C20" s="723"/>
      <c r="D20" s="723"/>
      <c r="E20" s="723"/>
    </row>
    <row r="21" spans="1:5" x14ac:dyDescent="0.2">
      <c r="A21" s="721"/>
      <c r="B21" s="724" t="s">
        <v>2682</v>
      </c>
      <c r="C21" s="723"/>
      <c r="D21" s="723"/>
      <c r="E21" s="723"/>
    </row>
    <row r="22" spans="1:5" x14ac:dyDescent="0.2">
      <c r="A22" s="721"/>
      <c r="B22" s="725"/>
      <c r="C22" s="723"/>
      <c r="D22" s="723"/>
      <c r="E22" s="723"/>
    </row>
    <row r="23" spans="1:5" x14ac:dyDescent="0.2">
      <c r="A23" s="721"/>
      <c r="B23" s="722" t="s">
        <v>2715</v>
      </c>
      <c r="C23" s="726"/>
      <c r="D23" s="723"/>
      <c r="E23" s="723"/>
    </row>
    <row r="24" spans="1:5" x14ac:dyDescent="0.2">
      <c r="A24" s="721"/>
      <c r="B24" s="724" t="s">
        <v>2694</v>
      </c>
      <c r="C24" s="726"/>
      <c r="D24" s="723"/>
      <c r="E24" s="723"/>
    </row>
    <row r="25" spans="1:5" x14ac:dyDescent="0.2">
      <c r="A25" s="1739"/>
      <c r="B25" s="724" t="s">
        <v>2714</v>
      </c>
      <c r="C25" s="1757"/>
      <c r="D25" s="1741"/>
      <c r="E25" s="1741"/>
    </row>
    <row r="26" spans="1:5" x14ac:dyDescent="0.2">
      <c r="A26" s="1739"/>
      <c r="B26" s="724" t="s">
        <v>2713</v>
      </c>
      <c r="C26" s="1757"/>
      <c r="D26" s="1741"/>
      <c r="E26" s="1741"/>
    </row>
    <row r="27" spans="1:5" x14ac:dyDescent="0.2">
      <c r="A27" s="721"/>
      <c r="B27" s="725"/>
      <c r="C27" s="723"/>
      <c r="D27" s="723"/>
      <c r="E27" s="723"/>
    </row>
    <row r="28" spans="1:5" x14ac:dyDescent="0.2">
      <c r="A28" s="1739"/>
      <c r="B28" s="722" t="s">
        <v>2712</v>
      </c>
      <c r="C28" s="1741"/>
      <c r="D28" s="1741"/>
      <c r="E28" s="1741"/>
    </row>
    <row r="29" spans="1:5" x14ac:dyDescent="0.2">
      <c r="A29" s="1739"/>
      <c r="B29" s="722" t="s">
        <v>2711</v>
      </c>
      <c r="C29" s="1741"/>
      <c r="D29" s="1741"/>
      <c r="E29" s="1741"/>
    </row>
    <row r="30" spans="1:5" x14ac:dyDescent="0.2">
      <c r="A30" s="1739"/>
      <c r="B30" s="725"/>
      <c r="C30" s="1741"/>
      <c r="D30" s="1741"/>
      <c r="E30" s="1741"/>
    </row>
    <row r="31" spans="1:5" x14ac:dyDescent="0.2">
      <c r="A31" s="1739"/>
      <c r="B31" s="722" t="s">
        <v>2710</v>
      </c>
      <c r="C31" s="1741"/>
      <c r="D31" s="1741"/>
      <c r="E31" s="1741"/>
    </row>
    <row r="32" spans="1:5" x14ac:dyDescent="0.2">
      <c r="A32" s="1739"/>
      <c r="B32" s="722" t="s">
        <v>2709</v>
      </c>
      <c r="C32" s="1741"/>
      <c r="D32" s="1741"/>
      <c r="E32" s="1741"/>
    </row>
    <row r="33" spans="1:5" x14ac:dyDescent="0.2">
      <c r="A33" s="728"/>
      <c r="B33" s="729"/>
      <c r="C33" s="730"/>
      <c r="D33" s="730"/>
      <c r="E33" s="730"/>
    </row>
    <row r="34" spans="1:5" x14ac:dyDescent="0.2">
      <c r="A34" s="1756"/>
      <c r="B34" s="1756"/>
      <c r="C34" s="1756"/>
      <c r="D34" s="1756"/>
      <c r="E34" s="1756"/>
    </row>
    <row r="35" spans="1:5" x14ac:dyDescent="0.2">
      <c r="A35" s="1754" t="s">
        <v>41</v>
      </c>
      <c r="B35" s="1755"/>
      <c r="C35" s="731" t="s">
        <v>116</v>
      </c>
      <c r="D35" s="731" t="s">
        <v>115</v>
      </c>
      <c r="E35" s="731" t="s">
        <v>114</v>
      </c>
    </row>
    <row r="36" spans="1:5" x14ac:dyDescent="0.2">
      <c r="A36" s="718"/>
      <c r="B36" s="719"/>
      <c r="C36" s="720"/>
      <c r="D36" s="720"/>
      <c r="E36" s="720"/>
    </row>
    <row r="37" spans="1:5" x14ac:dyDescent="0.2">
      <c r="A37" s="1739"/>
      <c r="B37" s="722" t="s">
        <v>2708</v>
      </c>
      <c r="C37" s="1741"/>
      <c r="D37" s="1741"/>
      <c r="E37" s="1741"/>
    </row>
    <row r="38" spans="1:5" x14ac:dyDescent="0.2">
      <c r="A38" s="1739"/>
      <c r="B38" s="724" t="s">
        <v>2707</v>
      </c>
      <c r="C38" s="1741"/>
      <c r="D38" s="1741"/>
      <c r="E38" s="1741"/>
    </row>
    <row r="39" spans="1:5" x14ac:dyDescent="0.2">
      <c r="A39" s="1739"/>
      <c r="B39" s="724" t="s">
        <v>2706</v>
      </c>
      <c r="C39" s="1741"/>
      <c r="D39" s="1741"/>
      <c r="E39" s="1741"/>
    </row>
    <row r="40" spans="1:5" x14ac:dyDescent="0.2">
      <c r="A40" s="721"/>
      <c r="B40" s="725"/>
      <c r="C40" s="723"/>
      <c r="D40" s="723"/>
      <c r="E40" s="723"/>
    </row>
    <row r="41" spans="1:5" x14ac:dyDescent="0.2">
      <c r="A41" s="721"/>
      <c r="B41" s="722" t="s">
        <v>2705</v>
      </c>
      <c r="C41" s="723"/>
      <c r="D41" s="723"/>
      <c r="E41" s="723"/>
    </row>
    <row r="42" spans="1:5" x14ac:dyDescent="0.2">
      <c r="A42" s="728"/>
      <c r="B42" s="729"/>
      <c r="C42" s="730"/>
      <c r="D42" s="730"/>
      <c r="E42" s="730"/>
    </row>
    <row r="43" spans="1:5" x14ac:dyDescent="0.2">
      <c r="A43" s="714"/>
    </row>
    <row r="44" spans="1:5" x14ac:dyDescent="0.2">
      <c r="A44" s="1746" t="s">
        <v>41</v>
      </c>
      <c r="B44" s="1747"/>
      <c r="C44" s="717" t="s">
        <v>2690</v>
      </c>
      <c r="D44" s="1750" t="s">
        <v>115</v>
      </c>
      <c r="E44" s="717" t="s">
        <v>2689</v>
      </c>
    </row>
    <row r="45" spans="1:5" x14ac:dyDescent="0.2">
      <c r="A45" s="1748"/>
      <c r="B45" s="1749"/>
      <c r="C45" s="713" t="s">
        <v>116</v>
      </c>
      <c r="D45" s="1751"/>
      <c r="E45" s="713" t="s">
        <v>114</v>
      </c>
    </row>
    <row r="46" spans="1:5" x14ac:dyDescent="0.2">
      <c r="A46" s="718"/>
      <c r="B46" s="719"/>
      <c r="C46" s="720"/>
      <c r="D46" s="720"/>
      <c r="E46" s="720"/>
    </row>
    <row r="47" spans="1:5" x14ac:dyDescent="0.2">
      <c r="A47" s="721"/>
      <c r="B47" s="722" t="s">
        <v>2704</v>
      </c>
      <c r="C47" s="723"/>
      <c r="D47" s="723"/>
      <c r="E47" s="723"/>
    </row>
    <row r="48" spans="1:5" x14ac:dyDescent="0.2">
      <c r="A48" s="1739"/>
      <c r="B48" s="724" t="s">
        <v>2703</v>
      </c>
      <c r="C48" s="1741"/>
      <c r="D48" s="1741"/>
      <c r="E48" s="1741"/>
    </row>
    <row r="49" spans="1:5" x14ac:dyDescent="0.2">
      <c r="A49" s="1739"/>
      <c r="B49" s="724" t="s">
        <v>2702</v>
      </c>
      <c r="C49" s="1741"/>
      <c r="D49" s="1741"/>
      <c r="E49" s="1741"/>
    </row>
    <row r="50" spans="1:5" x14ac:dyDescent="0.2">
      <c r="A50" s="1739"/>
      <c r="B50" s="724" t="s">
        <v>2684</v>
      </c>
      <c r="C50" s="1741"/>
      <c r="D50" s="1741"/>
      <c r="E50" s="1741"/>
    </row>
    <row r="51" spans="1:5" x14ac:dyDescent="0.2">
      <c r="A51" s="1739"/>
      <c r="B51" s="722" t="s">
        <v>2701</v>
      </c>
      <c r="C51" s="1741"/>
      <c r="D51" s="1741"/>
      <c r="E51" s="1741"/>
    </row>
    <row r="52" spans="1:5" x14ac:dyDescent="0.2">
      <c r="A52" s="1739"/>
      <c r="B52" s="724" t="s">
        <v>2696</v>
      </c>
      <c r="C52" s="1741"/>
      <c r="D52" s="1741"/>
      <c r="E52" s="1741"/>
    </row>
    <row r="53" spans="1:5" x14ac:dyDescent="0.2">
      <c r="A53" s="1739"/>
      <c r="B53" s="724" t="s">
        <v>2683</v>
      </c>
      <c r="C53" s="1741"/>
      <c r="D53" s="1741"/>
      <c r="E53" s="1741"/>
    </row>
    <row r="54" spans="1:5" x14ac:dyDescent="0.2">
      <c r="A54" s="721"/>
      <c r="B54" s="725"/>
      <c r="C54" s="723"/>
      <c r="D54" s="723"/>
      <c r="E54" s="723"/>
    </row>
    <row r="55" spans="1:5" x14ac:dyDescent="0.2">
      <c r="A55" s="1739"/>
      <c r="B55" s="1752" t="s">
        <v>2700</v>
      </c>
      <c r="C55" s="1741"/>
      <c r="D55" s="1741"/>
      <c r="E55" s="1741"/>
    </row>
    <row r="56" spans="1:5" x14ac:dyDescent="0.2">
      <c r="A56" s="1740"/>
      <c r="B56" s="1753"/>
      <c r="C56" s="1742"/>
      <c r="D56" s="1742"/>
      <c r="E56" s="1742"/>
    </row>
    <row r="57" spans="1:5" x14ac:dyDescent="0.2">
      <c r="A57" s="643"/>
    </row>
    <row r="58" spans="1:5" x14ac:dyDescent="0.2">
      <c r="A58" s="1746" t="s">
        <v>41</v>
      </c>
      <c r="B58" s="1747"/>
      <c r="C58" s="701" t="s">
        <v>2690</v>
      </c>
      <c r="D58" s="1750" t="s">
        <v>115</v>
      </c>
      <c r="E58" s="701" t="s">
        <v>2689</v>
      </c>
    </row>
    <row r="59" spans="1:5" x14ac:dyDescent="0.2">
      <c r="A59" s="1748"/>
      <c r="B59" s="1749"/>
      <c r="C59" s="702" t="s">
        <v>116</v>
      </c>
      <c r="D59" s="1751"/>
      <c r="E59" s="702" t="s">
        <v>114</v>
      </c>
    </row>
    <row r="60" spans="1:5" x14ac:dyDescent="0.2">
      <c r="A60" s="1743"/>
      <c r="B60" s="1744"/>
      <c r="C60" s="720"/>
      <c r="D60" s="720"/>
      <c r="E60" s="720"/>
    </row>
    <row r="61" spans="1:5" x14ac:dyDescent="0.2">
      <c r="A61" s="1739"/>
      <c r="B61" s="1745" t="s">
        <v>2699</v>
      </c>
      <c r="C61" s="1741"/>
      <c r="D61" s="1741"/>
      <c r="E61" s="1741"/>
    </row>
    <row r="62" spans="1:5" x14ac:dyDescent="0.2">
      <c r="A62" s="1739"/>
      <c r="B62" s="1745"/>
      <c r="C62" s="1741"/>
      <c r="D62" s="1741"/>
      <c r="E62" s="1741"/>
    </row>
    <row r="63" spans="1:5" ht="25.5" x14ac:dyDescent="0.2">
      <c r="A63" s="1739"/>
      <c r="B63" s="640" t="s">
        <v>2698</v>
      </c>
      <c r="C63" s="1741"/>
      <c r="D63" s="1741"/>
      <c r="E63" s="1741"/>
    </row>
    <row r="64" spans="1:5" x14ac:dyDescent="0.2">
      <c r="A64" s="1739"/>
      <c r="B64" s="724" t="s">
        <v>2697</v>
      </c>
      <c r="C64" s="1741"/>
      <c r="D64" s="1741"/>
      <c r="E64" s="1741"/>
    </row>
    <row r="65" spans="1:5" x14ac:dyDescent="0.2">
      <c r="A65" s="1739"/>
      <c r="B65" s="724" t="s">
        <v>2696</v>
      </c>
      <c r="C65" s="1741"/>
      <c r="D65" s="1741"/>
      <c r="E65" s="1741"/>
    </row>
    <row r="66" spans="1:5" x14ac:dyDescent="0.2">
      <c r="A66" s="1739"/>
      <c r="B66" s="725"/>
      <c r="C66" s="1741"/>
      <c r="D66" s="1741"/>
      <c r="E66" s="1741"/>
    </row>
    <row r="67" spans="1:5" x14ac:dyDescent="0.2">
      <c r="A67" s="721"/>
      <c r="B67" s="733" t="s">
        <v>2695</v>
      </c>
      <c r="C67" s="723"/>
      <c r="D67" s="723"/>
      <c r="E67" s="723"/>
    </row>
    <row r="68" spans="1:5" x14ac:dyDescent="0.2">
      <c r="A68" s="721"/>
      <c r="B68" s="725"/>
      <c r="C68" s="723"/>
      <c r="D68" s="723"/>
      <c r="E68" s="723"/>
    </row>
    <row r="69" spans="1:5" x14ac:dyDescent="0.2">
      <c r="A69" s="721"/>
      <c r="B69" s="733" t="s">
        <v>2694</v>
      </c>
      <c r="C69" s="734"/>
      <c r="D69" s="723"/>
      <c r="E69" s="723"/>
    </row>
    <row r="70" spans="1:5" x14ac:dyDescent="0.2">
      <c r="A70" s="721"/>
      <c r="B70" s="725"/>
      <c r="C70" s="723"/>
      <c r="D70" s="723"/>
      <c r="E70" s="723"/>
    </row>
    <row r="71" spans="1:5" x14ac:dyDescent="0.2">
      <c r="A71" s="1739"/>
      <c r="B71" s="722" t="s">
        <v>2693</v>
      </c>
      <c r="C71" s="1741"/>
      <c r="D71" s="1741"/>
      <c r="E71" s="1741"/>
    </row>
    <row r="72" spans="1:5" x14ac:dyDescent="0.2">
      <c r="A72" s="1739"/>
      <c r="B72" s="722" t="s">
        <v>2692</v>
      </c>
      <c r="C72" s="1741"/>
      <c r="D72" s="1741"/>
      <c r="E72" s="1741"/>
    </row>
    <row r="73" spans="1:5" x14ac:dyDescent="0.2">
      <c r="A73" s="1739"/>
      <c r="B73" s="722" t="s">
        <v>2691</v>
      </c>
      <c r="C73" s="1741"/>
      <c r="D73" s="1741"/>
      <c r="E73" s="1741"/>
    </row>
    <row r="74" spans="1:5" x14ac:dyDescent="0.2">
      <c r="A74" s="1740"/>
      <c r="B74" s="729"/>
      <c r="C74" s="1742"/>
      <c r="D74" s="1742"/>
      <c r="E74" s="1742"/>
    </row>
    <row r="75" spans="1:5" x14ac:dyDescent="0.2">
      <c r="A75" s="643"/>
    </row>
    <row r="76" spans="1:5" x14ac:dyDescent="0.2">
      <c r="A76" s="1746" t="s">
        <v>41</v>
      </c>
      <c r="B76" s="1747"/>
      <c r="C76" s="701" t="s">
        <v>2690</v>
      </c>
      <c r="D76" s="1750" t="s">
        <v>115</v>
      </c>
      <c r="E76" s="701" t="s">
        <v>2689</v>
      </c>
    </row>
    <row r="77" spans="1:5" x14ac:dyDescent="0.2">
      <c r="A77" s="1748"/>
      <c r="B77" s="1749"/>
      <c r="C77" s="702" t="s">
        <v>116</v>
      </c>
      <c r="D77" s="1751"/>
      <c r="E77" s="702" t="s">
        <v>114</v>
      </c>
    </row>
    <row r="78" spans="1:5" x14ac:dyDescent="0.2">
      <c r="A78" s="1743"/>
      <c r="B78" s="1744"/>
      <c r="C78" s="720"/>
      <c r="D78" s="720"/>
      <c r="E78" s="720"/>
    </row>
    <row r="79" spans="1:5" x14ac:dyDescent="0.2">
      <c r="A79" s="1739"/>
      <c r="B79" s="1745" t="s">
        <v>2688</v>
      </c>
      <c r="C79" s="1741"/>
      <c r="D79" s="1741"/>
      <c r="E79" s="1741"/>
    </row>
    <row r="80" spans="1:5" x14ac:dyDescent="0.2">
      <c r="A80" s="1739"/>
      <c r="B80" s="1745"/>
      <c r="C80" s="1741"/>
      <c r="D80" s="1741"/>
      <c r="E80" s="1741"/>
    </row>
    <row r="81" spans="1:5" x14ac:dyDescent="0.2">
      <c r="A81" s="1739"/>
      <c r="B81" s="733" t="s">
        <v>2687</v>
      </c>
      <c r="C81" s="1741"/>
      <c r="D81" s="1741"/>
      <c r="E81" s="1741"/>
    </row>
    <row r="82" spans="1:5" x14ac:dyDescent="0.2">
      <c r="A82" s="1739"/>
      <c r="B82" s="733" t="s">
        <v>2686</v>
      </c>
      <c r="C82" s="1741"/>
      <c r="D82" s="1741"/>
      <c r="E82" s="1741"/>
    </row>
    <row r="83" spans="1:5" x14ac:dyDescent="0.2">
      <c r="A83" s="1739"/>
      <c r="B83" s="724" t="s">
        <v>2685</v>
      </c>
      <c r="C83" s="1741"/>
      <c r="D83" s="1741"/>
      <c r="E83" s="1741"/>
    </row>
    <row r="84" spans="1:5" x14ac:dyDescent="0.2">
      <c r="A84" s="1739"/>
      <c r="B84" s="724" t="s">
        <v>2684</v>
      </c>
      <c r="C84" s="1741"/>
      <c r="D84" s="1741"/>
      <c r="E84" s="1741"/>
    </row>
    <row r="85" spans="1:5" x14ac:dyDescent="0.2">
      <c r="A85" s="1739"/>
      <c r="B85" s="724" t="s">
        <v>2683</v>
      </c>
      <c r="C85" s="1741"/>
      <c r="D85" s="1741"/>
      <c r="E85" s="1741"/>
    </row>
    <row r="86" spans="1:5" x14ac:dyDescent="0.2">
      <c r="A86" s="1739"/>
      <c r="B86" s="725"/>
      <c r="C86" s="1741"/>
      <c r="D86" s="1741"/>
      <c r="E86" s="1741"/>
    </row>
    <row r="87" spans="1:5" x14ac:dyDescent="0.2">
      <c r="A87" s="721"/>
      <c r="B87" s="733" t="s">
        <v>2682</v>
      </c>
      <c r="C87" s="723"/>
      <c r="D87" s="723"/>
      <c r="E87" s="723"/>
    </row>
    <row r="88" spans="1:5" x14ac:dyDescent="0.2">
      <c r="A88" s="721"/>
      <c r="B88" s="725"/>
      <c r="C88" s="723"/>
      <c r="D88" s="723"/>
      <c r="E88" s="723"/>
    </row>
    <row r="89" spans="1:5" x14ac:dyDescent="0.2">
      <c r="A89" s="721"/>
      <c r="B89" s="733" t="s">
        <v>2681</v>
      </c>
      <c r="C89" s="734"/>
      <c r="D89" s="723"/>
      <c r="E89" s="723"/>
    </row>
    <row r="90" spans="1:5" x14ac:dyDescent="0.2">
      <c r="A90" s="721"/>
      <c r="B90" s="725"/>
      <c r="C90" s="723"/>
      <c r="D90" s="723"/>
      <c r="E90" s="723"/>
    </row>
    <row r="91" spans="1:5" x14ac:dyDescent="0.2">
      <c r="A91" s="1739"/>
      <c r="B91" s="722" t="s">
        <v>2680</v>
      </c>
      <c r="C91" s="1741"/>
      <c r="D91" s="1741"/>
      <c r="E91" s="1741"/>
    </row>
    <row r="92" spans="1:5" x14ac:dyDescent="0.2">
      <c r="A92" s="1739"/>
      <c r="B92" s="722" t="s">
        <v>2679</v>
      </c>
      <c r="C92" s="1741"/>
      <c r="D92" s="1741"/>
      <c r="E92" s="1741"/>
    </row>
    <row r="93" spans="1:5" x14ac:dyDescent="0.2">
      <c r="A93" s="1739"/>
      <c r="B93" s="722" t="s">
        <v>2678</v>
      </c>
      <c r="C93" s="1741"/>
      <c r="D93" s="1741"/>
      <c r="E93" s="1741"/>
    </row>
    <row r="94" spans="1:5" x14ac:dyDescent="0.2">
      <c r="A94" s="1740"/>
      <c r="B94" s="729"/>
      <c r="C94" s="1742"/>
      <c r="D94" s="1742"/>
      <c r="E94" s="1742"/>
    </row>
    <row r="95" spans="1:5" ht="13.5" thickBot="1" x14ac:dyDescent="0.25">
      <c r="A95" s="643"/>
    </row>
    <row r="96" spans="1:5" customFormat="1" ht="14.45" customHeight="1" thickTop="1" x14ac:dyDescent="0.2">
      <c r="A96" s="1471" t="s">
        <v>98</v>
      </c>
      <c r="B96" s="1472"/>
      <c r="C96" s="1472"/>
      <c r="D96" s="1472"/>
      <c r="E96" s="1473"/>
    </row>
    <row r="97" spans="1:5" customFormat="1" ht="14.1" customHeight="1" x14ac:dyDescent="0.2">
      <c r="A97" s="1474" t="s">
        <v>3102</v>
      </c>
      <c r="B97" s="1519"/>
      <c r="C97" s="1519"/>
      <c r="D97" s="1519"/>
      <c r="E97" s="1476"/>
    </row>
    <row r="98" spans="1:5" customFormat="1" ht="32.450000000000003" customHeight="1" x14ac:dyDescent="0.2">
      <c r="A98" s="1477" t="s">
        <v>2677</v>
      </c>
      <c r="B98" s="1518"/>
      <c r="C98" s="1518"/>
      <c r="D98" s="1518"/>
      <c r="E98" s="1479"/>
    </row>
    <row r="99" spans="1:5" customFormat="1" ht="14.1" customHeight="1" x14ac:dyDescent="0.2">
      <c r="A99" s="1474" t="s">
        <v>3058</v>
      </c>
      <c r="B99" s="1519"/>
      <c r="C99" s="1519"/>
      <c r="D99" s="1519"/>
      <c r="E99" s="1476"/>
    </row>
    <row r="100" spans="1:5" ht="51.6" customHeight="1" x14ac:dyDescent="0.2">
      <c r="A100" s="1736" t="s">
        <v>3096</v>
      </c>
      <c r="B100" s="1737"/>
      <c r="C100" s="1737"/>
      <c r="D100" s="1737"/>
      <c r="E100" s="1738"/>
    </row>
    <row r="101" spans="1:5" ht="26.45" customHeight="1" x14ac:dyDescent="0.2">
      <c r="A101" s="1736" t="s">
        <v>3078</v>
      </c>
      <c r="B101" s="1737"/>
      <c r="C101" s="1737"/>
      <c r="D101" s="1737"/>
      <c r="E101" s="1738"/>
    </row>
    <row r="102" spans="1:5" ht="55.5" customHeight="1" x14ac:dyDescent="0.2">
      <c r="A102" s="1736" t="s">
        <v>3097</v>
      </c>
      <c r="B102" s="1737"/>
      <c r="C102" s="1737"/>
      <c r="D102" s="1737"/>
      <c r="E102" s="1738"/>
    </row>
    <row r="103" spans="1:5" ht="26.45" customHeight="1" x14ac:dyDescent="0.2">
      <c r="A103" s="1736" t="s">
        <v>3098</v>
      </c>
      <c r="B103" s="1737"/>
      <c r="C103" s="1737"/>
      <c r="D103" s="1737"/>
      <c r="E103" s="1738"/>
    </row>
    <row r="104" spans="1:5" ht="26.45" customHeight="1" x14ac:dyDescent="0.2">
      <c r="A104" s="1736" t="s">
        <v>2448</v>
      </c>
      <c r="B104" s="1737"/>
      <c r="C104" s="1737"/>
      <c r="D104" s="1737"/>
      <c r="E104" s="1738"/>
    </row>
    <row r="105" spans="1:5" ht="37.5" customHeight="1" x14ac:dyDescent="0.2">
      <c r="A105" s="1736" t="s">
        <v>3099</v>
      </c>
      <c r="B105" s="1737"/>
      <c r="C105" s="1737"/>
      <c r="D105" s="1737"/>
      <c r="E105" s="1738"/>
    </row>
    <row r="106" spans="1:5" ht="37.5" customHeight="1" thickBot="1" x14ac:dyDescent="0.25">
      <c r="A106" s="1732" t="s">
        <v>3100</v>
      </c>
      <c r="B106" s="1733"/>
      <c r="C106" s="1733"/>
      <c r="D106" s="1733"/>
      <c r="E106" s="1734"/>
    </row>
    <row r="107" spans="1:5" ht="26.45" customHeight="1" thickTop="1" x14ac:dyDescent="0.2">
      <c r="A107" s="1735"/>
      <c r="B107" s="1735"/>
      <c r="C107" s="1735"/>
      <c r="D107" s="1735"/>
      <c r="E107" s="1735"/>
    </row>
  </sheetData>
  <mergeCells count="88">
    <mergeCell ref="A6:E6"/>
    <mergeCell ref="A7:E7"/>
    <mergeCell ref="A8:E8"/>
    <mergeCell ref="A9:E9"/>
    <mergeCell ref="A11:B12"/>
    <mergeCell ref="D11:D12"/>
    <mergeCell ref="A25:A26"/>
    <mergeCell ref="C25:C26"/>
    <mergeCell ref="D25:D26"/>
    <mergeCell ref="E25:E26"/>
    <mergeCell ref="A28:A30"/>
    <mergeCell ref="C28:C30"/>
    <mergeCell ref="D28:D30"/>
    <mergeCell ref="E28:E30"/>
    <mergeCell ref="A31:A32"/>
    <mergeCell ref="C31:C32"/>
    <mergeCell ref="D31:D32"/>
    <mergeCell ref="E31:E32"/>
    <mergeCell ref="A34:E34"/>
    <mergeCell ref="A35:B35"/>
    <mergeCell ref="A37:A39"/>
    <mergeCell ref="C37:C39"/>
    <mergeCell ref="D37:D39"/>
    <mergeCell ref="E37:E39"/>
    <mergeCell ref="A44:B45"/>
    <mergeCell ref="D44:D45"/>
    <mergeCell ref="A48:A50"/>
    <mergeCell ref="C48:C50"/>
    <mergeCell ref="D48:D50"/>
    <mergeCell ref="E48:E50"/>
    <mergeCell ref="A51:A53"/>
    <mergeCell ref="C51:C53"/>
    <mergeCell ref="D51:D53"/>
    <mergeCell ref="E51:E53"/>
    <mergeCell ref="A55:A56"/>
    <mergeCell ref="B55:B56"/>
    <mergeCell ref="C55:C56"/>
    <mergeCell ref="D55:D56"/>
    <mergeCell ref="E55:E56"/>
    <mergeCell ref="A58:B59"/>
    <mergeCell ref="D58:D59"/>
    <mergeCell ref="A60:B60"/>
    <mergeCell ref="A61:A62"/>
    <mergeCell ref="B61:B62"/>
    <mergeCell ref="C61:C62"/>
    <mergeCell ref="D61:D62"/>
    <mergeCell ref="E61:E62"/>
    <mergeCell ref="A63:A66"/>
    <mergeCell ref="C63:C66"/>
    <mergeCell ref="D63:D66"/>
    <mergeCell ref="E63:E66"/>
    <mergeCell ref="A71:A74"/>
    <mergeCell ref="C71:C74"/>
    <mergeCell ref="D71:D74"/>
    <mergeCell ref="E71:E74"/>
    <mergeCell ref="A76:B77"/>
    <mergeCell ref="D76:D77"/>
    <mergeCell ref="A78:B78"/>
    <mergeCell ref="A79:A80"/>
    <mergeCell ref="B79:B80"/>
    <mergeCell ref="C79:C80"/>
    <mergeCell ref="D79:D80"/>
    <mergeCell ref="A91:A94"/>
    <mergeCell ref="C91:C94"/>
    <mergeCell ref="D91:D94"/>
    <mergeCell ref="E91:E94"/>
    <mergeCell ref="E79:E80"/>
    <mergeCell ref="A81:A86"/>
    <mergeCell ref="C81:C86"/>
    <mergeCell ref="D81:D86"/>
    <mergeCell ref="E81:E86"/>
    <mergeCell ref="A1:E1"/>
    <mergeCell ref="A2:E2"/>
    <mergeCell ref="B3:E3"/>
    <mergeCell ref="B4:E4"/>
    <mergeCell ref="A5:E5"/>
    <mergeCell ref="A106:E106"/>
    <mergeCell ref="A107:E107"/>
    <mergeCell ref="A96:E96"/>
    <mergeCell ref="A97:E97"/>
    <mergeCell ref="A98:E98"/>
    <mergeCell ref="A99:E99"/>
    <mergeCell ref="A102:E102"/>
    <mergeCell ref="A103:E103"/>
    <mergeCell ref="A104:E104"/>
    <mergeCell ref="A105:E105"/>
    <mergeCell ref="A100:E100"/>
    <mergeCell ref="A101:E10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F96"/>
  <sheetViews>
    <sheetView workbookViewId="0">
      <selection activeCell="A5" sqref="A5:F5"/>
    </sheetView>
  </sheetViews>
  <sheetFormatPr baseColWidth="10" defaultRowHeight="12.75" x14ac:dyDescent="0.2"/>
  <cols>
    <col min="1" max="6" width="24.42578125" customWidth="1"/>
  </cols>
  <sheetData>
    <row r="1" spans="1:6" ht="18" customHeight="1" x14ac:dyDescent="0.2">
      <c r="A1" s="1469" t="str">
        <f>"Anexo "&amp;B4</f>
        <v>Anexo RF – 1</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30.75" customHeight="1" thickTop="1" x14ac:dyDescent="0.2">
      <c r="A3" s="117" t="s">
        <v>95</v>
      </c>
      <c r="B3" s="1472" t="s">
        <v>371</v>
      </c>
      <c r="C3" s="1472"/>
      <c r="D3" s="1472"/>
      <c r="E3" s="1472"/>
      <c r="F3" s="1473"/>
    </row>
    <row r="4" spans="1:6" ht="22.5" customHeight="1" x14ac:dyDescent="0.2">
      <c r="A4" s="116" t="s">
        <v>97</v>
      </c>
      <c r="B4" s="1519" t="s">
        <v>340</v>
      </c>
      <c r="C4" s="1519"/>
      <c r="D4" s="1519"/>
      <c r="E4" s="1519"/>
      <c r="F4" s="1476"/>
    </row>
    <row r="5" spans="1:6" ht="53.25" customHeight="1" thickBot="1" x14ac:dyDescent="0.25">
      <c r="A5" s="1774" t="s">
        <v>4270</v>
      </c>
      <c r="B5" s="1775"/>
      <c r="C5" s="1775"/>
      <c r="D5" s="1775"/>
      <c r="E5" s="1775"/>
      <c r="F5" s="1776"/>
    </row>
    <row r="6" spans="1:6" ht="22.5" customHeight="1" thickTop="1" x14ac:dyDescent="0.2">
      <c r="A6" s="1562" t="s">
        <v>371</v>
      </c>
      <c r="B6" s="1563"/>
      <c r="C6" s="1563"/>
      <c r="D6" s="1563"/>
      <c r="E6" s="1563"/>
      <c r="F6" s="1777"/>
    </row>
    <row r="7" spans="1:6" ht="13.5" thickBot="1" x14ac:dyDescent="0.25">
      <c r="A7" s="1565" t="s">
        <v>372</v>
      </c>
      <c r="B7" s="1566"/>
      <c r="C7" s="1566"/>
      <c r="D7" s="1566"/>
      <c r="E7" s="1566"/>
      <c r="F7" s="1778"/>
    </row>
    <row r="8" spans="1:6" x14ac:dyDescent="0.2">
      <c r="A8" s="213" t="s">
        <v>373</v>
      </c>
      <c r="B8" s="214" t="s">
        <v>374</v>
      </c>
      <c r="C8" s="214" t="s">
        <v>375</v>
      </c>
      <c r="D8" s="215" t="s">
        <v>376</v>
      </c>
      <c r="E8" s="214" t="s">
        <v>374</v>
      </c>
      <c r="F8" s="216" t="s">
        <v>375</v>
      </c>
    </row>
    <row r="9" spans="1:6" x14ac:dyDescent="0.2">
      <c r="A9" s="203"/>
      <c r="B9" s="217"/>
      <c r="C9" s="217"/>
      <c r="D9" s="204"/>
      <c r="E9" s="222"/>
      <c r="F9" s="223"/>
    </row>
    <row r="10" spans="1:6" x14ac:dyDescent="0.2">
      <c r="A10" s="213" t="s">
        <v>377</v>
      </c>
      <c r="B10" s="217"/>
      <c r="C10" s="217"/>
      <c r="D10" s="215" t="s">
        <v>378</v>
      </c>
      <c r="E10" s="222"/>
      <c r="F10" s="223"/>
    </row>
    <row r="11" spans="1:6" ht="30.95" customHeight="1" x14ac:dyDescent="0.2">
      <c r="A11" s="205" t="s">
        <v>379</v>
      </c>
      <c r="B11" s="218"/>
      <c r="C11" s="218"/>
      <c r="D11" s="206" t="s">
        <v>380</v>
      </c>
      <c r="E11" s="224"/>
      <c r="F11" s="225"/>
    </row>
    <row r="12" spans="1:6" ht="30.95" customHeight="1" x14ac:dyDescent="0.2">
      <c r="A12" s="205" t="s">
        <v>381</v>
      </c>
      <c r="B12" s="218"/>
      <c r="C12" s="218"/>
      <c r="D12" s="206" t="s">
        <v>382</v>
      </c>
      <c r="E12" s="224"/>
      <c r="F12" s="225"/>
    </row>
    <row r="13" spans="1:6" ht="30.95" customHeight="1" x14ac:dyDescent="0.2">
      <c r="A13" s="205" t="s">
        <v>383</v>
      </c>
      <c r="B13" s="218"/>
      <c r="C13" s="218"/>
      <c r="D13" s="206" t="s">
        <v>384</v>
      </c>
      <c r="E13" s="224"/>
      <c r="F13" s="225"/>
    </row>
    <row r="14" spans="1:6" ht="30.95" customHeight="1" x14ac:dyDescent="0.2">
      <c r="A14" s="205" t="s">
        <v>385</v>
      </c>
      <c r="B14" s="218"/>
      <c r="C14" s="218"/>
      <c r="D14" s="206" t="s">
        <v>386</v>
      </c>
      <c r="E14" s="224"/>
      <c r="F14" s="225"/>
    </row>
    <row r="15" spans="1:6" ht="30.95" customHeight="1" x14ac:dyDescent="0.2">
      <c r="A15" s="205" t="s">
        <v>387</v>
      </c>
      <c r="B15" s="218"/>
      <c r="C15" s="218"/>
      <c r="D15" s="206" t="s">
        <v>388</v>
      </c>
      <c r="E15" s="224"/>
      <c r="F15" s="225"/>
    </row>
    <row r="16" spans="1:6" ht="41.45" customHeight="1" x14ac:dyDescent="0.2">
      <c r="A16" s="205" t="s">
        <v>389</v>
      </c>
      <c r="B16" s="218"/>
      <c r="C16" s="218"/>
      <c r="D16" s="206" t="s">
        <v>390</v>
      </c>
      <c r="E16" s="224"/>
      <c r="F16" s="225"/>
    </row>
    <row r="17" spans="1:6" ht="30.95" customHeight="1" x14ac:dyDescent="0.2">
      <c r="A17" s="205" t="s">
        <v>391</v>
      </c>
      <c r="B17" s="218"/>
      <c r="C17" s="218"/>
      <c r="D17" s="206" t="s">
        <v>392</v>
      </c>
      <c r="E17" s="224"/>
      <c r="F17" s="225"/>
    </row>
    <row r="18" spans="1:6" ht="30.95" customHeight="1" x14ac:dyDescent="0.2">
      <c r="A18" s="205"/>
      <c r="B18" s="218"/>
      <c r="C18" s="218"/>
      <c r="D18" s="206" t="s">
        <v>393</v>
      </c>
      <c r="E18" s="224"/>
      <c r="F18" s="225"/>
    </row>
    <row r="19" spans="1:6" ht="12.95" customHeight="1" x14ac:dyDescent="0.2">
      <c r="A19" s="207"/>
      <c r="B19" s="219"/>
      <c r="C19" s="219"/>
      <c r="D19" s="206"/>
      <c r="E19" s="224"/>
      <c r="F19" s="225"/>
    </row>
    <row r="20" spans="1:6" ht="30.95" customHeight="1" x14ac:dyDescent="0.2">
      <c r="A20" s="207" t="s">
        <v>394</v>
      </c>
      <c r="B20" s="219"/>
      <c r="C20" s="219"/>
      <c r="D20" s="208" t="s">
        <v>395</v>
      </c>
      <c r="E20" s="226"/>
      <c r="F20" s="227"/>
    </row>
    <row r="21" spans="1:6" ht="13.5" customHeight="1" x14ac:dyDescent="0.2">
      <c r="B21" s="217"/>
      <c r="C21" s="217"/>
      <c r="D21" s="208"/>
      <c r="E21" s="226"/>
      <c r="F21" s="227"/>
    </row>
    <row r="22" spans="1:6" ht="33.6" customHeight="1" x14ac:dyDescent="0.2">
      <c r="A22" s="203" t="s">
        <v>396</v>
      </c>
      <c r="B22" s="218"/>
      <c r="C22" s="218"/>
      <c r="D22" s="204" t="s">
        <v>398</v>
      </c>
      <c r="E22" s="222"/>
      <c r="F22" s="223"/>
    </row>
    <row r="23" spans="1:6" ht="33.6" customHeight="1" x14ac:dyDescent="0.2">
      <c r="A23" s="205" t="s">
        <v>397</v>
      </c>
      <c r="B23" s="218"/>
      <c r="C23" s="218"/>
      <c r="D23" s="206" t="s">
        <v>400</v>
      </c>
      <c r="E23" s="224"/>
      <c r="F23" s="225"/>
    </row>
    <row r="24" spans="1:6" ht="33.6" customHeight="1" x14ac:dyDescent="0.2">
      <c r="A24" s="205" t="s">
        <v>399</v>
      </c>
      <c r="B24" s="218"/>
      <c r="C24" s="218"/>
      <c r="D24" s="206" t="s">
        <v>402</v>
      </c>
      <c r="E24" s="224"/>
      <c r="F24" s="225"/>
    </row>
    <row r="25" spans="1:6" ht="33.6" customHeight="1" x14ac:dyDescent="0.2">
      <c r="A25" s="205" t="s">
        <v>401</v>
      </c>
      <c r="B25" s="218"/>
      <c r="C25" s="218"/>
      <c r="D25" s="206" t="s">
        <v>404</v>
      </c>
      <c r="E25" s="224"/>
      <c r="F25" s="225"/>
    </row>
    <row r="26" spans="1:6" ht="33.6" customHeight="1" x14ac:dyDescent="0.2">
      <c r="A26" s="205" t="s">
        <v>403</v>
      </c>
      <c r="B26" s="218"/>
      <c r="C26" s="218"/>
      <c r="D26" s="206" t="s">
        <v>406</v>
      </c>
      <c r="E26" s="224"/>
      <c r="F26" s="225"/>
    </row>
    <row r="27" spans="1:6" ht="33.6" customHeight="1" x14ac:dyDescent="0.2">
      <c r="A27" s="205" t="s">
        <v>405</v>
      </c>
      <c r="B27" s="218"/>
      <c r="C27" s="218"/>
      <c r="D27" s="206" t="s">
        <v>408</v>
      </c>
      <c r="E27" s="224"/>
      <c r="F27" s="225"/>
    </row>
    <row r="28" spans="1:6" ht="33.6" customHeight="1" x14ac:dyDescent="0.2">
      <c r="A28" s="205" t="s">
        <v>407</v>
      </c>
      <c r="B28" s="218"/>
      <c r="C28" s="218"/>
      <c r="D28" s="206" t="s">
        <v>410</v>
      </c>
      <c r="E28" s="224"/>
      <c r="F28" s="225"/>
    </row>
    <row r="29" spans="1:6" ht="33.6" customHeight="1" x14ac:dyDescent="0.2">
      <c r="A29" s="205" t="s">
        <v>409</v>
      </c>
      <c r="B29" s="218"/>
      <c r="C29" s="218"/>
      <c r="D29" s="206"/>
      <c r="E29" s="224"/>
      <c r="F29" s="225"/>
    </row>
    <row r="30" spans="1:6" ht="33.6" customHeight="1" x14ac:dyDescent="0.2">
      <c r="A30" s="205" t="s">
        <v>411</v>
      </c>
      <c r="B30" s="218"/>
      <c r="C30" s="218"/>
      <c r="D30" s="208" t="s">
        <v>412</v>
      </c>
      <c r="E30" s="226"/>
      <c r="F30" s="227"/>
    </row>
    <row r="31" spans="1:6" ht="15" customHeight="1" x14ac:dyDescent="0.2">
      <c r="A31" s="205"/>
      <c r="B31" s="218"/>
      <c r="C31" s="218"/>
      <c r="D31" s="208"/>
      <c r="E31" s="226"/>
      <c r="F31" s="227"/>
    </row>
    <row r="32" spans="1:6" ht="33.6" customHeight="1" x14ac:dyDescent="0.2">
      <c r="A32" s="205" t="s">
        <v>413</v>
      </c>
      <c r="B32" s="218"/>
      <c r="C32" s="218"/>
      <c r="D32" s="209" t="s">
        <v>414</v>
      </c>
      <c r="E32" s="228"/>
      <c r="F32" s="229"/>
    </row>
    <row r="33" spans="1:6" ht="12.95" customHeight="1" x14ac:dyDescent="0.2">
      <c r="A33" s="205"/>
      <c r="B33" s="219"/>
      <c r="C33" s="219"/>
      <c r="D33" s="209"/>
      <c r="E33" s="228"/>
      <c r="F33" s="229"/>
    </row>
    <row r="34" spans="1:6" ht="33.6" customHeight="1" x14ac:dyDescent="0.2">
      <c r="A34" s="207" t="s">
        <v>415</v>
      </c>
      <c r="B34" s="219"/>
      <c r="C34" s="219"/>
      <c r="D34" s="204" t="s">
        <v>416</v>
      </c>
      <c r="E34" s="222"/>
      <c r="F34" s="223"/>
    </row>
    <row r="35" spans="1:6" x14ac:dyDescent="0.2">
      <c r="A35" s="207"/>
      <c r="B35" s="220"/>
      <c r="C35" s="220"/>
      <c r="D35" s="204"/>
      <c r="E35" s="222"/>
      <c r="F35" s="223"/>
    </row>
    <row r="36" spans="1:6" ht="36.950000000000003" customHeight="1" x14ac:dyDescent="0.2">
      <c r="A36" s="210" t="s">
        <v>417</v>
      </c>
      <c r="B36" s="219"/>
      <c r="C36" s="219"/>
      <c r="D36" s="209" t="s">
        <v>418</v>
      </c>
      <c r="E36" s="228"/>
      <c r="F36" s="229"/>
    </row>
    <row r="37" spans="1:6" x14ac:dyDescent="0.2">
      <c r="A37" s="207"/>
      <c r="B37" s="219"/>
      <c r="C37" s="219"/>
      <c r="D37" s="206" t="s">
        <v>419</v>
      </c>
      <c r="E37" s="224"/>
      <c r="F37" s="225"/>
    </row>
    <row r="38" spans="1:6" x14ac:dyDescent="0.2">
      <c r="A38" s="207"/>
      <c r="B38" s="219"/>
      <c r="C38" s="219"/>
      <c r="D38" s="206" t="s">
        <v>420</v>
      </c>
      <c r="E38" s="224"/>
      <c r="F38" s="225"/>
    </row>
    <row r="39" spans="1:6" ht="24" customHeight="1" x14ac:dyDescent="0.2">
      <c r="A39" s="205"/>
      <c r="B39" s="218"/>
      <c r="C39" s="218"/>
      <c r="D39" s="206" t="s">
        <v>421</v>
      </c>
      <c r="E39" s="224"/>
      <c r="F39" s="225"/>
    </row>
    <row r="40" spans="1:6" x14ac:dyDescent="0.2">
      <c r="A40" s="203"/>
      <c r="B40" s="217"/>
      <c r="C40" s="217"/>
      <c r="D40" s="204"/>
      <c r="E40" s="222"/>
      <c r="F40" s="223"/>
    </row>
    <row r="41" spans="1:6" ht="39.950000000000003" customHeight="1" x14ac:dyDescent="0.2">
      <c r="A41" s="205"/>
      <c r="B41" s="218"/>
      <c r="C41" s="218"/>
      <c r="D41" s="209" t="s">
        <v>422</v>
      </c>
      <c r="E41" s="228"/>
      <c r="F41" s="229"/>
    </row>
    <row r="42" spans="1:6" ht="22.5" customHeight="1" x14ac:dyDescent="0.2">
      <c r="A42" s="205"/>
      <c r="B42" s="218"/>
      <c r="C42" s="218"/>
      <c r="D42" s="206" t="s">
        <v>423</v>
      </c>
      <c r="E42" s="224"/>
      <c r="F42" s="225"/>
    </row>
    <row r="43" spans="1:6" ht="22.5" customHeight="1" x14ac:dyDescent="0.2">
      <c r="A43" s="205"/>
      <c r="B43" s="218"/>
      <c r="C43" s="218"/>
      <c r="D43" s="206" t="s">
        <v>424</v>
      </c>
      <c r="E43" s="224"/>
      <c r="F43" s="225"/>
    </row>
    <row r="44" spans="1:6" ht="22.5" customHeight="1" x14ac:dyDescent="0.2">
      <c r="A44" s="205"/>
      <c r="B44" s="218"/>
      <c r="C44" s="218"/>
      <c r="D44" s="206" t="s">
        <v>425</v>
      </c>
      <c r="E44" s="224"/>
      <c r="F44" s="225"/>
    </row>
    <row r="45" spans="1:6" ht="22.5" customHeight="1" x14ac:dyDescent="0.2">
      <c r="A45" s="205"/>
      <c r="B45" s="218"/>
      <c r="C45" s="218"/>
      <c r="D45" s="206" t="s">
        <v>426</v>
      </c>
      <c r="E45" s="224"/>
      <c r="F45" s="225"/>
    </row>
    <row r="46" spans="1:6" ht="22.5" customHeight="1" x14ac:dyDescent="0.2">
      <c r="A46" s="207"/>
      <c r="B46" s="219"/>
      <c r="C46" s="219"/>
      <c r="D46" s="206" t="s">
        <v>427</v>
      </c>
      <c r="E46" s="224"/>
      <c r="F46" s="225"/>
    </row>
    <row r="47" spans="1:6" x14ac:dyDescent="0.2">
      <c r="A47" s="203"/>
      <c r="B47" s="217"/>
      <c r="C47" s="217"/>
      <c r="D47" s="204"/>
      <c r="E47" s="222"/>
      <c r="F47" s="223"/>
    </row>
    <row r="48" spans="1:6" ht="56.1" customHeight="1" x14ac:dyDescent="0.2">
      <c r="A48" s="207"/>
      <c r="B48" s="219"/>
      <c r="C48" s="219"/>
      <c r="D48" s="209" t="s">
        <v>428</v>
      </c>
      <c r="E48" s="228"/>
      <c r="F48" s="229"/>
    </row>
    <row r="49" spans="1:6" ht="27.6" customHeight="1" x14ac:dyDescent="0.2">
      <c r="A49" s="207"/>
      <c r="B49" s="219"/>
      <c r="C49" s="219"/>
      <c r="D49" s="206" t="s">
        <v>429</v>
      </c>
      <c r="E49" s="224"/>
      <c r="F49" s="225"/>
    </row>
    <row r="50" spans="1:6" ht="21.95" customHeight="1" x14ac:dyDescent="0.2">
      <c r="A50" s="205"/>
      <c r="B50" s="218"/>
      <c r="C50" s="218"/>
      <c r="D50" s="206" t="s">
        <v>430</v>
      </c>
      <c r="E50" s="224"/>
      <c r="F50" s="225"/>
    </row>
    <row r="51" spans="1:6" x14ac:dyDescent="0.2">
      <c r="A51" s="203"/>
      <c r="B51" s="217"/>
      <c r="C51" s="217"/>
      <c r="D51" s="204"/>
      <c r="E51" s="222"/>
      <c r="F51" s="223"/>
    </row>
    <row r="52" spans="1:6" ht="12.95" customHeight="1" x14ac:dyDescent="0.2">
      <c r="A52" s="205"/>
      <c r="B52" s="218"/>
      <c r="C52" s="218"/>
      <c r="D52" s="208" t="s">
        <v>431</v>
      </c>
      <c r="E52" s="226"/>
      <c r="F52" s="227"/>
    </row>
    <row r="53" spans="1:6" x14ac:dyDescent="0.2">
      <c r="A53" s="203"/>
      <c r="B53" s="217"/>
      <c r="C53" s="217"/>
      <c r="D53" s="204"/>
      <c r="E53" s="222"/>
      <c r="F53" s="223"/>
    </row>
    <row r="54" spans="1:6" ht="39.950000000000003" customHeight="1" x14ac:dyDescent="0.2">
      <c r="A54" s="203"/>
      <c r="B54" s="217"/>
      <c r="C54" s="217"/>
      <c r="D54" s="209" t="s">
        <v>432</v>
      </c>
      <c r="E54" s="228"/>
      <c r="F54" s="229"/>
    </row>
    <row r="55" spans="1:6" ht="13.5" thickBot="1" x14ac:dyDescent="0.25">
      <c r="A55" s="211"/>
      <c r="B55" s="221"/>
      <c r="C55" s="221"/>
      <c r="D55" s="212"/>
      <c r="E55" s="221"/>
      <c r="F55" s="230"/>
    </row>
    <row r="57" spans="1:6" ht="22.5" customHeight="1" x14ac:dyDescent="0.2">
      <c r="A57" s="1497" t="s">
        <v>98</v>
      </c>
      <c r="B57" s="1498"/>
      <c r="C57" s="1498"/>
      <c r="D57" s="1498"/>
      <c r="E57" s="1498"/>
      <c r="F57" s="1779"/>
    </row>
    <row r="58" spans="1:6" ht="22.5" customHeight="1" x14ac:dyDescent="0.2">
      <c r="A58" s="1497" t="s">
        <v>340</v>
      </c>
      <c r="B58" s="1498"/>
      <c r="C58" s="1498"/>
      <c r="D58" s="1498"/>
      <c r="E58" s="1498"/>
      <c r="F58" s="1499"/>
    </row>
    <row r="59" spans="1:6" ht="59.1" customHeight="1" thickBot="1" x14ac:dyDescent="0.25">
      <c r="A59" s="1774" t="s">
        <v>433</v>
      </c>
      <c r="B59" s="1775"/>
      <c r="C59" s="1775"/>
      <c r="D59" s="1775"/>
      <c r="E59" s="1775"/>
      <c r="F59" s="1776"/>
    </row>
    <row r="60" spans="1:6" ht="26.25" customHeight="1" thickTop="1" x14ac:dyDescent="0.2">
      <c r="A60" s="1497" t="s">
        <v>3058</v>
      </c>
      <c r="B60" s="1498" t="s">
        <v>217</v>
      </c>
      <c r="C60" s="1498"/>
      <c r="D60" s="1498"/>
      <c r="E60" s="1498"/>
      <c r="F60" s="1779"/>
    </row>
    <row r="61" spans="1:6" s="2" customFormat="1" ht="35.1" customHeight="1" x14ac:dyDescent="0.2">
      <c r="A61" s="1586" t="s">
        <v>3059</v>
      </c>
      <c r="B61" s="1587"/>
      <c r="C61" s="1587"/>
      <c r="D61" s="1587"/>
      <c r="E61" s="1587"/>
      <c r="F61" s="1588"/>
    </row>
    <row r="62" spans="1:6" s="2" customFormat="1" ht="35.1" customHeight="1" x14ac:dyDescent="0.2">
      <c r="A62" s="1586" t="s">
        <v>3060</v>
      </c>
      <c r="B62" s="1587"/>
      <c r="C62" s="1587"/>
      <c r="D62" s="1587"/>
      <c r="E62" s="1587"/>
      <c r="F62" s="1588"/>
    </row>
    <row r="63" spans="1:6" s="2" customFormat="1" ht="35.1" customHeight="1" x14ac:dyDescent="0.2">
      <c r="A63" s="1586" t="s">
        <v>3061</v>
      </c>
      <c r="B63" s="1587"/>
      <c r="C63" s="1587"/>
      <c r="D63" s="1587"/>
      <c r="E63" s="1587"/>
      <c r="F63" s="1588"/>
    </row>
    <row r="64" spans="1:6" s="2" customFormat="1" ht="35.1" customHeight="1" x14ac:dyDescent="0.2">
      <c r="A64" s="1586" t="s">
        <v>3062</v>
      </c>
      <c r="B64" s="1587"/>
      <c r="C64" s="1587"/>
      <c r="D64" s="1587"/>
      <c r="E64" s="1587"/>
      <c r="F64" s="1588"/>
    </row>
    <row r="65" spans="1:6" s="553" customFormat="1" ht="17.45" customHeight="1" thickBot="1" x14ac:dyDescent="0.3">
      <c r="A65" s="1735" t="s">
        <v>157</v>
      </c>
      <c r="B65" s="1735"/>
      <c r="C65" s="1735"/>
      <c r="D65" s="1735"/>
      <c r="E65" s="1735"/>
      <c r="F65" s="1735"/>
    </row>
    <row r="66" spans="1:6" s="553" customFormat="1" ht="15" x14ac:dyDescent="0.25">
      <c r="A66" s="1762" t="s">
        <v>374</v>
      </c>
      <c r="B66" s="1764" t="s">
        <v>3054</v>
      </c>
      <c r="C66" s="1765"/>
      <c r="D66" s="642"/>
      <c r="E66" s="642"/>
      <c r="F66" s="642"/>
    </row>
    <row r="67" spans="1:6" s="553" customFormat="1" ht="15" x14ac:dyDescent="0.25">
      <c r="A67" s="1763"/>
      <c r="B67" s="1766"/>
      <c r="C67" s="1767"/>
      <c r="D67" s="642"/>
      <c r="E67" s="642"/>
      <c r="F67" s="642"/>
    </row>
    <row r="68" spans="1:6" s="553" customFormat="1" ht="15" x14ac:dyDescent="0.25">
      <c r="A68" s="1768" t="s">
        <v>3056</v>
      </c>
      <c r="B68" s="1770" t="s">
        <v>3055</v>
      </c>
      <c r="C68" s="1771"/>
      <c r="D68" s="642"/>
      <c r="E68" s="642"/>
      <c r="F68" s="642"/>
    </row>
    <row r="69" spans="1:6" s="553" customFormat="1" ht="15.75" thickBot="1" x14ac:dyDescent="0.3">
      <c r="A69" s="1769"/>
      <c r="B69" s="1772"/>
      <c r="C69" s="1773"/>
      <c r="D69" s="642"/>
      <c r="E69" s="642"/>
      <c r="F69" s="642"/>
    </row>
    <row r="70" spans="1:6" s="553" customFormat="1" ht="15" x14ac:dyDescent="0.25">
      <c r="A70" s="643"/>
      <c r="B70" s="642"/>
      <c r="C70" s="642"/>
      <c r="D70" s="642"/>
      <c r="E70" s="642"/>
      <c r="F70" s="642"/>
    </row>
    <row r="71" spans="1:6" s="2" customFormat="1" ht="35.1" customHeight="1" x14ac:dyDescent="0.2">
      <c r="A71" s="1586" t="s">
        <v>2448</v>
      </c>
      <c r="B71" s="1587"/>
      <c r="C71" s="1587"/>
      <c r="D71" s="1587"/>
      <c r="E71" s="1587"/>
      <c r="F71" s="1588"/>
    </row>
    <row r="72" spans="1:6" s="2" customFormat="1" ht="35.1" customHeight="1" x14ac:dyDescent="0.2">
      <c r="A72" s="1586" t="s">
        <v>3047</v>
      </c>
      <c r="B72" s="1587"/>
      <c r="C72" s="1587"/>
      <c r="D72" s="1587"/>
      <c r="E72" s="1587"/>
      <c r="F72" s="1588"/>
    </row>
    <row r="73" spans="1:6" s="2" customFormat="1" ht="35.1" customHeight="1" x14ac:dyDescent="0.2">
      <c r="A73" s="1586" t="s">
        <v>3048</v>
      </c>
      <c r="B73" s="1587"/>
      <c r="C73" s="1587"/>
      <c r="D73" s="1587"/>
      <c r="E73" s="1587"/>
      <c r="F73" s="1588"/>
    </row>
    <row r="74" spans="1:6" s="2" customFormat="1" ht="35.1" customHeight="1" x14ac:dyDescent="0.2">
      <c r="A74" s="1586" t="s">
        <v>3049</v>
      </c>
      <c r="B74" s="1587"/>
      <c r="C74" s="1587"/>
      <c r="D74" s="1587"/>
      <c r="E74" s="1587"/>
      <c r="F74" s="1588"/>
    </row>
    <row r="75" spans="1:6" s="2" customFormat="1" ht="35.1" customHeight="1" x14ac:dyDescent="0.2">
      <c r="A75" s="1586" t="s">
        <v>3063</v>
      </c>
      <c r="B75" s="1587"/>
      <c r="C75" s="1587"/>
      <c r="D75" s="1587"/>
      <c r="E75" s="1587"/>
      <c r="F75" s="1588"/>
    </row>
    <row r="76" spans="1:6" s="2" customFormat="1" ht="35.1" customHeight="1" x14ac:dyDescent="0.2">
      <c r="A76" s="1586" t="s">
        <v>3051</v>
      </c>
      <c r="B76" s="1587"/>
      <c r="C76" s="1587"/>
      <c r="D76" s="1587"/>
      <c r="E76" s="1587"/>
      <c r="F76" s="1588"/>
    </row>
    <row r="77" spans="1:6" s="2" customFormat="1" ht="35.1" customHeight="1" x14ac:dyDescent="0.2">
      <c r="A77" s="1586" t="s">
        <v>2447</v>
      </c>
      <c r="B77" s="1587"/>
      <c r="C77" s="1587"/>
      <c r="D77" s="1587"/>
      <c r="E77" s="1587"/>
      <c r="F77" s="1588"/>
    </row>
    <row r="78" spans="1:6" s="553" customFormat="1" ht="15" x14ac:dyDescent="0.25">
      <c r="A78" s="642"/>
      <c r="B78" s="642"/>
      <c r="C78" s="642"/>
      <c r="D78" s="642"/>
      <c r="E78" s="642"/>
      <c r="F78" s="642"/>
    </row>
    <row r="79" spans="1:6" s="553" customFormat="1" ht="15" x14ac:dyDescent="0.25">
      <c r="A79" s="642"/>
      <c r="B79" s="642"/>
      <c r="C79" s="642"/>
      <c r="D79" s="642"/>
      <c r="E79" s="642"/>
      <c r="F79" s="642"/>
    </row>
    <row r="80" spans="1:6" s="553" customFormat="1" ht="15" x14ac:dyDescent="0.25">
      <c r="A80" s="642"/>
      <c r="B80" s="642"/>
      <c r="C80" s="642"/>
      <c r="D80" s="642"/>
      <c r="E80" s="642"/>
      <c r="F80" s="642"/>
    </row>
    <row r="81" spans="1:6" s="553" customFormat="1" ht="15" x14ac:dyDescent="0.25">
      <c r="A81" s="642"/>
      <c r="B81" s="642"/>
      <c r="C81" s="642"/>
      <c r="D81" s="642"/>
      <c r="E81" s="642"/>
      <c r="F81" s="642"/>
    </row>
    <row r="82" spans="1:6" s="553" customFormat="1" ht="15" x14ac:dyDescent="0.25">
      <c r="A82" s="642"/>
      <c r="B82" s="642"/>
      <c r="C82" s="642"/>
      <c r="D82" s="642"/>
      <c r="E82" s="642"/>
      <c r="F82" s="642"/>
    </row>
    <row r="83" spans="1:6" s="553" customFormat="1" ht="15" x14ac:dyDescent="0.25">
      <c r="A83" s="642"/>
      <c r="B83" s="642"/>
      <c r="C83" s="642"/>
      <c r="D83" s="642"/>
      <c r="E83" s="642"/>
      <c r="F83" s="642"/>
    </row>
    <row r="84" spans="1:6" s="553" customFormat="1" ht="15" x14ac:dyDescent="0.25">
      <c r="A84" s="642"/>
      <c r="B84" s="642"/>
      <c r="C84" s="642"/>
      <c r="D84" s="642"/>
      <c r="E84" s="642"/>
      <c r="F84" s="642"/>
    </row>
    <row r="85" spans="1:6" s="553" customFormat="1" ht="15" x14ac:dyDescent="0.25">
      <c r="A85" s="642"/>
      <c r="B85" s="642"/>
      <c r="C85" s="642"/>
      <c r="D85" s="642"/>
      <c r="E85" s="642"/>
      <c r="F85" s="642"/>
    </row>
    <row r="86" spans="1:6" s="553" customFormat="1" ht="15" x14ac:dyDescent="0.25">
      <c r="A86" s="642"/>
      <c r="B86" s="642"/>
      <c r="C86" s="642"/>
      <c r="D86" s="642"/>
      <c r="E86" s="642"/>
      <c r="F86" s="642"/>
    </row>
    <row r="87" spans="1:6" s="553" customFormat="1" ht="15" x14ac:dyDescent="0.25">
      <c r="A87" s="642"/>
      <c r="B87" s="642"/>
      <c r="C87" s="642"/>
      <c r="D87" s="642"/>
      <c r="E87" s="642"/>
      <c r="F87" s="642"/>
    </row>
    <row r="88" spans="1:6" s="553" customFormat="1" ht="15" x14ac:dyDescent="0.25">
      <c r="A88" s="642"/>
      <c r="B88" s="642"/>
      <c r="C88" s="642"/>
      <c r="D88" s="642"/>
      <c r="E88" s="642"/>
      <c r="F88" s="642"/>
    </row>
    <row r="89" spans="1:6" s="553" customFormat="1" ht="15" x14ac:dyDescent="0.25">
      <c r="A89" s="642"/>
      <c r="B89" s="642"/>
      <c r="C89" s="642"/>
      <c r="D89" s="642"/>
      <c r="E89" s="642"/>
      <c r="F89" s="642"/>
    </row>
    <row r="90" spans="1:6" s="553" customFormat="1" ht="15" x14ac:dyDescent="0.25">
      <c r="A90" s="642"/>
      <c r="B90" s="642"/>
      <c r="C90" s="642"/>
      <c r="D90" s="642"/>
      <c r="E90" s="642"/>
      <c r="F90" s="642"/>
    </row>
    <row r="93" spans="1:6" ht="24.95" customHeight="1" x14ac:dyDescent="0.2">
      <c r="A93" s="1641" t="s">
        <v>904</v>
      </c>
      <c r="B93" s="1641"/>
      <c r="C93" s="1641"/>
      <c r="D93" s="1641"/>
      <c r="E93" s="1641"/>
      <c r="F93" s="1641"/>
    </row>
    <row r="94" spans="1:6" x14ac:dyDescent="0.2">
      <c r="A94" s="1641" t="s">
        <v>508</v>
      </c>
      <c r="B94" s="1641"/>
      <c r="C94" s="1641"/>
      <c r="D94" s="1641"/>
      <c r="E94" s="1641"/>
      <c r="F94" s="1641"/>
    </row>
    <row r="95" spans="1:6" ht="36.950000000000003" customHeight="1" x14ac:dyDescent="0.2">
      <c r="A95" s="1641" t="s">
        <v>433</v>
      </c>
      <c r="B95" s="1641"/>
      <c r="C95" s="1641"/>
      <c r="D95" s="1641"/>
      <c r="E95" s="1641"/>
      <c r="F95" s="1641"/>
    </row>
    <row r="96" spans="1:6" ht="33.6" customHeight="1" x14ac:dyDescent="0.2">
      <c r="A96" s="1641" t="s">
        <v>905</v>
      </c>
      <c r="B96" s="1641"/>
      <c r="C96" s="1641"/>
      <c r="D96" s="1641"/>
      <c r="E96" s="1641"/>
      <c r="F96" s="1641"/>
    </row>
  </sheetData>
  <mergeCells count="31">
    <mergeCell ref="A1:F1"/>
    <mergeCell ref="A2:F2"/>
    <mergeCell ref="A94:F94"/>
    <mergeCell ref="A95:F95"/>
    <mergeCell ref="A96:F96"/>
    <mergeCell ref="B3:F3"/>
    <mergeCell ref="B4:F4"/>
    <mergeCell ref="A5:F5"/>
    <mergeCell ref="A6:F6"/>
    <mergeCell ref="A7:F7"/>
    <mergeCell ref="A93:F93"/>
    <mergeCell ref="A57:F57"/>
    <mergeCell ref="A59:F59"/>
    <mergeCell ref="A60:F60"/>
    <mergeCell ref="A61:F61"/>
    <mergeCell ref="A62:F62"/>
    <mergeCell ref="A63:F63"/>
    <mergeCell ref="A64:F64"/>
    <mergeCell ref="A65:F65"/>
    <mergeCell ref="A77:F77"/>
    <mergeCell ref="A58:F58"/>
    <mergeCell ref="A72:F72"/>
    <mergeCell ref="A73:F73"/>
    <mergeCell ref="A74:F74"/>
    <mergeCell ref="A75:F75"/>
    <mergeCell ref="A76:F76"/>
    <mergeCell ref="A66:A67"/>
    <mergeCell ref="B66:C67"/>
    <mergeCell ref="A68:A69"/>
    <mergeCell ref="B68:C69"/>
    <mergeCell ref="A71:F71"/>
  </mergeCells>
  <pageMargins left="0.7" right="0.7" top="0.75" bottom="0.75" header="0.3" footer="0.3"/>
  <pageSetup orientation="portrait"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
  <sheetViews>
    <sheetView workbookViewId="0">
      <selection activeCell="A5" sqref="A5:F5"/>
    </sheetView>
  </sheetViews>
  <sheetFormatPr baseColWidth="10" defaultColWidth="10.85546875" defaultRowHeight="15" x14ac:dyDescent="0.25"/>
  <cols>
    <col min="1" max="1" width="57.5703125" style="642" customWidth="1"/>
    <col min="2" max="3" width="15.5703125" style="642" customWidth="1"/>
    <col min="4" max="4" width="53.42578125" style="642" customWidth="1"/>
    <col min="5" max="6" width="15.140625" style="642" customWidth="1"/>
    <col min="7" max="16384" width="10.85546875" style="553"/>
  </cols>
  <sheetData>
    <row r="1" spans="1:6" customFormat="1" ht="18" customHeight="1" x14ac:dyDescent="0.2">
      <c r="A1" s="1469" t="str">
        <f>"Anexo "&amp;B4</f>
        <v>Anexo RF – 1.1</v>
      </c>
      <c r="B1" s="1469"/>
      <c r="C1" s="1469"/>
      <c r="D1" s="1469"/>
      <c r="E1" s="1469"/>
      <c r="F1" s="1469"/>
    </row>
    <row r="2" spans="1:6" customFormat="1" ht="16.5" thickBot="1" x14ac:dyDescent="0.25">
      <c r="A2" s="1496" t="str">
        <f>"del Acta de Entrega Recepción del Municipio de "&amp;'ACTA INDIVIDUAL'!A2</f>
        <v>del Acta de Entrega Recepción del Municipio de Montemorelos, N.L.</v>
      </c>
      <c r="B2" s="1496"/>
      <c r="C2" s="1496"/>
      <c r="D2" s="1496"/>
      <c r="E2" s="1496"/>
      <c r="F2" s="1496"/>
    </row>
    <row r="3" spans="1:6" customFormat="1" ht="30.75" customHeight="1" thickTop="1" x14ac:dyDescent="0.2">
      <c r="A3" s="548" t="s">
        <v>95</v>
      </c>
      <c r="B3" s="1472" t="s">
        <v>3053</v>
      </c>
      <c r="C3" s="1472"/>
      <c r="D3" s="1472"/>
      <c r="E3" s="1472"/>
      <c r="F3" s="1473"/>
    </row>
    <row r="4" spans="1:6" customFormat="1" ht="22.5" customHeight="1" x14ac:dyDescent="0.2">
      <c r="A4" s="549" t="s">
        <v>97</v>
      </c>
      <c r="B4" s="1519" t="s">
        <v>3052</v>
      </c>
      <c r="C4" s="1519"/>
      <c r="D4" s="1519"/>
      <c r="E4" s="1519"/>
      <c r="F4" s="1476"/>
    </row>
    <row r="5" spans="1:6" customFormat="1" ht="41.45" customHeight="1" thickBot="1" x14ac:dyDescent="0.25">
      <c r="A5" s="1774" t="s">
        <v>4271</v>
      </c>
      <c r="B5" s="1775"/>
      <c r="C5" s="1775"/>
      <c r="D5" s="1775"/>
      <c r="E5" s="1775"/>
      <c r="F5" s="1776"/>
    </row>
    <row r="6" spans="1:6" ht="15.75" thickTop="1" x14ac:dyDescent="0.25">
      <c r="A6" s="1783" t="s">
        <v>2568</v>
      </c>
      <c r="B6" s="1784"/>
      <c r="C6" s="1784"/>
      <c r="D6" s="1784"/>
      <c r="E6" s="1784"/>
      <c r="F6" s="1785"/>
    </row>
    <row r="7" spans="1:6" x14ac:dyDescent="0.25">
      <c r="A7" s="1786" t="s">
        <v>2567</v>
      </c>
      <c r="B7" s="1787"/>
      <c r="C7" s="1787"/>
      <c r="D7" s="1787"/>
      <c r="E7" s="1787"/>
      <c r="F7" s="1788"/>
    </row>
    <row r="8" spans="1:6" x14ac:dyDescent="0.25">
      <c r="A8" s="1786" t="s">
        <v>2566</v>
      </c>
      <c r="B8" s="1787"/>
      <c r="C8" s="1787"/>
      <c r="D8" s="1787"/>
      <c r="E8" s="1787"/>
      <c r="F8" s="1788"/>
    </row>
    <row r="9" spans="1:6" x14ac:dyDescent="0.25">
      <c r="A9" s="1789" t="s">
        <v>2565</v>
      </c>
      <c r="B9" s="1790"/>
      <c r="C9" s="1790"/>
      <c r="D9" s="1790"/>
      <c r="E9" s="1790"/>
      <c r="F9" s="1791"/>
    </row>
    <row r="10" spans="1:6" x14ac:dyDescent="0.25">
      <c r="A10" s="1792" t="s">
        <v>2564</v>
      </c>
      <c r="B10" s="1780" t="s">
        <v>2563</v>
      </c>
      <c r="C10" s="644" t="s">
        <v>2562</v>
      </c>
      <c r="D10" s="1795" t="s">
        <v>2564</v>
      </c>
      <c r="E10" s="1780" t="s">
        <v>2563</v>
      </c>
      <c r="F10" s="644" t="s">
        <v>2562</v>
      </c>
    </row>
    <row r="11" spans="1:6" x14ac:dyDescent="0.25">
      <c r="A11" s="1793"/>
      <c r="B11" s="1781"/>
      <c r="C11" s="645" t="s">
        <v>2561</v>
      </c>
      <c r="D11" s="1796"/>
      <c r="E11" s="1781"/>
      <c r="F11" s="645" t="s">
        <v>2561</v>
      </c>
    </row>
    <row r="12" spans="1:6" x14ac:dyDescent="0.25">
      <c r="A12" s="1794"/>
      <c r="B12" s="1782"/>
      <c r="C12" s="646" t="s">
        <v>2560</v>
      </c>
      <c r="D12" s="1797"/>
      <c r="E12" s="1782"/>
      <c r="F12" s="646" t="s">
        <v>2560</v>
      </c>
    </row>
    <row r="13" spans="1:6" x14ac:dyDescent="0.25">
      <c r="A13" s="647" t="s">
        <v>373</v>
      </c>
      <c r="B13" s="621"/>
      <c r="C13" s="621"/>
      <c r="D13" s="648" t="s">
        <v>376</v>
      </c>
      <c r="E13" s="621"/>
      <c r="F13" s="621"/>
    </row>
    <row r="14" spans="1:6" x14ac:dyDescent="0.25">
      <c r="A14" s="649" t="s">
        <v>377</v>
      </c>
      <c r="B14" s="620"/>
      <c r="C14" s="620"/>
      <c r="D14" s="650" t="s">
        <v>378</v>
      </c>
      <c r="E14" s="620"/>
      <c r="F14" s="620"/>
    </row>
    <row r="15" spans="1:6" ht="24" x14ac:dyDescent="0.25">
      <c r="A15" s="620" t="s">
        <v>2559</v>
      </c>
      <c r="B15" s="620"/>
      <c r="C15" s="620"/>
      <c r="D15" s="623" t="s">
        <v>2558</v>
      </c>
      <c r="E15" s="620"/>
      <c r="F15" s="620"/>
    </row>
    <row r="16" spans="1:6" x14ac:dyDescent="0.25">
      <c r="A16" s="620" t="s">
        <v>2557</v>
      </c>
      <c r="B16" s="620"/>
      <c r="C16" s="620"/>
      <c r="D16" s="623" t="s">
        <v>2556</v>
      </c>
      <c r="E16" s="620"/>
      <c r="F16" s="620"/>
    </row>
    <row r="17" spans="1:6" x14ac:dyDescent="0.25">
      <c r="A17" s="620" t="s">
        <v>2555</v>
      </c>
      <c r="B17" s="620"/>
      <c r="C17" s="620"/>
      <c r="D17" s="623" t="s">
        <v>2554</v>
      </c>
      <c r="E17" s="620"/>
      <c r="F17" s="620"/>
    </row>
    <row r="18" spans="1:6" x14ac:dyDescent="0.25">
      <c r="A18" s="620" t="s">
        <v>2553</v>
      </c>
      <c r="B18" s="620"/>
      <c r="C18" s="620"/>
      <c r="D18" s="623" t="s">
        <v>2552</v>
      </c>
      <c r="E18" s="620"/>
      <c r="F18" s="620"/>
    </row>
    <row r="19" spans="1:6" x14ac:dyDescent="0.25">
      <c r="A19" s="620" t="s">
        <v>2551</v>
      </c>
      <c r="B19" s="620"/>
      <c r="C19" s="620"/>
      <c r="D19" s="623" t="s">
        <v>2550</v>
      </c>
      <c r="E19" s="620"/>
      <c r="F19" s="620"/>
    </row>
    <row r="20" spans="1:6" x14ac:dyDescent="0.25">
      <c r="A20" s="620" t="s">
        <v>2549</v>
      </c>
      <c r="B20" s="620"/>
      <c r="C20" s="620"/>
      <c r="D20" s="623" t="s">
        <v>2548</v>
      </c>
      <c r="E20" s="620"/>
      <c r="F20" s="620"/>
    </row>
    <row r="21" spans="1:6" ht="24" x14ac:dyDescent="0.25">
      <c r="A21" s="620" t="s">
        <v>2547</v>
      </c>
      <c r="B21" s="620"/>
      <c r="C21" s="620"/>
      <c r="D21" s="623" t="s">
        <v>2546</v>
      </c>
      <c r="E21" s="620"/>
      <c r="F21" s="620"/>
    </row>
    <row r="22" spans="1:6" x14ac:dyDescent="0.25">
      <c r="A22" s="620" t="s">
        <v>2545</v>
      </c>
      <c r="B22" s="620"/>
      <c r="C22" s="620"/>
      <c r="D22" s="623" t="s">
        <v>2544</v>
      </c>
      <c r="E22" s="620"/>
      <c r="F22" s="620"/>
    </row>
    <row r="23" spans="1:6" x14ac:dyDescent="0.25">
      <c r="A23" s="624" t="s">
        <v>2543</v>
      </c>
      <c r="B23" s="620"/>
      <c r="C23" s="620"/>
      <c r="D23" s="623" t="s">
        <v>2542</v>
      </c>
      <c r="E23" s="620"/>
      <c r="F23" s="620"/>
    </row>
    <row r="24" spans="1:6" x14ac:dyDescent="0.25">
      <c r="A24" s="620" t="s">
        <v>2541</v>
      </c>
      <c r="B24" s="620"/>
      <c r="C24" s="620"/>
      <c r="D24" s="623" t="s">
        <v>2540</v>
      </c>
      <c r="E24" s="620"/>
      <c r="F24" s="620"/>
    </row>
    <row r="25" spans="1:6" x14ac:dyDescent="0.25">
      <c r="A25" s="620" t="s">
        <v>2539</v>
      </c>
      <c r="B25" s="620"/>
      <c r="C25" s="620"/>
      <c r="D25" s="623" t="s">
        <v>2538</v>
      </c>
      <c r="E25" s="620"/>
      <c r="F25" s="620"/>
    </row>
    <row r="26" spans="1:6" x14ac:dyDescent="0.25">
      <c r="A26" s="620" t="s">
        <v>2537</v>
      </c>
      <c r="B26" s="620"/>
      <c r="C26" s="620"/>
      <c r="D26" s="623" t="s">
        <v>2536</v>
      </c>
      <c r="E26" s="620"/>
      <c r="F26" s="620"/>
    </row>
    <row r="27" spans="1:6" ht="24" x14ac:dyDescent="0.25">
      <c r="A27" s="620" t="s">
        <v>2535</v>
      </c>
      <c r="B27" s="620"/>
      <c r="C27" s="620"/>
      <c r="D27" s="623" t="s">
        <v>2534</v>
      </c>
      <c r="E27" s="620"/>
      <c r="F27" s="620"/>
    </row>
    <row r="28" spans="1:6" x14ac:dyDescent="0.25">
      <c r="A28" s="620" t="s">
        <v>2533</v>
      </c>
      <c r="B28" s="620"/>
      <c r="C28" s="620"/>
      <c r="D28" s="623" t="s">
        <v>2532</v>
      </c>
      <c r="E28" s="620"/>
      <c r="F28" s="620"/>
    </row>
    <row r="29" spans="1:6" ht="24" x14ac:dyDescent="0.25">
      <c r="A29" s="620" t="s">
        <v>2531</v>
      </c>
      <c r="B29" s="620"/>
      <c r="C29" s="620"/>
      <c r="D29" s="623" t="s">
        <v>2530</v>
      </c>
      <c r="E29" s="620"/>
      <c r="F29" s="620"/>
    </row>
    <row r="30" spans="1:6" x14ac:dyDescent="0.25">
      <c r="A30" s="620" t="s">
        <v>2529</v>
      </c>
      <c r="B30" s="620"/>
      <c r="C30" s="620"/>
      <c r="D30" s="623" t="s">
        <v>2528</v>
      </c>
      <c r="E30" s="620"/>
      <c r="F30" s="620"/>
    </row>
    <row r="31" spans="1:6" x14ac:dyDescent="0.25">
      <c r="A31" s="620" t="s">
        <v>2527</v>
      </c>
      <c r="B31" s="620"/>
      <c r="C31" s="620"/>
      <c r="D31" s="623" t="s">
        <v>2526</v>
      </c>
      <c r="E31" s="620"/>
      <c r="F31" s="620"/>
    </row>
    <row r="32" spans="1:6" ht="24" x14ac:dyDescent="0.25">
      <c r="A32" s="620" t="s">
        <v>2525</v>
      </c>
      <c r="B32" s="620"/>
      <c r="C32" s="620"/>
      <c r="D32" s="623" t="s">
        <v>2524</v>
      </c>
      <c r="E32" s="620"/>
      <c r="F32" s="620"/>
    </row>
    <row r="33" spans="1:6" ht="24" x14ac:dyDescent="0.25">
      <c r="A33" s="620" t="s">
        <v>2523</v>
      </c>
      <c r="B33" s="620"/>
      <c r="C33" s="620"/>
      <c r="D33" s="623" t="s">
        <v>2522</v>
      </c>
      <c r="E33" s="620"/>
      <c r="F33" s="620"/>
    </row>
    <row r="34" spans="1:6" ht="24" x14ac:dyDescent="0.25">
      <c r="A34" s="620" t="s">
        <v>2521</v>
      </c>
      <c r="B34" s="620"/>
      <c r="C34" s="620"/>
      <c r="D34" s="623" t="s">
        <v>2520</v>
      </c>
      <c r="E34" s="620"/>
      <c r="F34" s="620"/>
    </row>
    <row r="35" spans="1:6" x14ac:dyDescent="0.25">
      <c r="A35" s="620" t="s">
        <v>2519</v>
      </c>
      <c r="B35" s="620"/>
      <c r="C35" s="620"/>
      <c r="D35" s="623" t="s">
        <v>2518</v>
      </c>
      <c r="E35" s="620"/>
      <c r="F35" s="620"/>
    </row>
    <row r="36" spans="1:6" x14ac:dyDescent="0.25">
      <c r="A36" s="620" t="s">
        <v>2517</v>
      </c>
      <c r="B36" s="620"/>
      <c r="C36" s="620"/>
      <c r="D36" s="623" t="s">
        <v>2516</v>
      </c>
      <c r="E36" s="620"/>
      <c r="F36" s="620"/>
    </row>
    <row r="37" spans="1:6" ht="24" x14ac:dyDescent="0.25">
      <c r="A37" s="620" t="s">
        <v>2515</v>
      </c>
      <c r="B37" s="620"/>
      <c r="C37" s="620"/>
      <c r="D37" s="623" t="s">
        <v>2514</v>
      </c>
      <c r="E37" s="620"/>
      <c r="F37" s="620"/>
    </row>
    <row r="38" spans="1:6" x14ac:dyDescent="0.25">
      <c r="A38" s="620" t="s">
        <v>2513</v>
      </c>
      <c r="B38" s="620"/>
      <c r="C38" s="620"/>
      <c r="D38" s="623" t="s">
        <v>2512</v>
      </c>
      <c r="E38" s="620"/>
      <c r="F38" s="620"/>
    </row>
    <row r="39" spans="1:6" x14ac:dyDescent="0.25">
      <c r="A39" s="620" t="s">
        <v>2511</v>
      </c>
      <c r="B39" s="620"/>
      <c r="C39" s="620"/>
      <c r="D39" s="623" t="s">
        <v>2510</v>
      </c>
      <c r="E39" s="620"/>
      <c r="F39" s="620"/>
    </row>
    <row r="40" spans="1:6" x14ac:dyDescent="0.25">
      <c r="A40" s="620" t="s">
        <v>2509</v>
      </c>
      <c r="B40" s="620"/>
      <c r="C40" s="620"/>
      <c r="D40" s="623" t="s">
        <v>2508</v>
      </c>
      <c r="E40" s="620"/>
      <c r="F40" s="620"/>
    </row>
    <row r="41" spans="1:6" ht="24" x14ac:dyDescent="0.25">
      <c r="A41" s="620" t="s">
        <v>2507</v>
      </c>
      <c r="B41" s="620"/>
      <c r="C41" s="620"/>
      <c r="D41" s="623" t="s">
        <v>2506</v>
      </c>
      <c r="E41" s="620"/>
      <c r="F41" s="620"/>
    </row>
    <row r="42" spans="1:6" ht="24" x14ac:dyDescent="0.25">
      <c r="A42" s="620" t="s">
        <v>2505</v>
      </c>
      <c r="B42" s="620"/>
      <c r="C42" s="620"/>
      <c r="D42" s="623" t="s">
        <v>2504</v>
      </c>
      <c r="E42" s="620"/>
      <c r="F42" s="620"/>
    </row>
    <row r="43" spans="1:6" x14ac:dyDescent="0.25">
      <c r="A43" s="620" t="s">
        <v>2503</v>
      </c>
      <c r="B43" s="620"/>
      <c r="C43" s="620"/>
      <c r="D43" s="623" t="s">
        <v>2502</v>
      </c>
      <c r="E43" s="620"/>
      <c r="F43" s="620"/>
    </row>
    <row r="44" spans="1:6" x14ac:dyDescent="0.25">
      <c r="A44" s="620" t="s">
        <v>2501</v>
      </c>
      <c r="B44" s="620"/>
      <c r="C44" s="620"/>
      <c r="D44" s="623" t="s">
        <v>2500</v>
      </c>
      <c r="E44" s="620"/>
      <c r="F44" s="620"/>
    </row>
    <row r="45" spans="1:6" ht="24" x14ac:dyDescent="0.25">
      <c r="A45" s="620" t="s">
        <v>2499</v>
      </c>
      <c r="B45" s="620"/>
      <c r="C45" s="620"/>
      <c r="D45" s="623" t="s">
        <v>2498</v>
      </c>
      <c r="E45" s="620"/>
      <c r="F45" s="620"/>
    </row>
    <row r="46" spans="1:6" x14ac:dyDescent="0.25">
      <c r="A46" s="620" t="s">
        <v>2497</v>
      </c>
      <c r="B46" s="620"/>
      <c r="C46" s="620"/>
      <c r="D46" s="623" t="s">
        <v>2496</v>
      </c>
      <c r="E46" s="620"/>
      <c r="F46" s="620"/>
    </row>
    <row r="47" spans="1:6" x14ac:dyDescent="0.25">
      <c r="A47" s="620" t="s">
        <v>2495</v>
      </c>
      <c r="B47" s="620"/>
      <c r="C47" s="620"/>
      <c r="D47" s="623" t="s">
        <v>2494</v>
      </c>
      <c r="E47" s="620"/>
      <c r="F47" s="620"/>
    </row>
    <row r="48" spans="1:6" x14ac:dyDescent="0.25">
      <c r="A48" s="620" t="s">
        <v>2493</v>
      </c>
      <c r="B48" s="620"/>
      <c r="C48" s="620"/>
      <c r="D48" s="623" t="s">
        <v>2492</v>
      </c>
      <c r="E48" s="620"/>
      <c r="F48" s="620"/>
    </row>
    <row r="49" spans="1:6" x14ac:dyDescent="0.25">
      <c r="A49" s="620" t="s">
        <v>2491</v>
      </c>
      <c r="B49" s="620"/>
      <c r="C49" s="620"/>
      <c r="D49" s="623" t="s">
        <v>2490</v>
      </c>
      <c r="E49" s="620"/>
      <c r="F49" s="620"/>
    </row>
    <row r="50" spans="1:6" ht="24" x14ac:dyDescent="0.25">
      <c r="A50" s="620" t="s">
        <v>2489</v>
      </c>
      <c r="B50" s="620"/>
      <c r="C50" s="620"/>
      <c r="D50" s="623" t="s">
        <v>2488</v>
      </c>
      <c r="E50" s="620"/>
      <c r="F50" s="620"/>
    </row>
    <row r="51" spans="1:6" x14ac:dyDescent="0.25">
      <c r="A51" s="620" t="s">
        <v>2487</v>
      </c>
      <c r="B51" s="620"/>
      <c r="C51" s="620"/>
      <c r="D51" s="623" t="s">
        <v>2486</v>
      </c>
      <c r="E51" s="620"/>
      <c r="F51" s="620"/>
    </row>
    <row r="52" spans="1:6" x14ac:dyDescent="0.25">
      <c r="A52" s="620"/>
      <c r="B52" s="620"/>
      <c r="C52" s="620"/>
      <c r="D52" s="623"/>
      <c r="E52" s="620"/>
      <c r="F52" s="620"/>
    </row>
    <row r="53" spans="1:6" ht="24" x14ac:dyDescent="0.25">
      <c r="A53" s="649" t="s">
        <v>2485</v>
      </c>
      <c r="B53" s="620"/>
      <c r="C53" s="620"/>
      <c r="D53" s="650" t="s">
        <v>2484</v>
      </c>
      <c r="E53" s="620"/>
      <c r="F53" s="620"/>
    </row>
    <row r="54" spans="1:6" x14ac:dyDescent="0.25">
      <c r="A54" s="619"/>
      <c r="B54" s="618"/>
      <c r="C54" s="618"/>
      <c r="D54" s="622"/>
      <c r="E54" s="618"/>
      <c r="F54" s="651"/>
    </row>
    <row r="55" spans="1:6" x14ac:dyDescent="0.25">
      <c r="A55" s="652"/>
      <c r="B55" s="652"/>
      <c r="C55" s="652"/>
      <c r="D55" s="652"/>
      <c r="E55" s="652"/>
      <c r="F55" s="652"/>
    </row>
    <row r="56" spans="1:6" x14ac:dyDescent="0.25">
      <c r="A56" s="647" t="s">
        <v>396</v>
      </c>
      <c r="B56" s="621"/>
      <c r="C56" s="621"/>
      <c r="D56" s="648" t="s">
        <v>398</v>
      </c>
      <c r="E56" s="621"/>
      <c r="F56" s="621"/>
    </row>
    <row r="57" spans="1:6" x14ac:dyDescent="0.25">
      <c r="A57" s="620" t="s">
        <v>2483</v>
      </c>
      <c r="B57" s="620"/>
      <c r="C57" s="620"/>
      <c r="D57" s="623" t="s">
        <v>2482</v>
      </c>
      <c r="E57" s="620"/>
      <c r="F57" s="620"/>
    </row>
    <row r="58" spans="1:6" x14ac:dyDescent="0.25">
      <c r="A58" s="620" t="s">
        <v>2481</v>
      </c>
      <c r="B58" s="620"/>
      <c r="C58" s="620"/>
      <c r="D58" s="623" t="s">
        <v>2480</v>
      </c>
      <c r="E58" s="620"/>
      <c r="F58" s="620"/>
    </row>
    <row r="59" spans="1:6" x14ac:dyDescent="0.25">
      <c r="A59" s="620" t="s">
        <v>2479</v>
      </c>
      <c r="B59" s="620"/>
      <c r="C59" s="620"/>
      <c r="D59" s="623" t="s">
        <v>2478</v>
      </c>
      <c r="E59" s="620"/>
      <c r="F59" s="620"/>
    </row>
    <row r="60" spans="1:6" x14ac:dyDescent="0.25">
      <c r="A60" s="620" t="s">
        <v>2477</v>
      </c>
      <c r="B60" s="620"/>
      <c r="C60" s="620"/>
      <c r="D60" s="623" t="s">
        <v>2476</v>
      </c>
      <c r="E60" s="620"/>
      <c r="F60" s="620"/>
    </row>
    <row r="61" spans="1:6" ht="24" x14ac:dyDescent="0.25">
      <c r="A61" s="620" t="s">
        <v>2475</v>
      </c>
      <c r="B61" s="620"/>
      <c r="C61" s="620"/>
      <c r="D61" s="623" t="s">
        <v>2474</v>
      </c>
      <c r="E61" s="620"/>
      <c r="F61" s="620"/>
    </row>
    <row r="62" spans="1:6" x14ac:dyDescent="0.25">
      <c r="A62" s="620" t="s">
        <v>2473</v>
      </c>
      <c r="B62" s="620"/>
      <c r="C62" s="620"/>
      <c r="D62" s="623" t="s">
        <v>2472</v>
      </c>
      <c r="E62" s="620"/>
      <c r="F62" s="620"/>
    </row>
    <row r="63" spans="1:6" x14ac:dyDescent="0.25">
      <c r="A63" s="620" t="s">
        <v>2471</v>
      </c>
      <c r="B63" s="620"/>
      <c r="C63" s="620"/>
      <c r="D63" s="623"/>
      <c r="E63" s="620"/>
      <c r="F63" s="620"/>
    </row>
    <row r="64" spans="1:6" x14ac:dyDescent="0.25">
      <c r="A64" s="620" t="s">
        <v>2470</v>
      </c>
      <c r="B64" s="620"/>
      <c r="C64" s="620"/>
      <c r="D64" s="650" t="s">
        <v>2469</v>
      </c>
      <c r="E64" s="620"/>
      <c r="F64" s="620"/>
    </row>
    <row r="65" spans="1:6" x14ac:dyDescent="0.25">
      <c r="A65" s="620" t="s">
        <v>2468</v>
      </c>
      <c r="B65" s="620"/>
      <c r="C65" s="620"/>
      <c r="D65" s="623"/>
      <c r="E65" s="620"/>
      <c r="F65" s="620"/>
    </row>
    <row r="66" spans="1:6" x14ac:dyDescent="0.25">
      <c r="A66" s="620"/>
      <c r="B66" s="620"/>
      <c r="C66" s="620"/>
      <c r="D66" s="650" t="s">
        <v>2467</v>
      </c>
      <c r="E66" s="620"/>
      <c r="F66" s="620"/>
    </row>
    <row r="67" spans="1:6" ht="24" x14ac:dyDescent="0.25">
      <c r="A67" s="649" t="s">
        <v>2466</v>
      </c>
      <c r="B67" s="620"/>
      <c r="C67" s="620"/>
      <c r="D67" s="623"/>
      <c r="E67" s="620"/>
      <c r="F67" s="620"/>
    </row>
    <row r="68" spans="1:6" x14ac:dyDescent="0.25">
      <c r="A68" s="620"/>
      <c r="B68" s="620"/>
      <c r="C68" s="620"/>
      <c r="D68" s="650" t="s">
        <v>416</v>
      </c>
      <c r="E68" s="620"/>
      <c r="F68" s="620"/>
    </row>
    <row r="69" spans="1:6" x14ac:dyDescent="0.25">
      <c r="A69" s="649" t="s">
        <v>2465</v>
      </c>
      <c r="B69" s="620"/>
      <c r="C69" s="620"/>
      <c r="D69" s="623"/>
      <c r="E69" s="620"/>
      <c r="F69" s="620"/>
    </row>
    <row r="70" spans="1:6" x14ac:dyDescent="0.25">
      <c r="A70" s="620"/>
      <c r="B70" s="620"/>
      <c r="C70" s="620"/>
      <c r="D70" s="650" t="s">
        <v>2464</v>
      </c>
      <c r="E70" s="620"/>
      <c r="F70" s="620"/>
    </row>
    <row r="71" spans="1:6" x14ac:dyDescent="0.25">
      <c r="A71" s="620"/>
      <c r="B71" s="620"/>
      <c r="C71" s="620"/>
      <c r="D71" s="623" t="s">
        <v>2463</v>
      </c>
      <c r="E71" s="620"/>
      <c r="F71" s="620"/>
    </row>
    <row r="72" spans="1:6" x14ac:dyDescent="0.25">
      <c r="A72" s="620"/>
      <c r="B72" s="620"/>
      <c r="C72" s="620"/>
      <c r="D72" s="623" t="s">
        <v>2462</v>
      </c>
      <c r="E72" s="620"/>
      <c r="F72" s="620"/>
    </row>
    <row r="73" spans="1:6" x14ac:dyDescent="0.25">
      <c r="A73" s="620"/>
      <c r="B73" s="620"/>
      <c r="C73" s="620"/>
      <c r="D73" s="623" t="s">
        <v>2461</v>
      </c>
      <c r="E73" s="620"/>
      <c r="F73" s="620"/>
    </row>
    <row r="74" spans="1:6" x14ac:dyDescent="0.25">
      <c r="A74" s="620"/>
      <c r="B74" s="620"/>
      <c r="C74" s="620"/>
      <c r="D74" s="623"/>
      <c r="E74" s="620"/>
      <c r="F74" s="620"/>
    </row>
    <row r="75" spans="1:6" ht="24" x14ac:dyDescent="0.25">
      <c r="A75" s="620"/>
      <c r="B75" s="620"/>
      <c r="C75" s="620"/>
      <c r="D75" s="650" t="s">
        <v>2460</v>
      </c>
      <c r="E75" s="620"/>
      <c r="F75" s="620"/>
    </row>
    <row r="76" spans="1:6" x14ac:dyDescent="0.25">
      <c r="A76" s="620"/>
      <c r="B76" s="620"/>
      <c r="C76" s="620"/>
      <c r="D76" s="623" t="s">
        <v>2459</v>
      </c>
      <c r="E76" s="620"/>
      <c r="F76" s="620"/>
    </row>
    <row r="77" spans="1:6" x14ac:dyDescent="0.25">
      <c r="A77" s="620"/>
      <c r="B77" s="620"/>
      <c r="C77" s="620"/>
      <c r="D77" s="623" t="s">
        <v>2458</v>
      </c>
      <c r="E77" s="620"/>
      <c r="F77" s="620"/>
    </row>
    <row r="78" spans="1:6" x14ac:dyDescent="0.25">
      <c r="A78" s="620"/>
      <c r="B78" s="620"/>
      <c r="C78" s="620"/>
      <c r="D78" s="623" t="s">
        <v>2457</v>
      </c>
      <c r="E78" s="620"/>
      <c r="F78" s="620"/>
    </row>
    <row r="79" spans="1:6" x14ac:dyDescent="0.25">
      <c r="A79" s="620"/>
      <c r="B79" s="620"/>
      <c r="C79" s="620"/>
      <c r="D79" s="623" t="s">
        <v>2456</v>
      </c>
      <c r="E79" s="620"/>
      <c r="F79" s="620"/>
    </row>
    <row r="80" spans="1:6" x14ac:dyDescent="0.25">
      <c r="A80" s="620"/>
      <c r="B80" s="620"/>
      <c r="C80" s="620"/>
      <c r="D80" s="623" t="s">
        <v>2455</v>
      </c>
      <c r="E80" s="620"/>
      <c r="F80" s="620"/>
    </row>
    <row r="81" spans="1:6" x14ac:dyDescent="0.25">
      <c r="A81" s="620"/>
      <c r="B81" s="620"/>
      <c r="C81" s="620"/>
      <c r="D81" s="623"/>
      <c r="E81" s="620"/>
      <c r="F81" s="620"/>
    </row>
    <row r="82" spans="1:6" ht="24" x14ac:dyDescent="0.25">
      <c r="A82" s="620"/>
      <c r="B82" s="620"/>
      <c r="C82" s="620"/>
      <c r="D82" s="650" t="s">
        <v>2454</v>
      </c>
      <c r="E82" s="620"/>
      <c r="F82" s="620"/>
    </row>
    <row r="83" spans="1:6" x14ac:dyDescent="0.25">
      <c r="A83" s="620"/>
      <c r="B83" s="620"/>
      <c r="C83" s="620"/>
      <c r="D83" s="623" t="s">
        <v>2453</v>
      </c>
      <c r="E83" s="620"/>
      <c r="F83" s="620"/>
    </row>
    <row r="84" spans="1:6" x14ac:dyDescent="0.25">
      <c r="A84" s="620"/>
      <c r="B84" s="620"/>
      <c r="C84" s="620"/>
      <c r="D84" s="623" t="s">
        <v>2452</v>
      </c>
      <c r="E84" s="620"/>
      <c r="F84" s="620"/>
    </row>
    <row r="85" spans="1:6" x14ac:dyDescent="0.25">
      <c r="A85" s="620"/>
      <c r="B85" s="620"/>
      <c r="C85" s="620"/>
      <c r="D85" s="623"/>
      <c r="E85" s="620"/>
      <c r="F85" s="620"/>
    </row>
    <row r="86" spans="1:6" x14ac:dyDescent="0.25">
      <c r="A86" s="620"/>
      <c r="B86" s="620"/>
      <c r="C86" s="620"/>
      <c r="D86" s="650" t="s">
        <v>2451</v>
      </c>
      <c r="E86" s="620"/>
      <c r="F86" s="620"/>
    </row>
    <row r="87" spans="1:6" x14ac:dyDescent="0.25">
      <c r="A87" s="620"/>
      <c r="B87" s="620"/>
      <c r="C87" s="620"/>
      <c r="D87" s="623"/>
      <c r="E87" s="620"/>
      <c r="F87" s="620"/>
    </row>
    <row r="88" spans="1:6" x14ac:dyDescent="0.25">
      <c r="A88" s="620"/>
      <c r="B88" s="620"/>
      <c r="C88" s="620"/>
      <c r="D88" s="650" t="s">
        <v>2450</v>
      </c>
      <c r="E88" s="620"/>
      <c r="F88" s="620"/>
    </row>
    <row r="89" spans="1:6" x14ac:dyDescent="0.25">
      <c r="A89" s="620"/>
      <c r="B89" s="620"/>
      <c r="C89" s="620"/>
      <c r="D89" s="623"/>
      <c r="E89" s="620"/>
      <c r="F89" s="620"/>
    </row>
    <row r="90" spans="1:6" x14ac:dyDescent="0.25">
      <c r="A90" s="620"/>
      <c r="B90" s="620"/>
      <c r="C90" s="620"/>
      <c r="D90" s="623"/>
      <c r="E90" s="620"/>
      <c r="F90" s="620"/>
    </row>
    <row r="91" spans="1:6" x14ac:dyDescent="0.25">
      <c r="A91" s="620"/>
      <c r="B91" s="620"/>
      <c r="C91" s="620"/>
      <c r="D91" s="623"/>
      <c r="E91" s="620"/>
      <c r="F91" s="620"/>
    </row>
    <row r="92" spans="1:6" x14ac:dyDescent="0.25">
      <c r="A92" s="618"/>
      <c r="B92" s="618"/>
      <c r="C92" s="618"/>
      <c r="D92" s="622"/>
      <c r="E92" s="618"/>
      <c r="F92" s="651"/>
    </row>
    <row r="94" spans="1:6" customFormat="1" ht="22.5" customHeight="1" x14ac:dyDescent="0.2">
      <c r="A94" s="1497" t="s">
        <v>98</v>
      </c>
      <c r="B94" s="1498"/>
      <c r="C94" s="1498"/>
      <c r="D94" s="1498"/>
      <c r="E94" s="1498"/>
      <c r="F94" s="1779"/>
    </row>
    <row r="95" spans="1:6" customFormat="1" ht="22.5" customHeight="1" x14ac:dyDescent="0.2">
      <c r="A95" s="1497" t="s">
        <v>3052</v>
      </c>
      <c r="B95" s="1498"/>
      <c r="C95" s="1498"/>
      <c r="D95" s="1498"/>
      <c r="E95" s="1498"/>
      <c r="F95" s="1499"/>
    </row>
    <row r="96" spans="1:6" customFormat="1" ht="41.45" customHeight="1" thickBot="1" x14ac:dyDescent="0.25">
      <c r="A96" s="1774" t="s">
        <v>2449</v>
      </c>
      <c r="B96" s="1775"/>
      <c r="C96" s="1775"/>
      <c r="D96" s="1775"/>
      <c r="E96" s="1775"/>
      <c r="F96" s="1776"/>
    </row>
    <row r="97" spans="1:8" customFormat="1" ht="26.25" customHeight="1" thickTop="1" x14ac:dyDescent="0.2">
      <c r="A97" s="1497" t="s">
        <v>3058</v>
      </c>
      <c r="B97" s="1498" t="s">
        <v>217</v>
      </c>
      <c r="C97" s="1498"/>
      <c r="D97" s="1498"/>
      <c r="E97" s="1498"/>
      <c r="F97" s="1779"/>
    </row>
    <row r="98" spans="1:8" s="2" customFormat="1" ht="51.95" customHeight="1" x14ac:dyDescent="0.2">
      <c r="A98" s="1586" t="s">
        <v>3043</v>
      </c>
      <c r="B98" s="1587"/>
      <c r="C98" s="1587"/>
      <c r="D98" s="1587"/>
      <c r="E98" s="1587"/>
      <c r="F98" s="1588"/>
      <c r="G98"/>
      <c r="H98"/>
    </row>
    <row r="99" spans="1:8" s="2" customFormat="1" ht="35.1" customHeight="1" x14ac:dyDescent="0.2">
      <c r="A99" s="1586" t="s">
        <v>3057</v>
      </c>
      <c r="B99" s="1587"/>
      <c r="C99" s="1587"/>
      <c r="D99" s="1587"/>
      <c r="E99" s="1587"/>
      <c r="F99" s="1588"/>
      <c r="G99"/>
      <c r="H99"/>
    </row>
    <row r="100" spans="1:8" s="2" customFormat="1" ht="35.1" customHeight="1" x14ac:dyDescent="0.2">
      <c r="A100" s="1586" t="s">
        <v>3044</v>
      </c>
      <c r="B100" s="1587"/>
      <c r="C100" s="1587"/>
      <c r="D100" s="1587"/>
      <c r="E100" s="1587"/>
      <c r="F100" s="1588"/>
      <c r="G100"/>
      <c r="H100"/>
    </row>
    <row r="101" spans="1:8" s="2" customFormat="1" ht="35.1" customHeight="1" x14ac:dyDescent="0.2">
      <c r="A101" s="1586" t="s">
        <v>3045</v>
      </c>
      <c r="B101" s="1587"/>
      <c r="C101" s="1587"/>
      <c r="D101" s="1587"/>
      <c r="E101" s="1587"/>
      <c r="F101" s="1588"/>
      <c r="G101"/>
      <c r="H101"/>
    </row>
    <row r="102" spans="1:8" s="2" customFormat="1" ht="35.1" customHeight="1" x14ac:dyDescent="0.2">
      <c r="A102" s="1586" t="s">
        <v>3046</v>
      </c>
      <c r="B102" s="1587"/>
      <c r="C102" s="1587"/>
      <c r="D102" s="1587"/>
      <c r="E102" s="1587"/>
      <c r="F102" s="1588"/>
      <c r="G102"/>
      <c r="H102"/>
    </row>
    <row r="103" spans="1:8" ht="17.45" customHeight="1" thickBot="1" x14ac:dyDescent="0.3">
      <c r="A103" s="1735" t="s">
        <v>157</v>
      </c>
      <c r="B103" s="1735"/>
      <c r="C103" s="1735"/>
      <c r="D103" s="1735"/>
      <c r="E103" s="1735"/>
      <c r="F103" s="1735"/>
    </row>
    <row r="104" spans="1:8" x14ac:dyDescent="0.25">
      <c r="A104" s="1762" t="s">
        <v>374</v>
      </c>
      <c r="B104" s="1764" t="s">
        <v>3054</v>
      </c>
      <c r="C104" s="1765"/>
    </row>
    <row r="105" spans="1:8" x14ac:dyDescent="0.25">
      <c r="A105" s="1763"/>
      <c r="B105" s="1766"/>
      <c r="C105" s="1767"/>
    </row>
    <row r="106" spans="1:8" x14ac:dyDescent="0.25">
      <c r="A106" s="1768" t="s">
        <v>3056</v>
      </c>
      <c r="B106" s="1770" t="s">
        <v>3055</v>
      </c>
      <c r="C106" s="1771"/>
    </row>
    <row r="107" spans="1:8" ht="15.75" thickBot="1" x14ac:dyDescent="0.3">
      <c r="A107" s="1769"/>
      <c r="B107" s="1772"/>
      <c r="C107" s="1773"/>
    </row>
    <row r="108" spans="1:8" x14ac:dyDescent="0.25">
      <c r="A108" s="643"/>
    </row>
    <row r="109" spans="1:8" s="2" customFormat="1" ht="35.1" customHeight="1" x14ac:dyDescent="0.2">
      <c r="A109" s="1586" t="s">
        <v>2448</v>
      </c>
      <c r="B109" s="1587"/>
      <c r="C109" s="1587"/>
      <c r="D109" s="1587"/>
      <c r="E109" s="1587"/>
      <c r="F109" s="1588"/>
      <c r="G109"/>
      <c r="H109"/>
    </row>
    <row r="110" spans="1:8" s="2" customFormat="1" ht="35.1" customHeight="1" x14ac:dyDescent="0.2">
      <c r="A110" s="1586" t="s">
        <v>3047</v>
      </c>
      <c r="B110" s="1587"/>
      <c r="C110" s="1587"/>
      <c r="D110" s="1587"/>
      <c r="E110" s="1587"/>
      <c r="F110" s="1588"/>
      <c r="G110"/>
      <c r="H110"/>
    </row>
    <row r="111" spans="1:8" s="2" customFormat="1" ht="35.1" customHeight="1" x14ac:dyDescent="0.2">
      <c r="A111" s="1586" t="s">
        <v>3048</v>
      </c>
      <c r="B111" s="1587"/>
      <c r="C111" s="1587"/>
      <c r="D111" s="1587"/>
      <c r="E111" s="1587"/>
      <c r="F111" s="1588"/>
      <c r="G111"/>
      <c r="H111"/>
    </row>
    <row r="112" spans="1:8" s="2" customFormat="1" ht="35.1" customHeight="1" x14ac:dyDescent="0.2">
      <c r="A112" s="1586" t="s">
        <v>3049</v>
      </c>
      <c r="B112" s="1587"/>
      <c r="C112" s="1587"/>
      <c r="D112" s="1587"/>
      <c r="E112" s="1587"/>
      <c r="F112" s="1588"/>
      <c r="G112"/>
      <c r="H112"/>
    </row>
    <row r="113" spans="1:8" s="2" customFormat="1" ht="35.1" customHeight="1" x14ac:dyDescent="0.2">
      <c r="A113" s="1586" t="s">
        <v>3050</v>
      </c>
      <c r="B113" s="1587"/>
      <c r="C113" s="1587"/>
      <c r="D113" s="1587"/>
      <c r="E113" s="1587"/>
      <c r="F113" s="1588"/>
      <c r="G113"/>
      <c r="H113"/>
    </row>
    <row r="114" spans="1:8" s="2" customFormat="1" ht="35.1" customHeight="1" x14ac:dyDescent="0.2">
      <c r="A114" s="1586" t="s">
        <v>3051</v>
      </c>
      <c r="B114" s="1587"/>
      <c r="C114" s="1587"/>
      <c r="D114" s="1587"/>
      <c r="E114" s="1587"/>
      <c r="F114" s="1588"/>
      <c r="G114"/>
      <c r="H114"/>
    </row>
    <row r="115" spans="1:8" s="2" customFormat="1" ht="35.1" customHeight="1" x14ac:dyDescent="0.2">
      <c r="A115" s="1586" t="s">
        <v>2447</v>
      </c>
      <c r="B115" s="1587"/>
      <c r="C115" s="1587"/>
      <c r="D115" s="1587"/>
      <c r="E115" s="1587"/>
      <c r="F115" s="1588"/>
      <c r="G115"/>
      <c r="H115"/>
    </row>
  </sheetData>
  <mergeCells count="34">
    <mergeCell ref="A6:F6"/>
    <mergeCell ref="A7:F7"/>
    <mergeCell ref="A8:F8"/>
    <mergeCell ref="A9:F9"/>
    <mergeCell ref="A10:A12"/>
    <mergeCell ref="B10:B12"/>
    <mergeCell ref="D10:D12"/>
    <mergeCell ref="B106:C107"/>
    <mergeCell ref="A96:F96"/>
    <mergeCell ref="A97:F97"/>
    <mergeCell ref="A95:F95"/>
    <mergeCell ref="E10:E12"/>
    <mergeCell ref="A104:A105"/>
    <mergeCell ref="A106:A107"/>
    <mergeCell ref="A98:F98"/>
    <mergeCell ref="A99:F99"/>
    <mergeCell ref="A100:F100"/>
    <mergeCell ref="A101:F101"/>
    <mergeCell ref="A112:F112"/>
    <mergeCell ref="A113:F113"/>
    <mergeCell ref="A114:F114"/>
    <mergeCell ref="A115:F115"/>
    <mergeCell ref="A1:F1"/>
    <mergeCell ref="A2:F2"/>
    <mergeCell ref="B3:F3"/>
    <mergeCell ref="B4:F4"/>
    <mergeCell ref="A5:F5"/>
    <mergeCell ref="A94:F94"/>
    <mergeCell ref="A102:F102"/>
    <mergeCell ref="A103:F103"/>
    <mergeCell ref="A109:F109"/>
    <mergeCell ref="A110:F110"/>
    <mergeCell ref="A111:F111"/>
    <mergeCell ref="B104:C105"/>
  </mergeCells>
  <pageMargins left="0.7" right="0.7" top="0.75" bottom="0.75" header="0.3" footer="0.3"/>
  <pageSetup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M91"/>
  <sheetViews>
    <sheetView workbookViewId="0">
      <selection activeCell="A5" sqref="A5:F5"/>
    </sheetView>
  </sheetViews>
  <sheetFormatPr baseColWidth="10" defaultRowHeight="12.75" x14ac:dyDescent="0.2"/>
  <cols>
    <col min="1" max="1" width="22.140625" customWidth="1"/>
    <col min="2" max="6" width="23.140625" customWidth="1"/>
  </cols>
  <sheetData>
    <row r="1" spans="1:6" ht="15.75" x14ac:dyDescent="0.2">
      <c r="A1" s="1469" t="str">
        <f>"Anexo "&amp;B4</f>
        <v>Anexo RF – 2</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30.75" customHeight="1" thickTop="1" x14ac:dyDescent="0.2">
      <c r="A3" s="1164" t="s">
        <v>95</v>
      </c>
      <c r="B3" s="1472" t="s">
        <v>900</v>
      </c>
      <c r="C3" s="1472"/>
      <c r="D3" s="1472"/>
      <c r="E3" s="1472"/>
      <c r="F3" s="1473"/>
    </row>
    <row r="4" spans="1:6" ht="22.5" customHeight="1" x14ac:dyDescent="0.2">
      <c r="A4" s="1163" t="s">
        <v>97</v>
      </c>
      <c r="B4" s="1519" t="s">
        <v>4246</v>
      </c>
      <c r="C4" s="1519"/>
      <c r="D4" s="1519"/>
      <c r="E4" s="1519"/>
      <c r="F4" s="1476"/>
    </row>
    <row r="5" spans="1:6" ht="65.25" customHeight="1" thickBot="1" x14ac:dyDescent="0.25">
      <c r="A5" s="1774" t="s">
        <v>4268</v>
      </c>
      <c r="B5" s="1775"/>
      <c r="C5" s="1775"/>
      <c r="D5" s="1775"/>
      <c r="E5" s="1775"/>
      <c r="F5" s="1776"/>
    </row>
    <row r="6" spans="1:6" ht="13.5" thickTop="1" x14ac:dyDescent="0.2">
      <c r="A6" s="1801" t="s">
        <v>434</v>
      </c>
      <c r="B6" s="1802"/>
      <c r="C6" s="1802"/>
      <c r="D6" s="1802"/>
      <c r="E6" s="1802"/>
      <c r="F6" s="1803"/>
    </row>
    <row r="7" spans="1:6" x14ac:dyDescent="0.2">
      <c r="A7" s="1812" t="s">
        <v>435</v>
      </c>
      <c r="B7" s="1813"/>
      <c r="C7" s="1813"/>
      <c r="D7" s="1813"/>
      <c r="E7" s="1813"/>
      <c r="F7" s="1814"/>
    </row>
    <row r="8" spans="1:6" x14ac:dyDescent="0.2">
      <c r="A8" s="1812" t="s">
        <v>3797</v>
      </c>
      <c r="B8" s="1813"/>
      <c r="C8" s="1813"/>
      <c r="D8" s="1813"/>
      <c r="E8" s="1813"/>
      <c r="F8" s="1814"/>
    </row>
    <row r="9" spans="1:6" x14ac:dyDescent="0.2">
      <c r="A9" s="1805" t="s">
        <v>41</v>
      </c>
      <c r="B9" s="1806"/>
      <c r="C9" s="1806"/>
      <c r="D9" s="1807"/>
      <c r="E9" s="233" t="s">
        <v>374</v>
      </c>
      <c r="F9" s="246" t="s">
        <v>375</v>
      </c>
    </row>
    <row r="10" spans="1:6" ht="12.95" customHeight="1" x14ac:dyDescent="0.2">
      <c r="A10" s="1808" t="s">
        <v>436</v>
      </c>
      <c r="B10" s="1809"/>
      <c r="C10" s="1809"/>
      <c r="D10" s="1810"/>
      <c r="E10" s="234"/>
      <c r="F10" s="235"/>
    </row>
    <row r="11" spans="1:6" x14ac:dyDescent="0.2">
      <c r="A11" s="1808" t="s">
        <v>437</v>
      </c>
      <c r="B11" s="1809"/>
      <c r="C11" s="1809"/>
      <c r="D11" s="1810"/>
      <c r="E11" s="237"/>
      <c r="F11" s="235"/>
    </row>
    <row r="12" spans="1:6" x14ac:dyDescent="0.2">
      <c r="A12" s="231"/>
      <c r="B12" s="1710" t="s">
        <v>438</v>
      </c>
      <c r="C12" s="1711" t="s">
        <v>438</v>
      </c>
      <c r="D12" s="1804" t="s">
        <v>438</v>
      </c>
      <c r="E12" s="1165"/>
      <c r="F12" s="1166"/>
    </row>
    <row r="13" spans="1:6" ht="12.6" customHeight="1" x14ac:dyDescent="0.2">
      <c r="A13" s="231"/>
      <c r="B13" s="1710" t="s">
        <v>439</v>
      </c>
      <c r="C13" s="1711" t="s">
        <v>439</v>
      </c>
      <c r="D13" s="1804" t="s">
        <v>439</v>
      </c>
      <c r="E13" s="1165"/>
      <c r="F13" s="1166"/>
    </row>
    <row r="14" spans="1:6" x14ac:dyDescent="0.2">
      <c r="A14" s="231"/>
      <c r="B14" s="1710" t="s">
        <v>440</v>
      </c>
      <c r="C14" s="1711" t="s">
        <v>440</v>
      </c>
      <c r="D14" s="1804" t="s">
        <v>440</v>
      </c>
      <c r="E14" s="236"/>
      <c r="F14" s="243"/>
    </row>
    <row r="15" spans="1:6" x14ac:dyDescent="0.2">
      <c r="A15" s="231"/>
      <c r="B15" s="1710" t="s">
        <v>441</v>
      </c>
      <c r="C15" s="1711" t="s">
        <v>441</v>
      </c>
      <c r="D15" s="1804" t="s">
        <v>441</v>
      </c>
      <c r="E15" s="236"/>
      <c r="F15" s="243"/>
    </row>
    <row r="16" spans="1:6" ht="12.95" customHeight="1" x14ac:dyDescent="0.2">
      <c r="A16" s="231"/>
      <c r="B16" s="1710" t="s">
        <v>586</v>
      </c>
      <c r="C16" s="1711" t="s">
        <v>586</v>
      </c>
      <c r="D16" s="1804" t="s">
        <v>586</v>
      </c>
      <c r="E16" s="236"/>
      <c r="F16" s="243"/>
    </row>
    <row r="17" spans="1:6" ht="12.95" customHeight="1" x14ac:dyDescent="0.2">
      <c r="A17" s="231"/>
      <c r="B17" s="1710" t="s">
        <v>589</v>
      </c>
      <c r="C17" s="1711" t="s">
        <v>589</v>
      </c>
      <c r="D17" s="1804" t="s">
        <v>589</v>
      </c>
      <c r="E17" s="236"/>
      <c r="F17" s="243"/>
    </row>
    <row r="18" spans="1:6" ht="12.95" customHeight="1" x14ac:dyDescent="0.2">
      <c r="A18" s="231"/>
      <c r="B18" s="1710" t="s">
        <v>3798</v>
      </c>
      <c r="C18" s="1711" t="s">
        <v>3798</v>
      </c>
      <c r="D18" s="1804" t="s">
        <v>3798</v>
      </c>
      <c r="E18" s="236"/>
      <c r="F18" s="243"/>
    </row>
    <row r="19" spans="1:6" ht="11.1" customHeight="1" x14ac:dyDescent="0.2">
      <c r="A19" s="231"/>
      <c r="B19" s="1710"/>
      <c r="C19" s="1711"/>
      <c r="D19" s="1804"/>
      <c r="E19" s="236"/>
      <c r="F19" s="243"/>
    </row>
    <row r="20" spans="1:6" ht="38.1" customHeight="1" x14ac:dyDescent="0.2">
      <c r="A20" s="1808" t="s">
        <v>3799</v>
      </c>
      <c r="B20" s="1809"/>
      <c r="C20" s="1809"/>
      <c r="D20" s="1810"/>
      <c r="E20" s="234"/>
      <c r="F20" s="235"/>
    </row>
    <row r="21" spans="1:6" ht="24.95" customHeight="1" x14ac:dyDescent="0.2">
      <c r="A21" s="231"/>
      <c r="B21" s="1710" t="s">
        <v>3800</v>
      </c>
      <c r="C21" s="1711" t="s">
        <v>3800</v>
      </c>
      <c r="D21" s="1804" t="s">
        <v>3800</v>
      </c>
      <c r="E21" s="236"/>
      <c r="F21" s="243"/>
    </row>
    <row r="22" spans="1:6" ht="12.6" customHeight="1" x14ac:dyDescent="0.2">
      <c r="A22" s="231"/>
      <c r="B22" s="1710" t="s">
        <v>3801</v>
      </c>
      <c r="C22" s="1711" t="s">
        <v>3801</v>
      </c>
      <c r="D22" s="1804" t="s">
        <v>3801</v>
      </c>
      <c r="E22" s="1165"/>
      <c r="F22" s="1166"/>
    </row>
    <row r="23" spans="1:6" ht="12.6" customHeight="1" x14ac:dyDescent="0.2">
      <c r="A23" s="1176"/>
      <c r="B23" s="1168"/>
      <c r="C23" s="1168"/>
      <c r="D23" s="1169"/>
      <c r="E23" s="1170"/>
      <c r="F23" s="1171"/>
    </row>
    <row r="24" spans="1:6" ht="12.95" customHeight="1" x14ac:dyDescent="0.2">
      <c r="A24" s="1808" t="s">
        <v>448</v>
      </c>
      <c r="B24" s="1809"/>
      <c r="C24" s="1809"/>
      <c r="D24" s="1810"/>
      <c r="E24" s="234"/>
      <c r="F24" s="235"/>
    </row>
    <row r="25" spans="1:6" x14ac:dyDescent="0.2">
      <c r="A25" s="231"/>
      <c r="B25" s="1710" t="s">
        <v>449</v>
      </c>
      <c r="C25" s="1711"/>
      <c r="D25" s="1804"/>
      <c r="E25" s="1165"/>
      <c r="F25" s="1166"/>
    </row>
    <row r="26" spans="1:6" ht="12.6" customHeight="1" x14ac:dyDescent="0.2">
      <c r="A26" s="231"/>
      <c r="B26" s="1710" t="s">
        <v>450</v>
      </c>
      <c r="C26" s="1711"/>
      <c r="D26" s="1804"/>
      <c r="E26" s="1165"/>
      <c r="F26" s="1166"/>
    </row>
    <row r="27" spans="1:6" ht="12.6" customHeight="1" x14ac:dyDescent="0.2">
      <c r="A27" s="231"/>
      <c r="B27" s="1710" t="s">
        <v>451</v>
      </c>
      <c r="C27" s="1711"/>
      <c r="D27" s="1804"/>
      <c r="E27" s="1165"/>
      <c r="F27" s="1166"/>
    </row>
    <row r="28" spans="1:6" ht="12.6" customHeight="1" x14ac:dyDescent="0.2">
      <c r="A28" s="231"/>
      <c r="B28" s="1710" t="s">
        <v>452</v>
      </c>
      <c r="C28" s="1711"/>
      <c r="D28" s="1804"/>
      <c r="E28" s="1165"/>
      <c r="F28" s="1166"/>
    </row>
    <row r="29" spans="1:6" ht="12.6" customHeight="1" x14ac:dyDescent="0.2">
      <c r="A29" s="231"/>
      <c r="B29" s="1710" t="s">
        <v>453</v>
      </c>
      <c r="C29" s="1711"/>
      <c r="D29" s="1804"/>
      <c r="E29" s="1165"/>
      <c r="F29" s="1166"/>
    </row>
    <row r="30" spans="1:6" x14ac:dyDescent="0.2">
      <c r="A30" s="231"/>
      <c r="B30" s="1811"/>
      <c r="C30" s="1806"/>
      <c r="D30" s="1807"/>
      <c r="E30" s="1165"/>
      <c r="F30" s="1166"/>
    </row>
    <row r="31" spans="1:6" ht="12.95" customHeight="1" x14ac:dyDescent="0.2">
      <c r="A31" s="1808" t="s">
        <v>454</v>
      </c>
      <c r="B31" s="1809"/>
      <c r="C31" s="1809"/>
      <c r="D31" s="1810"/>
      <c r="E31" s="238"/>
      <c r="F31" s="235"/>
    </row>
    <row r="32" spans="1:6" x14ac:dyDescent="0.2">
      <c r="A32" s="231"/>
      <c r="B32" s="1811"/>
      <c r="C32" s="1806"/>
      <c r="D32" s="1807"/>
      <c r="E32" s="1165"/>
      <c r="F32" s="1166"/>
    </row>
    <row r="33" spans="1:6" ht="12.95" customHeight="1" x14ac:dyDescent="0.2">
      <c r="A33" s="1808" t="s">
        <v>455</v>
      </c>
      <c r="B33" s="1809"/>
      <c r="C33" s="1809"/>
      <c r="D33" s="1810"/>
      <c r="E33" s="234"/>
      <c r="F33" s="235"/>
    </row>
    <row r="34" spans="1:6" ht="12.95" customHeight="1" x14ac:dyDescent="0.2">
      <c r="A34" s="1808" t="s">
        <v>456</v>
      </c>
      <c r="B34" s="1809"/>
      <c r="C34" s="1809"/>
      <c r="D34" s="1810"/>
      <c r="E34" s="234"/>
      <c r="F34" s="235"/>
    </row>
    <row r="35" spans="1:6" x14ac:dyDescent="0.2">
      <c r="A35" s="231"/>
      <c r="B35" s="1710" t="s">
        <v>457</v>
      </c>
      <c r="C35" s="1711"/>
      <c r="D35" s="1804"/>
      <c r="E35" s="1165"/>
      <c r="F35" s="1166"/>
    </row>
    <row r="36" spans="1:6" x14ac:dyDescent="0.2">
      <c r="A36" s="231"/>
      <c r="B36" s="1710" t="s">
        <v>458</v>
      </c>
      <c r="C36" s="1711"/>
      <c r="D36" s="1804"/>
      <c r="E36" s="1165"/>
      <c r="F36" s="1166"/>
    </row>
    <row r="37" spans="1:6" x14ac:dyDescent="0.2">
      <c r="A37" s="231"/>
      <c r="B37" s="1710" t="s">
        <v>459</v>
      </c>
      <c r="C37" s="1711"/>
      <c r="D37" s="1804"/>
      <c r="E37" s="1165"/>
      <c r="F37" s="1166"/>
    </row>
    <row r="38" spans="1:6" x14ac:dyDescent="0.2">
      <c r="A38" s="1176"/>
      <c r="B38" s="1168"/>
      <c r="C38" s="1168"/>
      <c r="D38" s="1169"/>
      <c r="E38" s="1170"/>
      <c r="F38" s="1171"/>
    </row>
    <row r="39" spans="1:6" ht="12.95" customHeight="1" x14ac:dyDescent="0.2">
      <c r="A39" s="1808" t="s">
        <v>447</v>
      </c>
      <c r="B39" s="1809"/>
      <c r="C39" s="1809"/>
      <c r="D39" s="1810"/>
      <c r="E39" s="234"/>
      <c r="F39" s="235"/>
    </row>
    <row r="40" spans="1:6" ht="12.6" customHeight="1" x14ac:dyDescent="0.2">
      <c r="A40" s="231"/>
      <c r="B40" s="1710" t="s">
        <v>460</v>
      </c>
      <c r="C40" s="1711"/>
      <c r="D40" s="1804"/>
      <c r="E40" s="1165"/>
      <c r="F40" s="1166"/>
    </row>
    <row r="41" spans="1:6" ht="12.6" customHeight="1" x14ac:dyDescent="0.2">
      <c r="A41" s="231"/>
      <c r="B41" s="1710" t="s">
        <v>461</v>
      </c>
      <c r="C41" s="1711"/>
      <c r="D41" s="1804"/>
      <c r="E41" s="1165"/>
      <c r="F41" s="1166"/>
    </row>
    <row r="42" spans="1:6" x14ac:dyDescent="0.2">
      <c r="A42" s="231"/>
      <c r="B42" s="1710" t="s">
        <v>462</v>
      </c>
      <c r="C42" s="1711"/>
      <c r="D42" s="1804"/>
      <c r="E42" s="1165"/>
      <c r="F42" s="1166"/>
    </row>
    <row r="43" spans="1:6" x14ac:dyDescent="0.2">
      <c r="A43" s="231"/>
      <c r="B43" s="1710" t="s">
        <v>463</v>
      </c>
      <c r="C43" s="1711"/>
      <c r="D43" s="1804"/>
      <c r="E43" s="1165"/>
      <c r="F43" s="1166"/>
    </row>
    <row r="44" spans="1:6" x14ac:dyDescent="0.2">
      <c r="A44" s="231"/>
      <c r="B44" s="1710" t="s">
        <v>464</v>
      </c>
      <c r="C44" s="1711"/>
      <c r="D44" s="1804"/>
      <c r="E44" s="1165"/>
      <c r="F44" s="1166"/>
    </row>
    <row r="45" spans="1:6" ht="12.6" customHeight="1" x14ac:dyDescent="0.2">
      <c r="A45" s="231"/>
      <c r="B45" s="1710" t="s">
        <v>465</v>
      </c>
      <c r="C45" s="1711"/>
      <c r="D45" s="1804"/>
      <c r="E45" s="1165"/>
      <c r="F45" s="1166"/>
    </row>
    <row r="46" spans="1:6" ht="12.6" customHeight="1" x14ac:dyDescent="0.2">
      <c r="A46" s="231"/>
      <c r="B46" s="1710" t="s">
        <v>466</v>
      </c>
      <c r="C46" s="1711"/>
      <c r="D46" s="1804"/>
      <c r="E46" s="1165"/>
      <c r="F46" s="1166"/>
    </row>
    <row r="47" spans="1:6" x14ac:dyDescent="0.2">
      <c r="A47" s="231"/>
      <c r="B47" s="1710" t="s">
        <v>467</v>
      </c>
      <c r="C47" s="1711"/>
      <c r="D47" s="1804"/>
      <c r="E47" s="1165"/>
      <c r="F47" s="1166"/>
    </row>
    <row r="48" spans="1:6" x14ac:dyDescent="0.2">
      <c r="A48" s="231"/>
      <c r="B48" s="1710" t="s">
        <v>468</v>
      </c>
      <c r="C48" s="1711"/>
      <c r="D48" s="1804"/>
      <c r="E48" s="1165"/>
      <c r="F48" s="1166"/>
    </row>
    <row r="49" spans="1:6" x14ac:dyDescent="0.2">
      <c r="A49" s="1176"/>
      <c r="B49" s="1168"/>
      <c r="C49" s="1168"/>
      <c r="D49" s="1169"/>
      <c r="E49" s="1170"/>
      <c r="F49" s="1171"/>
    </row>
    <row r="50" spans="1:6" ht="12.95" customHeight="1" x14ac:dyDescent="0.2">
      <c r="A50" s="1808" t="s">
        <v>469</v>
      </c>
      <c r="B50" s="1809"/>
      <c r="C50" s="1809"/>
      <c r="D50" s="1810"/>
      <c r="E50" s="234"/>
      <c r="F50" s="235"/>
    </row>
    <row r="51" spans="1:6" x14ac:dyDescent="0.2">
      <c r="A51" s="231"/>
      <c r="B51" s="1710" t="s">
        <v>470</v>
      </c>
      <c r="C51" s="1711"/>
      <c r="D51" s="1804"/>
      <c r="E51" s="1165"/>
      <c r="F51" s="1166"/>
    </row>
    <row r="52" spans="1:6" x14ac:dyDescent="0.2">
      <c r="A52" s="231"/>
      <c r="B52" s="1710" t="s">
        <v>419</v>
      </c>
      <c r="C52" s="1711"/>
      <c r="D52" s="1804"/>
      <c r="E52" s="1165"/>
      <c r="F52" s="1166"/>
    </row>
    <row r="53" spans="1:6" x14ac:dyDescent="0.2">
      <c r="A53" s="231"/>
      <c r="B53" s="1710" t="s">
        <v>471</v>
      </c>
      <c r="C53" s="1711"/>
      <c r="D53" s="1804"/>
      <c r="E53" s="1165"/>
      <c r="F53" s="1166"/>
    </row>
    <row r="54" spans="1:6" x14ac:dyDescent="0.2">
      <c r="A54" s="1176"/>
      <c r="B54" s="1168"/>
      <c r="C54" s="1168"/>
      <c r="D54" s="1169"/>
      <c r="E54" s="1170"/>
      <c r="F54" s="1171"/>
    </row>
    <row r="55" spans="1:6" ht="12.95" customHeight="1" x14ac:dyDescent="0.2">
      <c r="A55" s="1808" t="s">
        <v>472</v>
      </c>
      <c r="B55" s="1809"/>
      <c r="C55" s="1809"/>
      <c r="D55" s="1810"/>
      <c r="E55" s="234"/>
      <c r="F55" s="235"/>
    </row>
    <row r="56" spans="1:6" ht="12.6" customHeight="1" x14ac:dyDescent="0.2">
      <c r="A56" s="231"/>
      <c r="B56" s="1710" t="s">
        <v>473</v>
      </c>
      <c r="C56" s="1711"/>
      <c r="D56" s="1804"/>
      <c r="E56" s="1165"/>
      <c r="F56" s="1166"/>
    </row>
    <row r="57" spans="1:6" ht="12.6" customHeight="1" x14ac:dyDescent="0.2">
      <c r="A57" s="231"/>
      <c r="B57" s="1710" t="s">
        <v>474</v>
      </c>
      <c r="C57" s="1711"/>
      <c r="D57" s="1804"/>
      <c r="E57" s="1165"/>
      <c r="F57" s="1166"/>
    </row>
    <row r="58" spans="1:6" ht="12.6" customHeight="1" x14ac:dyDescent="0.2">
      <c r="A58" s="231"/>
      <c r="B58" s="1710" t="s">
        <v>475</v>
      </c>
      <c r="C58" s="1711"/>
      <c r="D58" s="1804"/>
      <c r="E58" s="1165"/>
      <c r="F58" s="1166"/>
    </row>
    <row r="59" spans="1:6" x14ac:dyDescent="0.2">
      <c r="A59" s="231"/>
      <c r="B59" s="1710" t="s">
        <v>476</v>
      </c>
      <c r="C59" s="1711"/>
      <c r="D59" s="1804"/>
      <c r="E59" s="1165"/>
      <c r="F59" s="1166"/>
    </row>
    <row r="60" spans="1:6" x14ac:dyDescent="0.2">
      <c r="A60" s="231"/>
      <c r="B60" s="1710" t="s">
        <v>477</v>
      </c>
      <c r="C60" s="1711"/>
      <c r="D60" s="1804"/>
      <c r="E60" s="1165"/>
      <c r="F60" s="1166"/>
    </row>
    <row r="61" spans="1:6" x14ac:dyDescent="0.2">
      <c r="A61" s="1176"/>
      <c r="B61" s="1168"/>
      <c r="C61" s="1168"/>
      <c r="D61" s="1169"/>
      <c r="E61" s="1170"/>
      <c r="F61" s="1171"/>
    </row>
    <row r="62" spans="1:6" ht="12.95" customHeight="1" x14ac:dyDescent="0.2">
      <c r="A62" s="1808" t="s">
        <v>478</v>
      </c>
      <c r="B62" s="1809"/>
      <c r="C62" s="1809"/>
      <c r="D62" s="1810"/>
      <c r="E62" s="237"/>
      <c r="F62" s="235"/>
    </row>
    <row r="63" spans="1:6" ht="12.95" customHeight="1" x14ac:dyDescent="0.2">
      <c r="A63" s="231"/>
      <c r="B63" s="1710" t="s">
        <v>479</v>
      </c>
      <c r="C63" s="1711"/>
      <c r="D63" s="1804"/>
      <c r="E63" s="236"/>
      <c r="F63" s="243"/>
    </row>
    <row r="64" spans="1:6" x14ac:dyDescent="0.2">
      <c r="A64" s="231"/>
      <c r="B64" s="1710" t="s">
        <v>480</v>
      </c>
      <c r="C64" s="1711"/>
      <c r="D64" s="1804"/>
      <c r="E64" s="236"/>
      <c r="F64" s="243"/>
    </row>
    <row r="65" spans="1:6" x14ac:dyDescent="0.2">
      <c r="A65" s="231"/>
      <c r="B65" s="1710" t="s">
        <v>481</v>
      </c>
      <c r="C65" s="1711"/>
      <c r="D65" s="1804"/>
      <c r="E65" s="236"/>
      <c r="F65" s="243"/>
    </row>
    <row r="66" spans="1:6" ht="12.95" customHeight="1" x14ac:dyDescent="0.2">
      <c r="A66" s="231"/>
      <c r="B66" s="1710" t="s">
        <v>482</v>
      </c>
      <c r="C66" s="1711"/>
      <c r="D66" s="1804"/>
      <c r="E66" s="236"/>
      <c r="F66" s="243"/>
    </row>
    <row r="67" spans="1:6" ht="12.95" customHeight="1" x14ac:dyDescent="0.2">
      <c r="A67" s="231"/>
      <c r="B67" s="1710" t="s">
        <v>483</v>
      </c>
      <c r="C67" s="1711"/>
      <c r="D67" s="1804"/>
      <c r="E67" s="236"/>
      <c r="F67" s="243"/>
    </row>
    <row r="68" spans="1:6" x14ac:dyDescent="0.2">
      <c r="A68" s="231"/>
      <c r="B68" s="1710" t="s">
        <v>484</v>
      </c>
      <c r="C68" s="1711"/>
      <c r="D68" s="1804"/>
      <c r="E68" s="1165"/>
      <c r="F68" s="1166"/>
    </row>
    <row r="69" spans="1:6" x14ac:dyDescent="0.2">
      <c r="A69" s="1176"/>
      <c r="B69" s="1168"/>
      <c r="C69" s="1168"/>
      <c r="D69" s="1169"/>
      <c r="E69" s="1170"/>
      <c r="F69" s="1171"/>
    </row>
    <row r="70" spans="1:6" x14ac:dyDescent="0.2">
      <c r="A70" s="1808" t="s">
        <v>485</v>
      </c>
      <c r="B70" s="1809"/>
      <c r="C70" s="1809"/>
      <c r="D70" s="1810"/>
      <c r="E70" s="237"/>
      <c r="F70" s="235"/>
    </row>
    <row r="71" spans="1:6" ht="12.6" customHeight="1" x14ac:dyDescent="0.2">
      <c r="A71" s="231"/>
      <c r="B71" s="1710" t="s">
        <v>486</v>
      </c>
      <c r="C71" s="1711"/>
      <c r="D71" s="1804"/>
      <c r="E71" s="1165"/>
      <c r="F71" s="1166"/>
    </row>
    <row r="72" spans="1:6" x14ac:dyDescent="0.2">
      <c r="A72" s="239"/>
      <c r="B72" s="1811"/>
      <c r="C72" s="1806"/>
      <c r="D72" s="1807"/>
      <c r="E72" s="234"/>
      <c r="F72" s="235"/>
    </row>
    <row r="73" spans="1:6" ht="12.95" customHeight="1" x14ac:dyDescent="0.2">
      <c r="A73" s="1808" t="s">
        <v>487</v>
      </c>
      <c r="B73" s="1809"/>
      <c r="C73" s="1809"/>
      <c r="D73" s="1810"/>
      <c r="E73" s="237"/>
      <c r="F73" s="235"/>
    </row>
    <row r="74" spans="1:6" x14ac:dyDescent="0.2">
      <c r="A74" s="231"/>
      <c r="B74" s="1811"/>
      <c r="C74" s="1806"/>
      <c r="D74" s="1807"/>
      <c r="E74" s="1165"/>
      <c r="F74" s="1166"/>
    </row>
    <row r="75" spans="1:6" ht="12.95" customHeight="1" x14ac:dyDescent="0.2">
      <c r="A75" s="1808" t="s">
        <v>488</v>
      </c>
      <c r="B75" s="1809"/>
      <c r="C75" s="1809"/>
      <c r="D75" s="1810"/>
      <c r="E75" s="234"/>
      <c r="F75" s="235"/>
    </row>
    <row r="76" spans="1:6" ht="13.5" thickBot="1" x14ac:dyDescent="0.25">
      <c r="A76" s="240"/>
      <c r="B76" s="1167"/>
      <c r="C76" s="1167"/>
      <c r="D76" s="1167"/>
      <c r="E76" s="241"/>
      <c r="F76" s="242"/>
    </row>
    <row r="77" spans="1:6" ht="13.5" thickTop="1" x14ac:dyDescent="0.2">
      <c r="A77" t="s">
        <v>3802</v>
      </c>
      <c r="B77" s="1173"/>
      <c r="C77" s="1173"/>
      <c r="D77" s="1173"/>
      <c r="E77" s="1174"/>
      <c r="F77" s="1175"/>
    </row>
    <row r="78" spans="1:6" x14ac:dyDescent="0.2">
      <c r="A78" t="s">
        <v>3803</v>
      </c>
    </row>
    <row r="79" spans="1:6" ht="22.5" customHeight="1" x14ac:dyDescent="0.2">
      <c r="A79" s="1497" t="s">
        <v>3804</v>
      </c>
      <c r="B79" s="1498"/>
      <c r="C79" s="1498"/>
      <c r="D79" s="1498"/>
      <c r="E79" s="1498"/>
      <c r="F79" s="1779"/>
    </row>
    <row r="80" spans="1:6" ht="22.5" customHeight="1" x14ac:dyDescent="0.2">
      <c r="A80" s="1497" t="str">
        <f>B4</f>
        <v>RF – 2</v>
      </c>
      <c r="B80" s="1498"/>
      <c r="C80" s="1498"/>
      <c r="D80" s="1498"/>
      <c r="E80" s="1498"/>
      <c r="F80" s="1499"/>
    </row>
    <row r="81" spans="1:13" ht="38.450000000000003" customHeight="1" thickBot="1" x14ac:dyDescent="0.25">
      <c r="A81" s="1774" t="s">
        <v>3926</v>
      </c>
      <c r="B81" s="1775"/>
      <c r="C81" s="1775"/>
      <c r="D81" s="1775"/>
      <c r="E81" s="1775"/>
      <c r="F81" s="1776"/>
    </row>
    <row r="82" spans="1:13" s="2" customFormat="1" ht="18.95" customHeight="1" thickTop="1" x14ac:dyDescent="0.2">
      <c r="A82" s="1798" t="s">
        <v>3805</v>
      </c>
      <c r="B82" s="1799"/>
      <c r="C82" s="1799"/>
      <c r="D82" s="1799"/>
      <c r="E82" s="1799"/>
      <c r="F82" s="1800"/>
      <c r="G82"/>
      <c r="H82"/>
      <c r="I82"/>
      <c r="J82"/>
      <c r="K82"/>
      <c r="L82"/>
      <c r="M82"/>
    </row>
    <row r="83" spans="1:13" s="2" customFormat="1" ht="18.95" customHeight="1" x14ac:dyDescent="0.2">
      <c r="A83" s="1798" t="s">
        <v>3806</v>
      </c>
      <c r="B83" s="1799"/>
      <c r="C83" s="1799"/>
      <c r="D83" s="1799"/>
      <c r="E83" s="1799"/>
      <c r="F83" s="1800"/>
      <c r="G83"/>
      <c r="H83"/>
      <c r="I83"/>
      <c r="J83"/>
      <c r="K83"/>
      <c r="L83"/>
      <c r="M83"/>
    </row>
    <row r="84" spans="1:13" s="2" customFormat="1" ht="18.95" customHeight="1" x14ac:dyDescent="0.2">
      <c r="A84" s="1798" t="s">
        <v>3807</v>
      </c>
      <c r="B84" s="1799"/>
      <c r="C84" s="1799"/>
      <c r="D84" s="1799"/>
      <c r="E84" s="1799"/>
      <c r="F84" s="1800"/>
      <c r="G84"/>
      <c r="H84"/>
      <c r="I84"/>
      <c r="J84"/>
      <c r="K84"/>
      <c r="L84"/>
      <c r="M84"/>
    </row>
    <row r="85" spans="1:13" s="2" customFormat="1" ht="18.95" customHeight="1" x14ac:dyDescent="0.2">
      <c r="A85" s="1798" t="s">
        <v>3808</v>
      </c>
      <c r="B85" s="1799"/>
      <c r="C85" s="1799"/>
      <c r="D85" s="1799"/>
      <c r="E85" s="1799"/>
      <c r="F85" s="1800"/>
      <c r="G85"/>
      <c r="H85"/>
      <c r="I85"/>
      <c r="J85"/>
      <c r="K85"/>
      <c r="L85"/>
      <c r="M85"/>
    </row>
    <row r="86" spans="1:13" s="2" customFormat="1" ht="18.95" customHeight="1" x14ac:dyDescent="0.2">
      <c r="A86" s="1798" t="s">
        <v>3809</v>
      </c>
      <c r="B86" s="1799"/>
      <c r="C86" s="1799"/>
      <c r="D86" s="1799"/>
      <c r="E86" s="1799"/>
      <c r="F86" s="1800"/>
      <c r="G86"/>
      <c r="H86"/>
      <c r="I86"/>
      <c r="J86"/>
      <c r="K86"/>
      <c r="L86"/>
      <c r="M86"/>
    </row>
    <row r="87" spans="1:13" s="2" customFormat="1" ht="18.95" customHeight="1" x14ac:dyDescent="0.2">
      <c r="A87" s="1798" t="s">
        <v>3810</v>
      </c>
      <c r="B87" s="1799"/>
      <c r="C87" s="1799"/>
      <c r="D87" s="1799"/>
      <c r="E87" s="1799"/>
      <c r="F87" s="1800"/>
      <c r="G87"/>
      <c r="H87"/>
      <c r="I87"/>
      <c r="J87"/>
      <c r="K87"/>
      <c r="L87"/>
      <c r="M87"/>
    </row>
    <row r="88" spans="1:13" s="2" customFormat="1" ht="32.450000000000003" customHeight="1" x14ac:dyDescent="0.2">
      <c r="A88" s="1798" t="s">
        <v>3811</v>
      </c>
      <c r="B88" s="1799"/>
      <c r="C88" s="1799"/>
      <c r="D88" s="1799"/>
      <c r="E88" s="1799"/>
      <c r="F88" s="1800"/>
      <c r="G88"/>
      <c r="H88"/>
      <c r="I88"/>
      <c r="J88"/>
      <c r="K88"/>
      <c r="L88"/>
      <c r="M88"/>
    </row>
    <row r="89" spans="1:13" s="2" customFormat="1" ht="18.95" customHeight="1" x14ac:dyDescent="0.2">
      <c r="A89" s="1798" t="s">
        <v>3812</v>
      </c>
      <c r="B89" s="1799"/>
      <c r="C89" s="1799"/>
      <c r="D89" s="1799"/>
      <c r="E89" s="1799"/>
      <c r="F89" s="1800"/>
      <c r="G89"/>
      <c r="H89"/>
      <c r="I89"/>
      <c r="J89"/>
      <c r="K89"/>
      <c r="L89"/>
      <c r="M89"/>
    </row>
    <row r="90" spans="1:13" s="2" customFormat="1" ht="20.100000000000001" customHeight="1" x14ac:dyDescent="0.2">
      <c r="A90" s="1798" t="s">
        <v>3813</v>
      </c>
      <c r="B90" s="1799"/>
      <c r="C90" s="1799"/>
      <c r="D90" s="1799"/>
      <c r="E90" s="1799"/>
      <c r="F90" s="1800"/>
      <c r="G90"/>
      <c r="H90"/>
      <c r="I90"/>
      <c r="J90"/>
      <c r="K90"/>
      <c r="L90"/>
      <c r="M90"/>
    </row>
    <row r="91" spans="1:13" s="2" customFormat="1" ht="35.1" customHeight="1" x14ac:dyDescent="0.2">
      <c r="A91" s="1798" t="s">
        <v>3814</v>
      </c>
      <c r="B91" s="1799"/>
      <c r="C91" s="1799"/>
      <c r="D91" s="1799"/>
      <c r="E91" s="1799"/>
      <c r="F91" s="1800"/>
      <c r="G91"/>
      <c r="H91"/>
      <c r="I91"/>
      <c r="J91"/>
      <c r="K91"/>
      <c r="L91"/>
      <c r="M91"/>
    </row>
  </sheetData>
  <mergeCells count="82">
    <mergeCell ref="A91:F91"/>
    <mergeCell ref="A86:F86"/>
    <mergeCell ref="A87:F87"/>
    <mergeCell ref="A88:F88"/>
    <mergeCell ref="A89:F89"/>
    <mergeCell ref="A90:F90"/>
    <mergeCell ref="B71:D71"/>
    <mergeCell ref="B63:D63"/>
    <mergeCell ref="B64:D64"/>
    <mergeCell ref="B65:D65"/>
    <mergeCell ref="B66:D66"/>
    <mergeCell ref="B67:D67"/>
    <mergeCell ref="A1:F1"/>
    <mergeCell ref="A2:F2"/>
    <mergeCell ref="A7:F7"/>
    <mergeCell ref="B3:F3"/>
    <mergeCell ref="B4:F4"/>
    <mergeCell ref="A5:F5"/>
    <mergeCell ref="A8:F8"/>
    <mergeCell ref="A11:D11"/>
    <mergeCell ref="B19:D19"/>
    <mergeCell ref="A20:D20"/>
    <mergeCell ref="B21:D21"/>
    <mergeCell ref="B25:D25"/>
    <mergeCell ref="B26:D26"/>
    <mergeCell ref="B27:D27"/>
    <mergeCell ref="B22:D22"/>
    <mergeCell ref="A24:D24"/>
    <mergeCell ref="B28:D28"/>
    <mergeCell ref="A33:D33"/>
    <mergeCell ref="B29:D29"/>
    <mergeCell ref="B30:D30"/>
    <mergeCell ref="A31:D31"/>
    <mergeCell ref="B32:D32"/>
    <mergeCell ref="A34:D34"/>
    <mergeCell ref="B37:D37"/>
    <mergeCell ref="A39:D39"/>
    <mergeCell ref="B47:D47"/>
    <mergeCell ref="B51:D51"/>
    <mergeCell ref="B48:D48"/>
    <mergeCell ref="A50:D50"/>
    <mergeCell ref="B46:D46"/>
    <mergeCell ref="B35:D35"/>
    <mergeCell ref="B36:D36"/>
    <mergeCell ref="B40:D40"/>
    <mergeCell ref="B41:D41"/>
    <mergeCell ref="B42:D42"/>
    <mergeCell ref="B43:D43"/>
    <mergeCell ref="B44:D44"/>
    <mergeCell ref="B45:D45"/>
    <mergeCell ref="A79:F79"/>
    <mergeCell ref="A80:F80"/>
    <mergeCell ref="B74:D74"/>
    <mergeCell ref="A75:D75"/>
    <mergeCell ref="B52:D52"/>
    <mergeCell ref="B56:D56"/>
    <mergeCell ref="B57:D57"/>
    <mergeCell ref="B58:D58"/>
    <mergeCell ref="B59:D59"/>
    <mergeCell ref="B53:D53"/>
    <mergeCell ref="A55:D55"/>
    <mergeCell ref="B60:D60"/>
    <mergeCell ref="A62:D62"/>
    <mergeCell ref="B68:D68"/>
    <mergeCell ref="A70:D70"/>
    <mergeCell ref="B72:D72"/>
    <mergeCell ref="A83:F83"/>
    <mergeCell ref="A84:F84"/>
    <mergeCell ref="A85:F85"/>
    <mergeCell ref="A6:F6"/>
    <mergeCell ref="B12:D12"/>
    <mergeCell ref="B13:D13"/>
    <mergeCell ref="B14:D14"/>
    <mergeCell ref="B15:D15"/>
    <mergeCell ref="B16:D16"/>
    <mergeCell ref="B17:D17"/>
    <mergeCell ref="B18:D18"/>
    <mergeCell ref="A9:D9"/>
    <mergeCell ref="A10:D10"/>
    <mergeCell ref="A73:D73"/>
    <mergeCell ref="A81:F81"/>
    <mergeCell ref="A82:F82"/>
  </mergeCells>
  <pageMargins left="0.7" right="0.7" top="0.75" bottom="0.75" header="0.3" footer="0.3"/>
  <pageSetup orientation="portrait"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zoomScaleNormal="100" workbookViewId="0">
      <selection activeCell="H14" sqref="H14"/>
    </sheetView>
  </sheetViews>
  <sheetFormatPr baseColWidth="10" defaultRowHeight="12.75" x14ac:dyDescent="0.2"/>
  <cols>
    <col min="1" max="1" width="22.140625" customWidth="1"/>
    <col min="2" max="6" width="23.140625" customWidth="1"/>
  </cols>
  <sheetData>
    <row r="1" spans="1:6" ht="15.75" x14ac:dyDescent="0.2">
      <c r="A1" s="1469" t="str">
        <f>"Anexo "&amp;B4</f>
        <v>Anexo RF – 2.1</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30.75" customHeight="1" thickTop="1" x14ac:dyDescent="0.2">
      <c r="A3" s="1164" t="s">
        <v>95</v>
      </c>
      <c r="B3" s="1472" t="s">
        <v>3942</v>
      </c>
      <c r="C3" s="1472"/>
      <c r="D3" s="1472"/>
      <c r="E3" s="1472"/>
      <c r="F3" s="1473"/>
    </row>
    <row r="4" spans="1:6" ht="22.5" customHeight="1" x14ac:dyDescent="0.2">
      <c r="A4" s="1163" t="s">
        <v>97</v>
      </c>
      <c r="B4" s="1519" t="s">
        <v>4247</v>
      </c>
      <c r="C4" s="1519"/>
      <c r="D4" s="1519"/>
      <c r="E4" s="1519"/>
      <c r="F4" s="1476"/>
    </row>
    <row r="5" spans="1:6" ht="56.45" customHeight="1" thickBot="1" x14ac:dyDescent="0.25">
      <c r="A5" s="1822" t="s">
        <v>4269</v>
      </c>
      <c r="B5" s="1823"/>
      <c r="C5" s="1823"/>
      <c r="D5" s="1823"/>
      <c r="E5" s="1823"/>
      <c r="F5" s="1824"/>
    </row>
    <row r="6" spans="1:6" x14ac:dyDescent="0.2">
      <c r="A6" s="1816" t="s">
        <v>434</v>
      </c>
      <c r="B6" s="1817"/>
      <c r="C6" s="1817"/>
      <c r="D6" s="1817"/>
      <c r="E6" s="1817"/>
      <c r="F6" s="1818"/>
    </row>
    <row r="7" spans="1:6" x14ac:dyDescent="0.2">
      <c r="A7" s="1819" t="s">
        <v>435</v>
      </c>
      <c r="B7" s="1813"/>
      <c r="C7" s="1813"/>
      <c r="D7" s="1813"/>
      <c r="E7" s="1813"/>
      <c r="F7" s="1820"/>
    </row>
    <row r="8" spans="1:6" x14ac:dyDescent="0.2">
      <c r="A8" s="1819" t="s">
        <v>3797</v>
      </c>
      <c r="B8" s="1813"/>
      <c r="C8" s="1813"/>
      <c r="D8" s="1813"/>
      <c r="E8" s="1813"/>
      <c r="F8" s="1820"/>
    </row>
    <row r="9" spans="1:6" x14ac:dyDescent="0.2">
      <c r="A9" s="1821" t="s">
        <v>41</v>
      </c>
      <c r="B9" s="1806"/>
      <c r="C9" s="1806"/>
      <c r="D9" s="1807"/>
      <c r="E9" s="233" t="s">
        <v>374</v>
      </c>
      <c r="F9" s="1177" t="s">
        <v>375</v>
      </c>
    </row>
    <row r="10" spans="1:6" ht="12.95" customHeight="1" x14ac:dyDescent="0.2">
      <c r="A10" s="1815" t="s">
        <v>436</v>
      </c>
      <c r="B10" s="1809"/>
      <c r="C10" s="1809"/>
      <c r="D10" s="1810"/>
      <c r="E10" s="234"/>
      <c r="F10" s="1178"/>
    </row>
    <row r="11" spans="1:6" ht="19.5" customHeight="1" x14ac:dyDescent="0.2">
      <c r="A11" s="1815" t="s">
        <v>3815</v>
      </c>
      <c r="B11" s="1809"/>
      <c r="C11" s="1809"/>
      <c r="D11" s="1810"/>
      <c r="E11" s="1170" t="s">
        <v>3816</v>
      </c>
      <c r="F11" s="1179" t="s">
        <v>3816</v>
      </c>
    </row>
    <row r="12" spans="1:6" x14ac:dyDescent="0.2">
      <c r="A12" s="1180"/>
      <c r="B12" s="1710" t="s">
        <v>3817</v>
      </c>
      <c r="C12" s="1711" t="s">
        <v>3817</v>
      </c>
      <c r="D12" s="1804" t="s">
        <v>3817</v>
      </c>
      <c r="E12" s="1170" t="s">
        <v>3818</v>
      </c>
      <c r="F12" s="1179" t="s">
        <v>3818</v>
      </c>
    </row>
    <row r="13" spans="1:6" ht="12.6" customHeight="1" x14ac:dyDescent="0.2">
      <c r="A13" s="1180"/>
      <c r="B13" s="1710" t="s">
        <v>3819</v>
      </c>
      <c r="C13" s="1711" t="s">
        <v>3819</v>
      </c>
      <c r="D13" s="1804" t="s">
        <v>3819</v>
      </c>
      <c r="E13" s="1170" t="s">
        <v>3820</v>
      </c>
      <c r="F13" s="1179" t="s">
        <v>3820</v>
      </c>
    </row>
    <row r="14" spans="1:6" x14ac:dyDescent="0.2">
      <c r="A14" s="1180"/>
      <c r="B14" s="1710" t="s">
        <v>3821</v>
      </c>
      <c r="C14" s="1711" t="s">
        <v>3821</v>
      </c>
      <c r="D14" s="1804" t="s">
        <v>3821</v>
      </c>
      <c r="E14" s="1170" t="s">
        <v>3822</v>
      </c>
      <c r="F14" s="1179" t="s">
        <v>3822</v>
      </c>
    </row>
    <row r="15" spans="1:6" x14ac:dyDescent="0.2">
      <c r="A15" s="1180"/>
      <c r="B15" s="1710" t="s">
        <v>3823</v>
      </c>
      <c r="C15" s="1711" t="s">
        <v>3823</v>
      </c>
      <c r="D15" s="1804" t="s">
        <v>3823</v>
      </c>
      <c r="E15" s="1170" t="s">
        <v>3824</v>
      </c>
      <c r="F15" s="1179" t="s">
        <v>3824</v>
      </c>
    </row>
    <row r="16" spans="1:6" ht="12.95" customHeight="1" x14ac:dyDescent="0.2">
      <c r="A16" s="1180"/>
      <c r="B16" s="1710" t="s">
        <v>3825</v>
      </c>
      <c r="C16" s="1711" t="s">
        <v>3825</v>
      </c>
      <c r="D16" s="1804" t="s">
        <v>3825</v>
      </c>
      <c r="E16" s="1170" t="s">
        <v>3826</v>
      </c>
      <c r="F16" s="1179" t="s">
        <v>3826</v>
      </c>
    </row>
    <row r="17" spans="1:6" ht="12.95" customHeight="1" x14ac:dyDescent="0.2">
      <c r="A17" s="1180"/>
      <c r="B17" s="1710" t="s">
        <v>3827</v>
      </c>
      <c r="C17" s="1711" t="s">
        <v>3827</v>
      </c>
      <c r="D17" s="1804" t="s">
        <v>3827</v>
      </c>
      <c r="E17" s="1170" t="s">
        <v>3828</v>
      </c>
      <c r="F17" s="1179" t="s">
        <v>3828</v>
      </c>
    </row>
    <row r="18" spans="1:6" ht="12.95" customHeight="1" x14ac:dyDescent="0.2">
      <c r="A18" s="1180"/>
      <c r="B18" s="1710" t="s">
        <v>3829</v>
      </c>
      <c r="C18" s="1711" t="s">
        <v>3829</v>
      </c>
      <c r="D18" s="1804" t="s">
        <v>3829</v>
      </c>
      <c r="E18" s="1170" t="s">
        <v>3830</v>
      </c>
      <c r="F18" s="1179" t="s">
        <v>3830</v>
      </c>
    </row>
    <row r="19" spans="1:6" ht="11.1" customHeight="1" x14ac:dyDescent="0.2">
      <c r="A19" s="1180"/>
      <c r="B19" s="1710"/>
      <c r="C19" s="1711"/>
      <c r="D19" s="1804"/>
      <c r="E19" s="236"/>
      <c r="F19" s="1181"/>
    </row>
    <row r="20" spans="1:6" ht="24" customHeight="1" x14ac:dyDescent="0.2">
      <c r="A20" s="1815" t="s">
        <v>3921</v>
      </c>
      <c r="B20" s="1809"/>
      <c r="C20" s="1809"/>
      <c r="D20" s="1810"/>
      <c r="E20" s="1170" t="s">
        <v>3831</v>
      </c>
      <c r="F20" s="1179" t="s">
        <v>3831</v>
      </c>
    </row>
    <row r="21" spans="1:6" ht="24.95" customHeight="1" x14ac:dyDescent="0.2">
      <c r="A21" s="1180"/>
      <c r="B21" s="1710" t="s">
        <v>3832</v>
      </c>
      <c r="C21" s="1711" t="s">
        <v>3800</v>
      </c>
      <c r="D21" s="1804" t="s">
        <v>3800</v>
      </c>
      <c r="E21" s="1170" t="s">
        <v>3833</v>
      </c>
      <c r="F21" s="1179" t="s">
        <v>3833</v>
      </c>
    </row>
    <row r="22" spans="1:6" ht="12.6" customHeight="1" x14ac:dyDescent="0.2">
      <c r="A22" s="1180"/>
      <c r="B22" s="1710" t="s">
        <v>3922</v>
      </c>
      <c r="C22" s="1711" t="s">
        <v>3801</v>
      </c>
      <c r="D22" s="1804" t="s">
        <v>3801</v>
      </c>
      <c r="E22" s="1170" t="s">
        <v>3834</v>
      </c>
      <c r="F22" s="1179" t="s">
        <v>3835</v>
      </c>
    </row>
    <row r="23" spans="1:6" ht="12.6" customHeight="1" x14ac:dyDescent="0.2">
      <c r="A23" s="1182"/>
      <c r="B23" s="1168"/>
      <c r="C23" s="1168"/>
      <c r="D23" s="1169"/>
      <c r="E23" s="1170"/>
      <c r="F23" s="1179"/>
    </row>
    <row r="24" spans="1:6" ht="12.95" customHeight="1" x14ac:dyDescent="0.2">
      <c r="A24" s="1815" t="s">
        <v>3923</v>
      </c>
      <c r="B24" s="1809"/>
      <c r="C24" s="1809"/>
      <c r="D24" s="1810"/>
      <c r="E24" s="1170" t="s">
        <v>3836</v>
      </c>
      <c r="F24" s="1179" t="s">
        <v>3836</v>
      </c>
    </row>
    <row r="25" spans="1:6" x14ac:dyDescent="0.2">
      <c r="A25" s="1180"/>
      <c r="B25" s="1710" t="s">
        <v>3837</v>
      </c>
      <c r="C25" s="1711" t="s">
        <v>3837</v>
      </c>
      <c r="D25" s="1804" t="s">
        <v>3837</v>
      </c>
      <c r="E25" s="1170" t="s">
        <v>3838</v>
      </c>
      <c r="F25" s="1179" t="s">
        <v>3838</v>
      </c>
    </row>
    <row r="26" spans="1:6" ht="12.6" customHeight="1" x14ac:dyDescent="0.2">
      <c r="A26" s="1180"/>
      <c r="B26" s="1710" t="s">
        <v>3839</v>
      </c>
      <c r="C26" s="1711" t="s">
        <v>3839</v>
      </c>
      <c r="D26" s="1804" t="s">
        <v>3839</v>
      </c>
      <c r="E26" s="1170" t="s">
        <v>3840</v>
      </c>
      <c r="F26" s="1179" t="s">
        <v>3840</v>
      </c>
    </row>
    <row r="27" spans="1:6" ht="12.6" customHeight="1" x14ac:dyDescent="0.2">
      <c r="A27" s="1180"/>
      <c r="B27" s="1710" t="s">
        <v>3841</v>
      </c>
      <c r="C27" s="1711" t="s">
        <v>3841</v>
      </c>
      <c r="D27" s="1804" t="s">
        <v>3841</v>
      </c>
      <c r="E27" s="1170" t="s">
        <v>3842</v>
      </c>
      <c r="F27" s="1179" t="s">
        <v>3842</v>
      </c>
    </row>
    <row r="28" spans="1:6" ht="12.6" customHeight="1" x14ac:dyDescent="0.2">
      <c r="A28" s="1180"/>
      <c r="B28" s="1710" t="s">
        <v>3843</v>
      </c>
      <c r="C28" s="1711" t="s">
        <v>3843</v>
      </c>
      <c r="D28" s="1804" t="s">
        <v>3843</v>
      </c>
      <c r="E28" s="1170" t="s">
        <v>3844</v>
      </c>
      <c r="F28" s="1179" t="s">
        <v>3844</v>
      </c>
    </row>
    <row r="29" spans="1:6" ht="12.6" customHeight="1" x14ac:dyDescent="0.2">
      <c r="A29" s="1180"/>
      <c r="B29" s="1710" t="s">
        <v>3845</v>
      </c>
      <c r="C29" s="1711" t="s">
        <v>3845</v>
      </c>
      <c r="D29" s="1804" t="s">
        <v>3845</v>
      </c>
      <c r="E29" s="1170" t="s">
        <v>3846</v>
      </c>
      <c r="F29" s="1179" t="s">
        <v>3846</v>
      </c>
    </row>
    <row r="30" spans="1:6" x14ac:dyDescent="0.2">
      <c r="A30" s="1180"/>
      <c r="B30" s="1811"/>
      <c r="C30" s="1806"/>
      <c r="D30" s="1807"/>
      <c r="E30" s="1170"/>
      <c r="F30" s="1179"/>
    </row>
    <row r="31" spans="1:6" ht="12.95" customHeight="1" x14ac:dyDescent="0.2">
      <c r="A31" s="1815" t="s">
        <v>3924</v>
      </c>
      <c r="B31" s="1809"/>
      <c r="C31" s="1809"/>
      <c r="D31" s="1810"/>
      <c r="E31" s="1170" t="s">
        <v>3847</v>
      </c>
      <c r="F31" s="1179" t="s">
        <v>3847</v>
      </c>
    </row>
    <row r="32" spans="1:6" x14ac:dyDescent="0.2">
      <c r="A32" s="1180"/>
      <c r="B32" s="1811"/>
      <c r="C32" s="1806"/>
      <c r="D32" s="1807"/>
      <c r="E32" s="1170"/>
      <c r="F32" s="1179"/>
    </row>
    <row r="33" spans="1:6" ht="12.95" customHeight="1" x14ac:dyDescent="0.2">
      <c r="A33" s="1815" t="s">
        <v>455</v>
      </c>
      <c r="B33" s="1809"/>
      <c r="C33" s="1809"/>
      <c r="D33" s="1810"/>
      <c r="E33" s="234"/>
      <c r="F33" s="1178"/>
    </row>
    <row r="34" spans="1:6" ht="12.95" customHeight="1" x14ac:dyDescent="0.2">
      <c r="A34" s="1815" t="s">
        <v>3925</v>
      </c>
      <c r="B34" s="1809"/>
      <c r="C34" s="1809"/>
      <c r="D34" s="1810"/>
      <c r="E34" s="234" t="s">
        <v>3848</v>
      </c>
      <c r="F34" s="1178" t="s">
        <v>3848</v>
      </c>
    </row>
    <row r="35" spans="1:6" x14ac:dyDescent="0.2">
      <c r="A35" s="1180"/>
      <c r="B35" s="1710" t="s">
        <v>3849</v>
      </c>
      <c r="C35" s="1711" t="s">
        <v>3849</v>
      </c>
      <c r="D35" s="1804" t="s">
        <v>3849</v>
      </c>
      <c r="E35" s="1170" t="s">
        <v>3850</v>
      </c>
      <c r="F35" s="1179" t="s">
        <v>3850</v>
      </c>
    </row>
    <row r="36" spans="1:6" x14ac:dyDescent="0.2">
      <c r="A36" s="1180"/>
      <c r="B36" s="1710" t="s">
        <v>3851</v>
      </c>
      <c r="C36" s="1711" t="s">
        <v>3851</v>
      </c>
      <c r="D36" s="1804" t="s">
        <v>3851</v>
      </c>
      <c r="E36" s="1170" t="s">
        <v>3852</v>
      </c>
      <c r="F36" s="1179" t="s">
        <v>3852</v>
      </c>
    </row>
    <row r="37" spans="1:6" x14ac:dyDescent="0.2">
      <c r="A37" s="1180"/>
      <c r="B37" s="1710" t="s">
        <v>3853</v>
      </c>
      <c r="C37" s="1711" t="s">
        <v>3853</v>
      </c>
      <c r="D37" s="1804" t="s">
        <v>3853</v>
      </c>
      <c r="E37" s="1170" t="s">
        <v>3854</v>
      </c>
      <c r="F37" s="1179" t="s">
        <v>3854</v>
      </c>
    </row>
    <row r="38" spans="1:6" x14ac:dyDescent="0.2">
      <c r="A38" s="1182"/>
      <c r="B38" s="1168"/>
      <c r="C38" s="1168"/>
      <c r="D38" s="1169"/>
      <c r="E38" s="1170"/>
      <c r="F38" s="1179"/>
    </row>
    <row r="39" spans="1:6" ht="12.95" customHeight="1" x14ac:dyDescent="0.2">
      <c r="A39" s="1815" t="s">
        <v>3855</v>
      </c>
      <c r="B39" s="1809"/>
      <c r="C39" s="1809"/>
      <c r="D39" s="1810"/>
      <c r="E39" s="1170" t="s">
        <v>3856</v>
      </c>
      <c r="F39" s="1179" t="s">
        <v>3856</v>
      </c>
    </row>
    <row r="40" spans="1:6" ht="12.6" customHeight="1" x14ac:dyDescent="0.2">
      <c r="A40" s="1180"/>
      <c r="B40" s="1710" t="s">
        <v>3857</v>
      </c>
      <c r="C40" s="1711" t="s">
        <v>3857</v>
      </c>
      <c r="D40" s="1804" t="s">
        <v>3857</v>
      </c>
      <c r="E40" s="1170" t="s">
        <v>3858</v>
      </c>
      <c r="F40" s="1179" t="s">
        <v>3858</v>
      </c>
    </row>
    <row r="41" spans="1:6" ht="12.6" customHeight="1" x14ac:dyDescent="0.2">
      <c r="A41" s="1180"/>
      <c r="B41" s="1710" t="s">
        <v>3859</v>
      </c>
      <c r="C41" s="1711" t="s">
        <v>3859</v>
      </c>
      <c r="D41" s="1804" t="s">
        <v>3859</v>
      </c>
      <c r="E41" s="1170" t="s">
        <v>3860</v>
      </c>
      <c r="F41" s="1179" t="s">
        <v>3860</v>
      </c>
    </row>
    <row r="42" spans="1:6" x14ac:dyDescent="0.2">
      <c r="A42" s="1180"/>
      <c r="B42" s="1710" t="s">
        <v>3861</v>
      </c>
      <c r="C42" s="1711" t="s">
        <v>3861</v>
      </c>
      <c r="D42" s="1804" t="s">
        <v>3861</v>
      </c>
      <c r="E42" s="1170" t="s">
        <v>3862</v>
      </c>
      <c r="F42" s="1179" t="s">
        <v>3862</v>
      </c>
    </row>
    <row r="43" spans="1:6" x14ac:dyDescent="0.2">
      <c r="A43" s="1180"/>
      <c r="B43" s="1710" t="s">
        <v>3863</v>
      </c>
      <c r="C43" s="1711" t="s">
        <v>3863</v>
      </c>
      <c r="D43" s="1804" t="s">
        <v>3863</v>
      </c>
      <c r="E43" s="1170" t="s">
        <v>3864</v>
      </c>
      <c r="F43" s="1179" t="s">
        <v>3864</v>
      </c>
    </row>
    <row r="44" spans="1:6" x14ac:dyDescent="0.2">
      <c r="A44" s="1180"/>
      <c r="B44" s="1710" t="s">
        <v>3865</v>
      </c>
      <c r="C44" s="1711" t="s">
        <v>3865</v>
      </c>
      <c r="D44" s="1804" t="s">
        <v>3865</v>
      </c>
      <c r="E44" s="1170" t="s">
        <v>3866</v>
      </c>
      <c r="F44" s="1179" t="s">
        <v>3866</v>
      </c>
    </row>
    <row r="45" spans="1:6" ht="12.6" customHeight="1" x14ac:dyDescent="0.2">
      <c r="A45" s="1180"/>
      <c r="B45" s="1710" t="s">
        <v>3867</v>
      </c>
      <c r="C45" s="1711" t="s">
        <v>3867</v>
      </c>
      <c r="D45" s="1804" t="s">
        <v>3867</v>
      </c>
      <c r="E45" s="1170" t="s">
        <v>3868</v>
      </c>
      <c r="F45" s="1179" t="s">
        <v>3868</v>
      </c>
    </row>
    <row r="46" spans="1:6" ht="12.6" customHeight="1" x14ac:dyDescent="0.2">
      <c r="A46" s="1180"/>
      <c r="B46" s="1710" t="s">
        <v>3869</v>
      </c>
      <c r="C46" s="1711" t="s">
        <v>3869</v>
      </c>
      <c r="D46" s="1804" t="s">
        <v>3869</v>
      </c>
      <c r="E46" s="1170" t="s">
        <v>3870</v>
      </c>
      <c r="F46" s="1179" t="s">
        <v>3870</v>
      </c>
    </row>
    <row r="47" spans="1:6" x14ac:dyDescent="0.2">
      <c r="A47" s="1180"/>
      <c r="B47" s="1710" t="s">
        <v>3871</v>
      </c>
      <c r="C47" s="1711" t="s">
        <v>3871</v>
      </c>
      <c r="D47" s="1804" t="s">
        <v>3871</v>
      </c>
      <c r="E47" s="1170" t="s">
        <v>3872</v>
      </c>
      <c r="F47" s="1179" t="s">
        <v>3872</v>
      </c>
    </row>
    <row r="48" spans="1:6" x14ac:dyDescent="0.2">
      <c r="A48" s="1180"/>
      <c r="B48" s="1710" t="s">
        <v>3873</v>
      </c>
      <c r="C48" s="1711" t="s">
        <v>3873</v>
      </c>
      <c r="D48" s="1804" t="s">
        <v>3873</v>
      </c>
      <c r="E48" s="1170" t="s">
        <v>3874</v>
      </c>
      <c r="F48" s="1179" t="s">
        <v>3874</v>
      </c>
    </row>
    <row r="49" spans="1:6" x14ac:dyDescent="0.2">
      <c r="A49" s="1182"/>
      <c r="B49" s="1168"/>
      <c r="C49" s="1168"/>
      <c r="D49" s="1169"/>
      <c r="E49" s="1170"/>
      <c r="F49" s="1179"/>
    </row>
    <row r="50" spans="1:6" ht="12.95" customHeight="1" x14ac:dyDescent="0.2">
      <c r="A50" s="1815" t="s">
        <v>3875</v>
      </c>
      <c r="B50" s="1809"/>
      <c r="C50" s="1809" t="s">
        <v>3875</v>
      </c>
      <c r="D50" s="1810"/>
      <c r="E50" s="1170" t="s">
        <v>3876</v>
      </c>
      <c r="F50" s="1179" t="s">
        <v>3876</v>
      </c>
    </row>
    <row r="51" spans="1:6" x14ac:dyDescent="0.2">
      <c r="A51" s="1183"/>
      <c r="B51" s="1710" t="s">
        <v>3877</v>
      </c>
      <c r="C51" s="1711"/>
      <c r="D51" s="1804" t="s">
        <v>3877</v>
      </c>
      <c r="E51" s="1170" t="s">
        <v>3878</v>
      </c>
      <c r="F51" s="1179" t="s">
        <v>3878</v>
      </c>
    </row>
    <row r="52" spans="1:6" x14ac:dyDescent="0.2">
      <c r="A52" s="1183"/>
      <c r="B52" s="1710" t="s">
        <v>3879</v>
      </c>
      <c r="C52" s="1711"/>
      <c r="D52" s="1804" t="s">
        <v>3879</v>
      </c>
      <c r="E52" s="1170" t="s">
        <v>3880</v>
      </c>
      <c r="F52" s="1179" t="s">
        <v>3880</v>
      </c>
    </row>
    <row r="53" spans="1:6" x14ac:dyDescent="0.2">
      <c r="A53" s="1183"/>
      <c r="B53" s="1710" t="s">
        <v>3881</v>
      </c>
      <c r="C53" s="1711"/>
      <c r="D53" s="1804" t="s">
        <v>3881</v>
      </c>
      <c r="E53" s="1170" t="s">
        <v>3882</v>
      </c>
      <c r="F53" s="1179" t="s">
        <v>3882</v>
      </c>
    </row>
    <row r="54" spans="1:6" x14ac:dyDescent="0.2">
      <c r="A54" s="1183"/>
      <c r="B54" s="1168"/>
      <c r="C54" s="1168"/>
      <c r="D54" s="1169"/>
      <c r="E54" s="1170"/>
      <c r="F54" s="1179"/>
    </row>
    <row r="55" spans="1:6" ht="12.95" customHeight="1" x14ac:dyDescent="0.2">
      <c r="A55" s="1815" t="s">
        <v>3883</v>
      </c>
      <c r="B55" s="1809"/>
      <c r="C55" s="1809" t="s">
        <v>3883</v>
      </c>
      <c r="D55" s="1810"/>
      <c r="E55" s="1170" t="s">
        <v>3884</v>
      </c>
      <c r="F55" s="1179" t="s">
        <v>3884</v>
      </c>
    </row>
    <row r="56" spans="1:6" ht="12.6" customHeight="1" x14ac:dyDescent="0.2">
      <c r="A56" s="1183"/>
      <c r="B56" s="1710" t="s">
        <v>3885</v>
      </c>
      <c r="C56" s="1711"/>
      <c r="D56" s="1804" t="s">
        <v>3885</v>
      </c>
      <c r="E56" s="1170" t="s">
        <v>3886</v>
      </c>
      <c r="F56" s="1179" t="s">
        <v>3886</v>
      </c>
    </row>
    <row r="57" spans="1:6" ht="12.6" customHeight="1" x14ac:dyDescent="0.2">
      <c r="A57" s="1183"/>
      <c r="B57" s="1710" t="s">
        <v>3887</v>
      </c>
      <c r="C57" s="1711"/>
      <c r="D57" s="1804" t="s">
        <v>3887</v>
      </c>
      <c r="E57" s="1170" t="s">
        <v>3888</v>
      </c>
      <c r="F57" s="1179" t="s">
        <v>3888</v>
      </c>
    </row>
    <row r="58" spans="1:6" ht="12.6" customHeight="1" x14ac:dyDescent="0.2">
      <c r="A58" s="1183"/>
      <c r="B58" s="1710" t="s">
        <v>3889</v>
      </c>
      <c r="C58" s="1711"/>
      <c r="D58" s="1804" t="s">
        <v>3889</v>
      </c>
      <c r="E58" s="1170" t="s">
        <v>3890</v>
      </c>
      <c r="F58" s="1179" t="s">
        <v>3890</v>
      </c>
    </row>
    <row r="59" spans="1:6" x14ac:dyDescent="0.2">
      <c r="A59" s="1183"/>
      <c r="B59" s="1710" t="s">
        <v>3891</v>
      </c>
      <c r="C59" s="1711"/>
      <c r="D59" s="1804" t="s">
        <v>3891</v>
      </c>
      <c r="E59" s="1170" t="s">
        <v>3892</v>
      </c>
      <c r="F59" s="1179" t="s">
        <v>3892</v>
      </c>
    </row>
    <row r="60" spans="1:6" x14ac:dyDescent="0.2">
      <c r="A60" s="1183"/>
      <c r="B60" s="1710" t="s">
        <v>3893</v>
      </c>
      <c r="C60" s="1711"/>
      <c r="D60" s="1804" t="s">
        <v>3893</v>
      </c>
      <c r="E60" s="1170" t="s">
        <v>3894</v>
      </c>
      <c r="F60" s="1179" t="s">
        <v>3894</v>
      </c>
    </row>
    <row r="61" spans="1:6" x14ac:dyDescent="0.2">
      <c r="A61" s="1183"/>
      <c r="B61" s="1168"/>
      <c r="C61" s="1168"/>
      <c r="D61" s="1169"/>
      <c r="E61" s="1170"/>
      <c r="F61" s="1179"/>
    </row>
    <row r="62" spans="1:6" ht="12.95" customHeight="1" x14ac:dyDescent="0.2">
      <c r="A62" s="1815" t="s">
        <v>3895</v>
      </c>
      <c r="B62" s="1809"/>
      <c r="C62" s="1809" t="s">
        <v>3895</v>
      </c>
      <c r="D62" s="1810"/>
      <c r="E62" s="1170" t="s">
        <v>3896</v>
      </c>
      <c r="F62" s="1179" t="s">
        <v>3896</v>
      </c>
    </row>
    <row r="63" spans="1:6" ht="12.95" customHeight="1" x14ac:dyDescent="0.2">
      <c r="A63" s="1183"/>
      <c r="B63" s="1710" t="s">
        <v>3897</v>
      </c>
      <c r="C63" s="1711"/>
      <c r="D63" s="1804" t="s">
        <v>3897</v>
      </c>
      <c r="E63" s="1170" t="s">
        <v>3898</v>
      </c>
      <c r="F63" s="1179" t="s">
        <v>3898</v>
      </c>
    </row>
    <row r="64" spans="1:6" x14ac:dyDescent="0.2">
      <c r="A64" s="1183"/>
      <c r="B64" s="1710" t="s">
        <v>3899</v>
      </c>
      <c r="C64" s="1711"/>
      <c r="D64" s="1804" t="s">
        <v>3899</v>
      </c>
      <c r="E64" s="1170" t="s">
        <v>3900</v>
      </c>
      <c r="F64" s="1179" t="s">
        <v>3900</v>
      </c>
    </row>
    <row r="65" spans="1:6" x14ac:dyDescent="0.2">
      <c r="A65" s="1183"/>
      <c r="B65" s="1710" t="s">
        <v>3901</v>
      </c>
      <c r="C65" s="1711"/>
      <c r="D65" s="1804" t="s">
        <v>3901</v>
      </c>
      <c r="E65" s="1170" t="s">
        <v>3902</v>
      </c>
      <c r="F65" s="1179" t="s">
        <v>3902</v>
      </c>
    </row>
    <row r="66" spans="1:6" ht="12.95" customHeight="1" x14ac:dyDescent="0.2">
      <c r="A66" s="1183"/>
      <c r="B66" s="1710" t="s">
        <v>3903</v>
      </c>
      <c r="C66" s="1711"/>
      <c r="D66" s="1804" t="s">
        <v>3903</v>
      </c>
      <c r="E66" s="1170" t="s">
        <v>3904</v>
      </c>
      <c r="F66" s="1179" t="s">
        <v>3904</v>
      </c>
    </row>
    <row r="67" spans="1:6" ht="12.95" customHeight="1" x14ac:dyDescent="0.2">
      <c r="A67" s="1183"/>
      <c r="B67" s="1710" t="s">
        <v>3905</v>
      </c>
      <c r="C67" s="1711"/>
      <c r="D67" s="1804" t="s">
        <v>3905</v>
      </c>
      <c r="E67" s="1170" t="s">
        <v>3906</v>
      </c>
      <c r="F67" s="1179" t="s">
        <v>3906</v>
      </c>
    </row>
    <row r="68" spans="1:6" x14ac:dyDescent="0.2">
      <c r="A68" s="1183"/>
      <c r="B68" s="1710" t="s">
        <v>3907</v>
      </c>
      <c r="C68" s="1711"/>
      <c r="D68" s="1804" t="s">
        <v>3907</v>
      </c>
      <c r="E68" s="1170" t="s">
        <v>3908</v>
      </c>
      <c r="F68" s="1179" t="s">
        <v>3908</v>
      </c>
    </row>
    <row r="69" spans="1:6" x14ac:dyDescent="0.2">
      <c r="A69" s="1183"/>
      <c r="B69" s="1168"/>
      <c r="C69" s="1168"/>
      <c r="D69" s="1169"/>
      <c r="E69" s="1170"/>
      <c r="F69" s="1179"/>
    </row>
    <row r="70" spans="1:6" x14ac:dyDescent="0.2">
      <c r="A70" s="1815" t="s">
        <v>3909</v>
      </c>
      <c r="B70" s="1809"/>
      <c r="C70" s="1809" t="s">
        <v>3909</v>
      </c>
      <c r="D70" s="1810"/>
      <c r="E70" s="1170"/>
      <c r="F70" s="1179"/>
    </row>
    <row r="71" spans="1:6" ht="12.6" customHeight="1" x14ac:dyDescent="0.2">
      <c r="A71" s="1183"/>
      <c r="B71" s="1710" t="s">
        <v>3910</v>
      </c>
      <c r="C71" s="1711"/>
      <c r="D71" s="1804" t="s">
        <v>3910</v>
      </c>
      <c r="E71" s="1170"/>
      <c r="F71" s="1179"/>
    </row>
    <row r="72" spans="1:6" x14ac:dyDescent="0.2">
      <c r="A72" s="1184"/>
      <c r="B72" s="1710"/>
      <c r="C72" s="1711"/>
      <c r="D72" s="1804"/>
      <c r="E72" s="1170"/>
      <c r="F72" s="1179"/>
    </row>
    <row r="73" spans="1:6" x14ac:dyDescent="0.2">
      <c r="A73" s="1188"/>
      <c r="B73" s="1168"/>
      <c r="C73" s="1168"/>
      <c r="D73" s="1169"/>
      <c r="E73" s="1170"/>
      <c r="F73" s="1179"/>
    </row>
    <row r="74" spans="1:6" ht="12.95" customHeight="1" x14ac:dyDescent="0.2">
      <c r="A74" s="1815" t="s">
        <v>3911</v>
      </c>
      <c r="B74" s="1809"/>
      <c r="C74" s="1809"/>
      <c r="D74" s="1810"/>
      <c r="E74" s="1170" t="s">
        <v>3912</v>
      </c>
      <c r="F74" s="1179" t="s">
        <v>3912</v>
      </c>
    </row>
    <row r="75" spans="1:6" x14ac:dyDescent="0.2">
      <c r="A75" s="1180"/>
      <c r="B75" s="1811"/>
      <c r="C75" s="1806"/>
      <c r="D75" s="1807"/>
      <c r="E75" s="1170"/>
      <c r="F75" s="1179"/>
    </row>
    <row r="76" spans="1:6" ht="12.95" customHeight="1" x14ac:dyDescent="0.2">
      <c r="A76" s="1815" t="s">
        <v>3913</v>
      </c>
      <c r="B76" s="1809"/>
      <c r="C76" s="1809"/>
      <c r="D76" s="1810"/>
      <c r="E76" s="1170" t="s">
        <v>3914</v>
      </c>
      <c r="F76" s="1179" t="s">
        <v>3914</v>
      </c>
    </row>
    <row r="77" spans="1:6" ht="13.5" thickBot="1" x14ac:dyDescent="0.25">
      <c r="A77" s="1185"/>
      <c r="B77" s="1172"/>
      <c r="C77" s="1172"/>
      <c r="D77" s="1172"/>
      <c r="E77" s="1186"/>
      <c r="F77" s="1187"/>
    </row>
    <row r="78" spans="1:6" x14ac:dyDescent="0.2">
      <c r="A78" t="s">
        <v>3915</v>
      </c>
      <c r="D78" s="1173"/>
      <c r="E78" s="1174"/>
      <c r="F78" s="1175"/>
    </row>
    <row r="79" spans="1:6" x14ac:dyDescent="0.2">
      <c r="A79" t="s">
        <v>3802</v>
      </c>
    </row>
    <row r="80" spans="1:6" x14ac:dyDescent="0.2">
      <c r="A80" t="s">
        <v>3803</v>
      </c>
    </row>
    <row r="81" spans="1:13" ht="22.5" customHeight="1" x14ac:dyDescent="0.2">
      <c r="A81" s="1497" t="s">
        <v>3804</v>
      </c>
      <c r="B81" s="1498"/>
      <c r="C81" s="1498"/>
      <c r="D81" s="1498"/>
      <c r="E81" s="1498"/>
      <c r="F81" s="1779"/>
    </row>
    <row r="82" spans="1:13" ht="22.5" customHeight="1" x14ac:dyDescent="0.2">
      <c r="A82" s="1497" t="str">
        <f>B4</f>
        <v>RF – 2.1</v>
      </c>
      <c r="B82" s="1498"/>
      <c r="C82" s="1498"/>
      <c r="D82" s="1498"/>
      <c r="E82" s="1498"/>
      <c r="F82" s="1499"/>
    </row>
    <row r="83" spans="1:13" ht="36.6" customHeight="1" thickBot="1" x14ac:dyDescent="0.25">
      <c r="A83" s="1774" t="s">
        <v>3926</v>
      </c>
      <c r="B83" s="1775"/>
      <c r="C83" s="1775"/>
      <c r="D83" s="1775"/>
      <c r="E83" s="1775"/>
      <c r="F83" s="1776"/>
    </row>
    <row r="84" spans="1:13" s="2" customFormat="1" ht="18.95" customHeight="1" thickTop="1" x14ac:dyDescent="0.2">
      <c r="A84" s="1798" t="s">
        <v>3805</v>
      </c>
      <c r="B84" s="1799"/>
      <c r="C84" s="1799"/>
      <c r="D84" s="1799"/>
      <c r="E84" s="1799"/>
      <c r="F84" s="1800"/>
      <c r="G84"/>
      <c r="H84"/>
      <c r="I84"/>
      <c r="J84"/>
      <c r="K84"/>
      <c r="L84"/>
      <c r="M84"/>
    </row>
    <row r="85" spans="1:13" s="2" customFormat="1" ht="18.95" customHeight="1" x14ac:dyDescent="0.2">
      <c r="A85" s="1798" t="s">
        <v>3806</v>
      </c>
      <c r="B85" s="1799"/>
      <c r="C85" s="1799"/>
      <c r="D85" s="1799"/>
      <c r="E85" s="1799"/>
      <c r="F85" s="1800"/>
      <c r="G85"/>
      <c r="H85"/>
      <c r="I85"/>
      <c r="J85"/>
      <c r="K85"/>
      <c r="L85"/>
      <c r="M85"/>
    </row>
    <row r="86" spans="1:13" s="2" customFormat="1" ht="18.95" customHeight="1" x14ac:dyDescent="0.2">
      <c r="A86" s="1798" t="s">
        <v>3807</v>
      </c>
      <c r="B86" s="1799"/>
      <c r="C86" s="1799"/>
      <c r="D86" s="1799"/>
      <c r="E86" s="1799"/>
      <c r="F86" s="1800"/>
      <c r="G86"/>
      <c r="H86"/>
      <c r="I86"/>
      <c r="J86"/>
      <c r="K86"/>
      <c r="L86"/>
      <c r="M86"/>
    </row>
    <row r="87" spans="1:13" s="2" customFormat="1" ht="18.95" customHeight="1" x14ac:dyDescent="0.2">
      <c r="A87" s="1798" t="s">
        <v>3808</v>
      </c>
      <c r="B87" s="1799"/>
      <c r="C87" s="1799"/>
      <c r="D87" s="1799"/>
      <c r="E87" s="1799"/>
      <c r="F87" s="1800"/>
      <c r="G87"/>
      <c r="H87"/>
      <c r="I87"/>
      <c r="J87"/>
      <c r="K87"/>
      <c r="L87"/>
      <c r="M87"/>
    </row>
    <row r="88" spans="1:13" s="2" customFormat="1" ht="18.95" customHeight="1" x14ac:dyDescent="0.2">
      <c r="A88" s="1798" t="s">
        <v>3809</v>
      </c>
      <c r="B88" s="1799"/>
      <c r="C88" s="1799"/>
      <c r="D88" s="1799"/>
      <c r="E88" s="1799"/>
      <c r="F88" s="1800"/>
      <c r="G88"/>
      <c r="H88"/>
      <c r="I88"/>
      <c r="J88"/>
      <c r="K88"/>
      <c r="L88"/>
      <c r="M88"/>
    </row>
    <row r="89" spans="1:13" s="2" customFormat="1" ht="18.95" customHeight="1" x14ac:dyDescent="0.2">
      <c r="A89" s="1798" t="s">
        <v>3810</v>
      </c>
      <c r="B89" s="1799"/>
      <c r="C89" s="1799"/>
      <c r="D89" s="1799"/>
      <c r="E89" s="1799"/>
      <c r="F89" s="1800"/>
      <c r="G89"/>
      <c r="I89"/>
      <c r="J89"/>
      <c r="K89"/>
      <c r="L89"/>
      <c r="M89"/>
    </row>
    <row r="90" spans="1:13" s="2" customFormat="1" ht="32.450000000000003" customHeight="1" x14ac:dyDescent="0.2">
      <c r="A90" s="1798" t="s">
        <v>3811</v>
      </c>
      <c r="B90" s="1799"/>
      <c r="C90" s="1799"/>
      <c r="D90" s="1799"/>
      <c r="E90" s="1799"/>
      <c r="F90" s="1800"/>
      <c r="G90"/>
      <c r="I90"/>
      <c r="J90"/>
      <c r="K90"/>
      <c r="L90"/>
      <c r="M90"/>
    </row>
    <row r="91" spans="1:13" s="2" customFormat="1" ht="18.95" customHeight="1" x14ac:dyDescent="0.2">
      <c r="A91" s="1798" t="s">
        <v>3916</v>
      </c>
      <c r="B91" s="1799"/>
      <c r="C91" s="1799"/>
      <c r="D91" s="1799"/>
      <c r="E91" s="1799"/>
      <c r="F91" s="1800"/>
      <c r="G91"/>
      <c r="H91"/>
      <c r="I91"/>
      <c r="J91"/>
      <c r="K91"/>
      <c r="L91"/>
      <c r="M91"/>
    </row>
    <row r="92" spans="1:13" s="2" customFormat="1" ht="26.1" customHeight="1" x14ac:dyDescent="0.2">
      <c r="A92" s="1798" t="s">
        <v>3917</v>
      </c>
      <c r="B92" s="1799"/>
      <c r="C92" s="1799"/>
      <c r="D92" s="1799"/>
      <c r="E92" s="1799"/>
      <c r="F92" s="1800"/>
      <c r="G92"/>
      <c r="H92"/>
      <c r="I92"/>
      <c r="J92"/>
      <c r="K92"/>
      <c r="L92"/>
      <c r="M92"/>
    </row>
    <row r="93" spans="1:13" s="2" customFormat="1" ht="26.1" customHeight="1" x14ac:dyDescent="0.2">
      <c r="A93" s="1798" t="s">
        <v>3918</v>
      </c>
      <c r="B93" s="1799"/>
      <c r="C93" s="1799"/>
      <c r="D93" s="1799"/>
      <c r="E93" s="1799"/>
      <c r="F93" s="1800"/>
      <c r="G93"/>
      <c r="H93"/>
      <c r="I93"/>
      <c r="J93"/>
      <c r="K93"/>
      <c r="L93"/>
      <c r="M93"/>
    </row>
    <row r="94" spans="1:13" s="2" customFormat="1" ht="26.1" customHeight="1" x14ac:dyDescent="0.2">
      <c r="A94" s="1798" t="s">
        <v>3919</v>
      </c>
      <c r="B94" s="1799"/>
      <c r="C94" s="1799"/>
      <c r="D94" s="1799"/>
      <c r="E94" s="1799"/>
      <c r="F94" s="1800"/>
      <c r="G94"/>
      <c r="H94"/>
      <c r="I94"/>
      <c r="J94"/>
      <c r="K94"/>
      <c r="L94"/>
      <c r="M94"/>
    </row>
    <row r="95" spans="1:13" s="2" customFormat="1" ht="26.1" customHeight="1" x14ac:dyDescent="0.2">
      <c r="A95" s="1798" t="s">
        <v>3920</v>
      </c>
      <c r="B95" s="1799"/>
      <c r="C95" s="1799"/>
      <c r="D95" s="1799"/>
      <c r="E95" s="1799"/>
      <c r="F95" s="1800"/>
      <c r="G95"/>
      <c r="H95"/>
      <c r="I95"/>
      <c r="J95"/>
      <c r="K95"/>
      <c r="L95"/>
      <c r="M95"/>
    </row>
  </sheetData>
  <mergeCells count="84">
    <mergeCell ref="A85:F85"/>
    <mergeCell ref="A86:F86"/>
    <mergeCell ref="A87:F87"/>
    <mergeCell ref="A89:F89"/>
    <mergeCell ref="A90:F90"/>
    <mergeCell ref="A76:D76"/>
    <mergeCell ref="A81:F81"/>
    <mergeCell ref="A82:F82"/>
    <mergeCell ref="A83:F83"/>
    <mergeCell ref="A84:F84"/>
    <mergeCell ref="B58:D58"/>
    <mergeCell ref="B45:D45"/>
    <mergeCell ref="B46:D46"/>
    <mergeCell ref="B47:D47"/>
    <mergeCell ref="B48:D48"/>
    <mergeCell ref="A50:D50"/>
    <mergeCell ref="B51:D51"/>
    <mergeCell ref="B52:D52"/>
    <mergeCell ref="B53:D53"/>
    <mergeCell ref="A55:D55"/>
    <mergeCell ref="B56:D56"/>
    <mergeCell ref="B57:D57"/>
    <mergeCell ref="B44:D44"/>
    <mergeCell ref="B32:D32"/>
    <mergeCell ref="A33:D33"/>
    <mergeCell ref="A34:D34"/>
    <mergeCell ref="B35:D35"/>
    <mergeCell ref="B36:D36"/>
    <mergeCell ref="B37:D37"/>
    <mergeCell ref="A39:D39"/>
    <mergeCell ref="A31:D31"/>
    <mergeCell ref="B19:D19"/>
    <mergeCell ref="A20:D20"/>
    <mergeCell ref="B21:D21"/>
    <mergeCell ref="B22:D22"/>
    <mergeCell ref="A24:D24"/>
    <mergeCell ref="B25:D25"/>
    <mergeCell ref="B26:D26"/>
    <mergeCell ref="B27:D27"/>
    <mergeCell ref="B28:D28"/>
    <mergeCell ref="B29:D29"/>
    <mergeCell ref="B30:D30"/>
    <mergeCell ref="B13:D13"/>
    <mergeCell ref="B14:D14"/>
    <mergeCell ref="B15:D15"/>
    <mergeCell ref="B16:D16"/>
    <mergeCell ref="B17:D17"/>
    <mergeCell ref="A1:F1"/>
    <mergeCell ref="A2:F2"/>
    <mergeCell ref="B3:F3"/>
    <mergeCell ref="B4:F4"/>
    <mergeCell ref="A5:F5"/>
    <mergeCell ref="B59:D59"/>
    <mergeCell ref="B60:D60"/>
    <mergeCell ref="B63:D63"/>
    <mergeCell ref="B64:D64"/>
    <mergeCell ref="A6:F6"/>
    <mergeCell ref="B40:D40"/>
    <mergeCell ref="B41:D41"/>
    <mergeCell ref="B42:D42"/>
    <mergeCell ref="B43:D43"/>
    <mergeCell ref="B18:D18"/>
    <mergeCell ref="A7:F7"/>
    <mergeCell ref="A8:F8"/>
    <mergeCell ref="A9:D9"/>
    <mergeCell ref="A10:D10"/>
    <mergeCell ref="A11:D11"/>
    <mergeCell ref="B12:D12"/>
    <mergeCell ref="A93:F93"/>
    <mergeCell ref="A94:F94"/>
    <mergeCell ref="A95:F95"/>
    <mergeCell ref="B65:D65"/>
    <mergeCell ref="A62:D62"/>
    <mergeCell ref="A91:F91"/>
    <mergeCell ref="A92:F92"/>
    <mergeCell ref="B72:D72"/>
    <mergeCell ref="B66:D66"/>
    <mergeCell ref="B67:D67"/>
    <mergeCell ref="B68:D68"/>
    <mergeCell ref="A70:D70"/>
    <mergeCell ref="B71:D71"/>
    <mergeCell ref="A88:F88"/>
    <mergeCell ref="A74:D74"/>
    <mergeCell ref="B75:D75"/>
  </mergeCells>
  <pageMargins left="0.7" right="0.7" top="0.75" bottom="0.75" header="0.3" footer="0.3"/>
  <pageSetup orientation="portrait" horizontalDpi="360" verticalDpi="36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28"/>
  <sheetViews>
    <sheetView workbookViewId="0">
      <selection activeCell="A5" sqref="A5:F5"/>
    </sheetView>
  </sheetViews>
  <sheetFormatPr baseColWidth="10" defaultRowHeight="12.75" x14ac:dyDescent="0.2"/>
  <cols>
    <col min="1" max="1" width="30.42578125" customWidth="1"/>
    <col min="2" max="6" width="23.140625" customWidth="1"/>
  </cols>
  <sheetData>
    <row r="1" spans="1:6" ht="15.75" x14ac:dyDescent="0.2">
      <c r="A1" s="1469" t="str">
        <f>"Anexo "&amp;B4</f>
        <v>Anexo RF – 3</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30.75" customHeight="1" thickTop="1" x14ac:dyDescent="0.2">
      <c r="A3" s="153" t="s">
        <v>95</v>
      </c>
      <c r="B3" s="1472" t="s">
        <v>902</v>
      </c>
      <c r="C3" s="1472"/>
      <c r="D3" s="1472"/>
      <c r="E3" s="1472"/>
      <c r="F3" s="1473"/>
    </row>
    <row r="4" spans="1:6" ht="22.5" customHeight="1" x14ac:dyDescent="0.2">
      <c r="A4" s="154" t="s">
        <v>97</v>
      </c>
      <c r="B4" s="1519" t="s">
        <v>901</v>
      </c>
      <c r="C4" s="1519"/>
      <c r="D4" s="1519"/>
      <c r="E4" s="1519"/>
      <c r="F4" s="1476"/>
    </row>
    <row r="5" spans="1:6" ht="54.6" customHeight="1" thickBot="1" x14ac:dyDescent="0.25">
      <c r="A5" s="1774" t="s">
        <v>4272</v>
      </c>
      <c r="B5" s="1775"/>
      <c r="C5" s="1775"/>
      <c r="D5" s="1775"/>
      <c r="E5" s="1775"/>
      <c r="F5" s="1776"/>
    </row>
    <row r="6" spans="1:6" ht="13.5" thickTop="1" x14ac:dyDescent="0.2">
      <c r="A6" s="1530"/>
      <c r="B6" s="1531"/>
      <c r="C6" s="1531"/>
      <c r="D6" s="1531"/>
      <c r="E6" s="1531"/>
      <c r="F6" s="1539"/>
    </row>
    <row r="7" spans="1:6" x14ac:dyDescent="0.2">
      <c r="A7" s="1533" t="s">
        <v>495</v>
      </c>
      <c r="B7" s="1534"/>
      <c r="C7" s="1534"/>
      <c r="D7" s="1534"/>
      <c r="E7" s="1534"/>
      <c r="F7" s="1540"/>
    </row>
    <row r="8" spans="1:6" x14ac:dyDescent="0.2">
      <c r="A8" s="1533" t="s">
        <v>435</v>
      </c>
      <c r="B8" s="1534"/>
      <c r="C8" s="1534"/>
      <c r="D8" s="1534"/>
      <c r="E8" s="1534"/>
      <c r="F8" s="1540"/>
    </row>
    <row r="9" spans="1:6" ht="13.5" thickBot="1" x14ac:dyDescent="0.25">
      <c r="A9" s="1536" t="s">
        <v>903</v>
      </c>
      <c r="B9" s="1537"/>
      <c r="C9" s="1537"/>
      <c r="D9" s="1537"/>
      <c r="E9" s="1537"/>
      <c r="F9" s="1541"/>
    </row>
    <row r="10" spans="1:6" ht="51.75" thickBot="1" x14ac:dyDescent="0.25">
      <c r="A10" s="249" t="s">
        <v>41</v>
      </c>
      <c r="B10" s="250" t="s">
        <v>496</v>
      </c>
      <c r="C10" s="250" t="s">
        <v>497</v>
      </c>
      <c r="D10" s="250" t="s">
        <v>498</v>
      </c>
      <c r="E10" s="250" t="s">
        <v>499</v>
      </c>
      <c r="F10" s="248" t="s">
        <v>117</v>
      </c>
    </row>
    <row r="11" spans="1:6" ht="13.5" thickTop="1" x14ac:dyDescent="0.2">
      <c r="A11" s="251"/>
      <c r="B11" s="252"/>
      <c r="C11" s="252"/>
      <c r="D11" s="252"/>
      <c r="E11" s="253"/>
      <c r="F11" s="254"/>
    </row>
    <row r="12" spans="1:6" ht="25.5" x14ac:dyDescent="0.2">
      <c r="A12" s="255" t="s">
        <v>500</v>
      </c>
      <c r="B12" s="245"/>
      <c r="C12" s="245"/>
      <c r="D12" s="245"/>
      <c r="E12" s="256"/>
      <c r="F12" s="257"/>
    </row>
    <row r="13" spans="1:6" x14ac:dyDescent="0.2">
      <c r="A13" s="258" t="s">
        <v>419</v>
      </c>
      <c r="B13" s="244"/>
      <c r="C13" s="244"/>
      <c r="D13" s="244"/>
      <c r="E13" s="259"/>
      <c r="F13" s="260"/>
    </row>
    <row r="14" spans="1:6" x14ac:dyDescent="0.2">
      <c r="A14" s="258" t="s">
        <v>420</v>
      </c>
      <c r="B14" s="244"/>
      <c r="C14" s="244"/>
      <c r="D14" s="244"/>
      <c r="E14" s="259"/>
      <c r="F14" s="260"/>
    </row>
    <row r="15" spans="1:6" ht="27.6" customHeight="1" x14ac:dyDescent="0.2">
      <c r="A15" s="258" t="s">
        <v>421</v>
      </c>
      <c r="B15" s="244"/>
      <c r="C15" s="244"/>
      <c r="D15" s="244"/>
      <c r="E15" s="259"/>
      <c r="F15" s="260"/>
    </row>
    <row r="16" spans="1:6" x14ac:dyDescent="0.2">
      <c r="A16" s="255"/>
      <c r="B16" s="232"/>
      <c r="C16" s="232"/>
      <c r="D16" s="232"/>
      <c r="E16" s="261"/>
      <c r="F16" s="262"/>
    </row>
    <row r="17" spans="1:6" ht="29.45" customHeight="1" x14ac:dyDescent="0.2">
      <c r="A17" s="255" t="s">
        <v>501</v>
      </c>
      <c r="B17" s="245"/>
      <c r="C17" s="245"/>
      <c r="D17" s="245"/>
      <c r="E17" s="256"/>
      <c r="F17" s="257"/>
    </row>
    <row r="18" spans="1:6" ht="25.5" x14ac:dyDescent="0.2">
      <c r="A18" s="258" t="s">
        <v>488</v>
      </c>
      <c r="B18" s="244"/>
      <c r="C18" s="244"/>
      <c r="D18" s="244"/>
      <c r="E18" s="259"/>
      <c r="F18" s="260"/>
    </row>
    <row r="19" spans="1:6" ht="25.5" x14ac:dyDescent="0.2">
      <c r="A19" s="258" t="s">
        <v>424</v>
      </c>
      <c r="B19" s="244"/>
      <c r="C19" s="244"/>
      <c r="D19" s="244"/>
      <c r="E19" s="259"/>
      <c r="F19" s="260"/>
    </row>
    <row r="20" spans="1:6" x14ac:dyDescent="0.2">
      <c r="A20" s="258" t="s">
        <v>425</v>
      </c>
      <c r="B20" s="244"/>
      <c r="C20" s="244"/>
      <c r="D20" s="244"/>
      <c r="E20" s="259"/>
      <c r="F20" s="260"/>
    </row>
    <row r="21" spans="1:6" x14ac:dyDescent="0.2">
      <c r="A21" s="258" t="s">
        <v>426</v>
      </c>
      <c r="B21" s="244"/>
      <c r="C21" s="244"/>
      <c r="D21" s="244"/>
      <c r="E21" s="259"/>
      <c r="F21" s="260"/>
    </row>
    <row r="22" spans="1:6" ht="25.5" x14ac:dyDescent="0.2">
      <c r="A22" s="258" t="s">
        <v>427</v>
      </c>
      <c r="B22" s="244"/>
      <c r="C22" s="244"/>
      <c r="D22" s="244"/>
      <c r="E22" s="259"/>
      <c r="F22" s="260"/>
    </row>
    <row r="23" spans="1:6" x14ac:dyDescent="0.2">
      <c r="A23" s="255"/>
      <c r="B23" s="232"/>
      <c r="C23" s="232"/>
      <c r="D23" s="232"/>
      <c r="E23" s="261"/>
      <c r="F23" s="262"/>
    </row>
    <row r="24" spans="1:6" ht="48.6" customHeight="1" x14ac:dyDescent="0.2">
      <c r="A24" s="255" t="s">
        <v>502</v>
      </c>
      <c r="B24" s="245"/>
      <c r="C24" s="245"/>
      <c r="D24" s="245"/>
      <c r="E24" s="256"/>
      <c r="F24" s="257"/>
    </row>
    <row r="25" spans="1:6" x14ac:dyDescent="0.2">
      <c r="A25" s="258" t="s">
        <v>429</v>
      </c>
      <c r="B25" s="244"/>
      <c r="C25" s="244"/>
      <c r="D25" s="244"/>
      <c r="E25" s="259"/>
      <c r="F25" s="260"/>
    </row>
    <row r="26" spans="1:6" ht="25.5" x14ac:dyDescent="0.2">
      <c r="A26" s="258" t="s">
        <v>430</v>
      </c>
      <c r="B26" s="244"/>
      <c r="C26" s="244"/>
      <c r="D26" s="244"/>
      <c r="E26" s="259"/>
      <c r="F26" s="260"/>
    </row>
    <row r="27" spans="1:6" x14ac:dyDescent="0.2">
      <c r="A27" s="255"/>
      <c r="B27" s="232"/>
      <c r="C27" s="232"/>
      <c r="D27" s="232"/>
      <c r="E27" s="261"/>
      <c r="F27" s="262"/>
    </row>
    <row r="28" spans="1:6" ht="27.95" customHeight="1" x14ac:dyDescent="0.2">
      <c r="A28" s="263" t="s">
        <v>503</v>
      </c>
      <c r="B28" s="245"/>
      <c r="C28" s="245"/>
      <c r="D28" s="245"/>
      <c r="E28" s="256"/>
      <c r="F28" s="257"/>
    </row>
    <row r="29" spans="1:6" x14ac:dyDescent="0.2">
      <c r="A29" s="255"/>
      <c r="B29" s="232"/>
      <c r="C29" s="232"/>
      <c r="D29" s="232"/>
      <c r="E29" s="261"/>
      <c r="F29" s="262"/>
    </row>
    <row r="30" spans="1:6" ht="38.25" x14ac:dyDescent="0.2">
      <c r="A30" s="255" t="s">
        <v>504</v>
      </c>
      <c r="B30" s="245"/>
      <c r="C30" s="245"/>
      <c r="D30" s="245"/>
      <c r="E30" s="256"/>
      <c r="F30" s="257"/>
    </row>
    <row r="31" spans="1:6" x14ac:dyDescent="0.2">
      <c r="A31" s="258" t="s">
        <v>419</v>
      </c>
      <c r="B31" s="244"/>
      <c r="C31" s="244"/>
      <c r="D31" s="244"/>
      <c r="E31" s="259"/>
      <c r="F31" s="260"/>
    </row>
    <row r="32" spans="1:6" x14ac:dyDescent="0.2">
      <c r="A32" s="258" t="s">
        <v>420</v>
      </c>
      <c r="B32" s="244"/>
      <c r="C32" s="244"/>
      <c r="D32" s="244"/>
      <c r="E32" s="259"/>
      <c r="F32" s="260"/>
    </row>
    <row r="33" spans="1:6" ht="25.5" x14ac:dyDescent="0.2">
      <c r="A33" s="258" t="s">
        <v>421</v>
      </c>
      <c r="B33" s="244"/>
      <c r="C33" s="244"/>
      <c r="D33" s="244"/>
      <c r="E33" s="259"/>
      <c r="F33" s="260"/>
    </row>
    <row r="34" spans="1:6" x14ac:dyDescent="0.2">
      <c r="A34" s="255"/>
      <c r="B34" s="232"/>
      <c r="C34" s="232"/>
      <c r="D34" s="232"/>
      <c r="E34" s="261"/>
      <c r="F34" s="262"/>
    </row>
    <row r="35" spans="1:6" ht="38.25" x14ac:dyDescent="0.2">
      <c r="A35" s="255" t="s">
        <v>505</v>
      </c>
      <c r="B35" s="245"/>
      <c r="C35" s="245"/>
      <c r="D35" s="245"/>
      <c r="E35" s="256"/>
      <c r="F35" s="257"/>
    </row>
    <row r="36" spans="1:6" ht="25.5" x14ac:dyDescent="0.2">
      <c r="A36" s="258" t="s">
        <v>488</v>
      </c>
      <c r="B36" s="244"/>
      <c r="C36" s="244"/>
      <c r="D36" s="244"/>
      <c r="E36" s="259"/>
      <c r="F36" s="260"/>
    </row>
    <row r="37" spans="1:6" ht="25.5" x14ac:dyDescent="0.2">
      <c r="A37" s="258" t="s">
        <v>424</v>
      </c>
      <c r="B37" s="244"/>
      <c r="C37" s="244"/>
      <c r="D37" s="244"/>
      <c r="E37" s="259"/>
      <c r="F37" s="260"/>
    </row>
    <row r="38" spans="1:6" x14ac:dyDescent="0.2">
      <c r="A38" s="258" t="s">
        <v>425</v>
      </c>
      <c r="B38" s="244"/>
      <c r="C38" s="244"/>
      <c r="D38" s="244"/>
      <c r="E38" s="259"/>
      <c r="F38" s="260"/>
    </row>
    <row r="39" spans="1:6" x14ac:dyDescent="0.2">
      <c r="A39" s="258" t="s">
        <v>426</v>
      </c>
      <c r="B39" s="244"/>
      <c r="C39" s="244"/>
      <c r="D39" s="244"/>
      <c r="E39" s="259"/>
      <c r="F39" s="260"/>
    </row>
    <row r="40" spans="1:6" ht="25.5" x14ac:dyDescent="0.2">
      <c r="A40" s="258" t="s">
        <v>427</v>
      </c>
      <c r="B40" s="244"/>
      <c r="C40" s="244"/>
      <c r="D40" s="244"/>
      <c r="E40" s="259"/>
      <c r="F40" s="260"/>
    </row>
    <row r="41" spans="1:6" x14ac:dyDescent="0.2">
      <c r="A41" s="255"/>
      <c r="B41" s="232"/>
      <c r="C41" s="232"/>
      <c r="D41" s="232"/>
      <c r="E41" s="261"/>
      <c r="F41" s="262"/>
    </row>
    <row r="42" spans="1:6" ht="54.6" customHeight="1" x14ac:dyDescent="0.2">
      <c r="A42" s="255" t="s">
        <v>506</v>
      </c>
      <c r="B42" s="245"/>
      <c r="C42" s="245"/>
      <c r="D42" s="245"/>
      <c r="E42" s="256"/>
      <c r="F42" s="257"/>
    </row>
    <row r="43" spans="1:6" x14ac:dyDescent="0.2">
      <c r="A43" s="258" t="s">
        <v>429</v>
      </c>
      <c r="B43" s="244"/>
      <c r="C43" s="244"/>
      <c r="D43" s="244"/>
      <c r="E43" s="259"/>
      <c r="F43" s="260"/>
    </row>
    <row r="44" spans="1:6" ht="25.5" x14ac:dyDescent="0.2">
      <c r="A44" s="258" t="s">
        <v>430</v>
      </c>
      <c r="B44" s="244"/>
      <c r="C44" s="244"/>
      <c r="D44" s="244"/>
      <c r="E44" s="259"/>
      <c r="F44" s="260"/>
    </row>
    <row r="45" spans="1:6" x14ac:dyDescent="0.2">
      <c r="A45" s="255"/>
      <c r="B45" s="232"/>
      <c r="C45" s="232"/>
      <c r="D45" s="232"/>
      <c r="E45" s="261"/>
      <c r="F45" s="262"/>
    </row>
    <row r="46" spans="1:6" ht="26.25" thickBot="1" x14ac:dyDescent="0.25">
      <c r="A46" s="264" t="s">
        <v>507</v>
      </c>
      <c r="B46" s="265"/>
      <c r="C46" s="265"/>
      <c r="D46" s="265"/>
      <c r="E46" s="266"/>
      <c r="F46" s="267"/>
    </row>
    <row r="47" spans="1:6" ht="13.5" thickTop="1" x14ac:dyDescent="0.2"/>
    <row r="49" spans="1:8" ht="22.5" customHeight="1" x14ac:dyDescent="0.2">
      <c r="A49" s="1497" t="s">
        <v>98</v>
      </c>
      <c r="B49" s="1498"/>
      <c r="C49" s="1498"/>
      <c r="D49" s="1498"/>
      <c r="E49" s="1498"/>
      <c r="F49" s="1779"/>
    </row>
    <row r="50" spans="1:8" ht="22.5" customHeight="1" x14ac:dyDescent="0.2">
      <c r="A50" s="1497" t="s">
        <v>901</v>
      </c>
      <c r="B50" s="1498"/>
      <c r="C50" s="1498"/>
      <c r="D50" s="1498"/>
      <c r="E50" s="1498"/>
      <c r="F50" s="1499"/>
    </row>
    <row r="51" spans="1:8" ht="59.1" customHeight="1" thickBot="1" x14ac:dyDescent="0.25">
      <c r="A51" s="1774" t="s">
        <v>3103</v>
      </c>
      <c r="B51" s="1775"/>
      <c r="C51" s="1775"/>
      <c r="D51" s="1775"/>
      <c r="E51" s="1775"/>
      <c r="F51" s="1776"/>
    </row>
    <row r="52" spans="1:8" ht="26.25" customHeight="1" thickTop="1" x14ac:dyDescent="0.2">
      <c r="A52" s="1497" t="s">
        <v>3058</v>
      </c>
      <c r="B52" s="1498" t="s">
        <v>217</v>
      </c>
      <c r="C52" s="1498"/>
      <c r="D52" s="1498"/>
      <c r="E52" s="1498"/>
      <c r="F52" s="1779"/>
    </row>
    <row r="53" spans="1:8" s="2" customFormat="1" ht="35.1" customHeight="1" x14ac:dyDescent="0.2">
      <c r="A53" s="1586" t="s">
        <v>490</v>
      </c>
      <c r="B53" s="1587"/>
      <c r="C53" s="1587"/>
      <c r="D53" s="1587"/>
      <c r="E53" s="1587"/>
      <c r="F53" s="1588"/>
      <c r="G53"/>
      <c r="H53"/>
    </row>
    <row r="54" spans="1:8" s="2" customFormat="1" ht="63.95" customHeight="1" x14ac:dyDescent="0.2">
      <c r="A54" s="1586" t="s">
        <v>491</v>
      </c>
      <c r="B54" s="1587"/>
      <c r="C54" s="1587"/>
      <c r="D54" s="1587"/>
      <c r="E54" s="1587"/>
      <c r="F54" s="1588"/>
      <c r="G54"/>
      <c r="H54"/>
    </row>
    <row r="55" spans="1:8" s="2" customFormat="1" ht="63.95" customHeight="1" x14ac:dyDescent="0.2">
      <c r="A55" s="1586" t="s">
        <v>492</v>
      </c>
      <c r="B55" s="1587"/>
      <c r="C55" s="1587"/>
      <c r="D55" s="1587"/>
      <c r="E55" s="1587"/>
      <c r="F55" s="1588"/>
      <c r="G55"/>
      <c r="H55"/>
    </row>
    <row r="56" spans="1:8" s="2" customFormat="1" ht="35.1" customHeight="1" x14ac:dyDescent="0.2">
      <c r="A56" s="1586" t="s">
        <v>493</v>
      </c>
      <c r="B56" s="1587"/>
      <c r="C56" s="1587"/>
      <c r="D56" s="1587"/>
      <c r="E56" s="1587"/>
      <c r="F56" s="1588"/>
      <c r="G56"/>
      <c r="H56"/>
    </row>
    <row r="57" spans="1:8" s="2" customFormat="1" ht="35.1" customHeight="1" x14ac:dyDescent="0.2">
      <c r="A57" s="1586" t="s">
        <v>494</v>
      </c>
      <c r="B57" s="1587"/>
      <c r="C57" s="1587"/>
      <c r="D57" s="1587"/>
      <c r="E57" s="1587"/>
      <c r="F57" s="1588"/>
      <c r="G57"/>
      <c r="H57"/>
    </row>
    <row r="58" spans="1:8" s="2" customFormat="1" ht="12.95" customHeight="1" x14ac:dyDescent="0.2">
      <c r="A58" s="1586"/>
      <c r="B58" s="1587"/>
      <c r="C58" s="1587"/>
      <c r="D58" s="1587"/>
      <c r="E58" s="1587"/>
      <c r="F58" s="1588"/>
      <c r="G58"/>
      <c r="H58"/>
    </row>
    <row r="59" spans="1:8" s="2" customFormat="1" ht="35.1" customHeight="1" x14ac:dyDescent="0.2">
      <c r="A59" s="1586" t="s">
        <v>907</v>
      </c>
      <c r="B59" s="1587"/>
      <c r="C59" s="1587"/>
      <c r="D59" s="1587"/>
      <c r="E59" s="1587"/>
      <c r="F59" s="1588"/>
      <c r="G59"/>
      <c r="H59"/>
    </row>
    <row r="60" spans="1:8" s="2" customFormat="1" ht="35.1" customHeight="1" x14ac:dyDescent="0.2">
      <c r="A60" s="1586" t="s">
        <v>908</v>
      </c>
      <c r="B60" s="1587"/>
      <c r="C60" s="1587"/>
      <c r="D60" s="1587"/>
      <c r="E60" s="1587"/>
      <c r="F60" s="1588"/>
      <c r="G60"/>
      <c r="H60"/>
    </row>
    <row r="61" spans="1:8" s="2" customFormat="1" ht="35.1" customHeight="1" x14ac:dyDescent="0.2">
      <c r="A61" s="1586" t="s">
        <v>909</v>
      </c>
      <c r="B61" s="1587"/>
      <c r="C61" s="1587"/>
      <c r="D61" s="1587"/>
      <c r="E61" s="1587"/>
      <c r="F61" s="1588"/>
      <c r="G61"/>
      <c r="H61"/>
    </row>
    <row r="62" spans="1:8" s="2" customFormat="1" ht="35.1" customHeight="1" x14ac:dyDescent="0.2">
      <c r="A62" s="1586" t="s">
        <v>910</v>
      </c>
      <c r="B62" s="1587"/>
      <c r="C62" s="1587"/>
      <c r="D62" s="1587"/>
      <c r="E62" s="1587"/>
      <c r="F62" s="1588"/>
      <c r="G62"/>
      <c r="H62"/>
    </row>
    <row r="63" spans="1:8" s="2" customFormat="1" ht="35.1" customHeight="1" x14ac:dyDescent="0.2">
      <c r="A63" s="1586" t="s">
        <v>911</v>
      </c>
      <c r="B63" s="1587"/>
      <c r="C63" s="1587"/>
      <c r="D63" s="1587"/>
      <c r="E63" s="1587"/>
      <c r="F63" s="1588"/>
      <c r="G63"/>
      <c r="H63"/>
    </row>
    <row r="64" spans="1:8" s="2" customFormat="1" ht="35.1" customHeight="1" x14ac:dyDescent="0.2">
      <c r="A64" s="1586" t="s">
        <v>912</v>
      </c>
      <c r="B64" s="1587"/>
      <c r="C64" s="1587"/>
      <c r="D64" s="1587"/>
      <c r="E64" s="1587"/>
      <c r="F64" s="1588"/>
      <c r="G64"/>
      <c r="H64"/>
    </row>
    <row r="65" spans="1:8" s="2" customFormat="1" ht="35.1" customHeight="1" x14ac:dyDescent="0.2">
      <c r="A65" s="1586" t="s">
        <v>913</v>
      </c>
      <c r="B65" s="1587"/>
      <c r="C65" s="1587"/>
      <c r="D65" s="1587"/>
      <c r="E65" s="1587"/>
      <c r="F65" s="1588"/>
      <c r="G65"/>
      <c r="H65"/>
    </row>
    <row r="66" spans="1:8" s="2" customFormat="1" ht="35.1" customHeight="1" x14ac:dyDescent="0.2">
      <c r="A66" s="1586" t="s">
        <v>914</v>
      </c>
      <c r="B66" s="1587"/>
      <c r="C66" s="1587"/>
      <c r="D66" s="1587"/>
      <c r="E66" s="1587"/>
      <c r="F66" s="1588"/>
      <c r="G66"/>
      <c r="H66"/>
    </row>
    <row r="67" spans="1:8" s="2" customFormat="1" ht="35.1" customHeight="1" x14ac:dyDescent="0.2">
      <c r="A67" s="1586" t="s">
        <v>915</v>
      </c>
      <c r="B67" s="1587"/>
      <c r="C67" s="1587"/>
      <c r="D67" s="1587"/>
      <c r="E67" s="1587"/>
      <c r="F67" s="1588"/>
      <c r="G67"/>
      <c r="H67"/>
    </row>
    <row r="68" spans="1:8" ht="30" customHeight="1" x14ac:dyDescent="0.2"/>
    <row r="70" spans="1:8" ht="13.5" thickBot="1" x14ac:dyDescent="0.25"/>
    <row r="71" spans="1:8" x14ac:dyDescent="0.2">
      <c r="A71" s="1530" t="s">
        <v>370</v>
      </c>
      <c r="B71" s="1531"/>
      <c r="C71" s="1531"/>
      <c r="D71" s="1531"/>
      <c r="E71" s="1531"/>
      <c r="F71" s="1539"/>
    </row>
    <row r="72" spans="1:8" x14ac:dyDescent="0.2">
      <c r="A72" s="1533" t="s">
        <v>495</v>
      </c>
      <c r="B72" s="1534"/>
      <c r="C72" s="1534"/>
      <c r="D72" s="1534"/>
      <c r="E72" s="1534"/>
      <c r="F72" s="1540"/>
    </row>
    <row r="73" spans="1:8" ht="13.5" thickBot="1" x14ac:dyDescent="0.25">
      <c r="A73" s="1536" t="s">
        <v>435</v>
      </c>
      <c r="B73" s="1537"/>
      <c r="C73" s="1537"/>
      <c r="D73" s="1537"/>
      <c r="E73" s="1537"/>
      <c r="F73" s="1541"/>
    </row>
    <row r="74" spans="1:8" ht="39" thickBot="1" x14ac:dyDescent="0.25">
      <c r="A74" s="322" t="s">
        <v>41</v>
      </c>
      <c r="B74" s="320" t="s">
        <v>496</v>
      </c>
      <c r="C74" s="320" t="s">
        <v>497</v>
      </c>
      <c r="D74" s="320" t="s">
        <v>498</v>
      </c>
      <c r="E74" s="319" t="s">
        <v>499</v>
      </c>
      <c r="F74" s="319" t="s">
        <v>117</v>
      </c>
    </row>
    <row r="75" spans="1:8" x14ac:dyDescent="0.2">
      <c r="A75" s="176"/>
      <c r="B75" s="177"/>
      <c r="C75" s="177"/>
      <c r="D75" s="177"/>
      <c r="E75" s="178"/>
      <c r="F75" s="178"/>
    </row>
    <row r="76" spans="1:8" x14ac:dyDescent="0.2">
      <c r="A76" s="1844" t="s">
        <v>916</v>
      </c>
      <c r="B76" s="280" t="s">
        <v>917</v>
      </c>
      <c r="C76" s="1846"/>
      <c r="D76" s="1846"/>
      <c r="E76" s="1833"/>
      <c r="F76" s="1831" t="s">
        <v>919</v>
      </c>
    </row>
    <row r="77" spans="1:8" x14ac:dyDescent="0.2">
      <c r="A77" s="1845"/>
      <c r="B77" s="177" t="s">
        <v>918</v>
      </c>
      <c r="C77" s="1847"/>
      <c r="D77" s="1847"/>
      <c r="E77" s="1834"/>
      <c r="F77" s="1832"/>
    </row>
    <row r="78" spans="1:8" x14ac:dyDescent="0.2">
      <c r="A78" s="179" t="s">
        <v>419</v>
      </c>
      <c r="B78" s="177">
        <v>1</v>
      </c>
      <c r="C78" s="323"/>
      <c r="D78" s="323"/>
      <c r="E78" s="324"/>
      <c r="F78" s="178" t="s">
        <v>919</v>
      </c>
    </row>
    <row r="79" spans="1:8" x14ac:dyDescent="0.2">
      <c r="A79" s="179" t="s">
        <v>420</v>
      </c>
      <c r="B79" s="177">
        <v>2</v>
      </c>
      <c r="C79" s="323"/>
      <c r="D79" s="323"/>
      <c r="E79" s="324"/>
      <c r="F79" s="178" t="s">
        <v>919</v>
      </c>
    </row>
    <row r="80" spans="1:8" ht="25.5" x14ac:dyDescent="0.2">
      <c r="A80" s="179" t="s">
        <v>421</v>
      </c>
      <c r="B80" s="177">
        <v>3</v>
      </c>
      <c r="C80" s="323"/>
      <c r="D80" s="323"/>
      <c r="E80" s="324"/>
      <c r="F80" s="178" t="s">
        <v>919</v>
      </c>
    </row>
    <row r="81" spans="1:6" x14ac:dyDescent="0.2">
      <c r="A81" s="176"/>
      <c r="B81" s="180"/>
      <c r="C81" s="180"/>
      <c r="D81" s="180"/>
      <c r="E81" s="181"/>
      <c r="F81" s="181"/>
    </row>
    <row r="82" spans="1:6" x14ac:dyDescent="0.2">
      <c r="A82" s="1844" t="s">
        <v>920</v>
      </c>
      <c r="B82" s="1846"/>
      <c r="C82" s="280" t="s">
        <v>921</v>
      </c>
      <c r="D82" s="280" t="s">
        <v>923</v>
      </c>
      <c r="E82" s="1833"/>
      <c r="F82" s="1831" t="s">
        <v>919</v>
      </c>
    </row>
    <row r="83" spans="1:6" x14ac:dyDescent="0.2">
      <c r="A83" s="1845"/>
      <c r="B83" s="1847"/>
      <c r="C83" s="177" t="s">
        <v>922</v>
      </c>
      <c r="D83" s="177" t="s">
        <v>924</v>
      </c>
      <c r="E83" s="1834"/>
      <c r="F83" s="1832"/>
    </row>
    <row r="84" spans="1:6" ht="25.5" x14ac:dyDescent="0.2">
      <c r="A84" s="179" t="s">
        <v>488</v>
      </c>
      <c r="B84" s="323"/>
      <c r="C84" s="323"/>
      <c r="D84" s="177">
        <v>8</v>
      </c>
      <c r="E84" s="324"/>
      <c r="F84" s="178" t="s">
        <v>919</v>
      </c>
    </row>
    <row r="85" spans="1:6" ht="25.5" x14ac:dyDescent="0.2">
      <c r="A85" s="179" t="s">
        <v>424</v>
      </c>
      <c r="B85" s="323"/>
      <c r="C85" s="177">
        <v>4</v>
      </c>
      <c r="D85" s="323"/>
      <c r="E85" s="324"/>
      <c r="F85" s="178" t="s">
        <v>919</v>
      </c>
    </row>
    <row r="86" spans="1:6" x14ac:dyDescent="0.2">
      <c r="A86" s="179" t="s">
        <v>425</v>
      </c>
      <c r="B86" s="323"/>
      <c r="C86" s="177">
        <v>5</v>
      </c>
      <c r="D86" s="323"/>
      <c r="E86" s="324"/>
      <c r="F86" s="178" t="s">
        <v>919</v>
      </c>
    </row>
    <row r="87" spans="1:6" x14ac:dyDescent="0.2">
      <c r="A87" s="179" t="s">
        <v>426</v>
      </c>
      <c r="B87" s="323"/>
      <c r="C87" s="177">
        <v>6</v>
      </c>
      <c r="D87" s="323"/>
      <c r="E87" s="324"/>
      <c r="F87" s="178" t="s">
        <v>919</v>
      </c>
    </row>
    <row r="88" spans="1:6" ht="25.5" x14ac:dyDescent="0.2">
      <c r="A88" s="184" t="s">
        <v>427</v>
      </c>
      <c r="B88" s="325"/>
      <c r="C88" s="182">
        <v>7</v>
      </c>
      <c r="D88" s="325"/>
      <c r="E88" s="326"/>
      <c r="F88" s="178" t="s">
        <v>919</v>
      </c>
    </row>
    <row r="89" spans="1:6" x14ac:dyDescent="0.2">
      <c r="A89" s="176"/>
      <c r="B89" s="180"/>
      <c r="C89" s="180"/>
      <c r="D89" s="180"/>
      <c r="E89" s="181"/>
      <c r="F89" s="181"/>
    </row>
    <row r="90" spans="1:6" x14ac:dyDescent="0.2">
      <c r="A90" s="1844" t="s">
        <v>925</v>
      </c>
      <c r="B90" s="1846"/>
      <c r="C90" s="1846"/>
      <c r="D90" s="1846"/>
      <c r="E90" s="281" t="s">
        <v>926</v>
      </c>
      <c r="F90" s="1831" t="s">
        <v>919</v>
      </c>
    </row>
    <row r="91" spans="1:6" x14ac:dyDescent="0.2">
      <c r="A91" s="1845"/>
      <c r="B91" s="1847"/>
      <c r="C91" s="1847"/>
      <c r="D91" s="1847"/>
      <c r="E91" s="178" t="s">
        <v>927</v>
      </c>
      <c r="F91" s="1832"/>
    </row>
    <row r="92" spans="1:6" x14ac:dyDescent="0.2">
      <c r="A92" s="184" t="s">
        <v>429</v>
      </c>
      <c r="B92" s="327"/>
      <c r="C92" s="327"/>
      <c r="D92" s="327"/>
      <c r="E92" s="183">
        <v>9</v>
      </c>
      <c r="F92" s="178" t="s">
        <v>919</v>
      </c>
    </row>
    <row r="93" spans="1:6" ht="25.5" x14ac:dyDescent="0.2">
      <c r="A93" s="184" t="s">
        <v>430</v>
      </c>
      <c r="B93" s="327"/>
      <c r="C93" s="327"/>
      <c r="D93" s="327"/>
      <c r="E93" s="183">
        <v>10</v>
      </c>
      <c r="F93" s="178" t="s">
        <v>919</v>
      </c>
    </row>
    <row r="94" spans="1:6" x14ac:dyDescent="0.2">
      <c r="A94" s="176"/>
      <c r="B94" s="180"/>
      <c r="C94" s="180"/>
      <c r="D94" s="180"/>
      <c r="E94" s="181"/>
      <c r="F94" s="181"/>
    </row>
    <row r="95" spans="1:6" x14ac:dyDescent="0.2">
      <c r="A95" s="1841" t="s">
        <v>928</v>
      </c>
      <c r="B95" s="280" t="s">
        <v>929</v>
      </c>
      <c r="C95" s="280" t="s">
        <v>931</v>
      </c>
      <c r="D95" s="280" t="s">
        <v>933</v>
      </c>
      <c r="E95" s="281" t="s">
        <v>935</v>
      </c>
      <c r="F95" s="1831" t="s">
        <v>919</v>
      </c>
    </row>
    <row r="96" spans="1:6" x14ac:dyDescent="0.2">
      <c r="A96" s="1852"/>
      <c r="B96" s="177" t="s">
        <v>930</v>
      </c>
      <c r="C96" s="177" t="s">
        <v>932</v>
      </c>
      <c r="D96" s="177" t="s">
        <v>934</v>
      </c>
      <c r="E96" s="178" t="s">
        <v>936</v>
      </c>
      <c r="F96" s="1832"/>
    </row>
    <row r="97" spans="1:6" x14ac:dyDescent="0.2">
      <c r="A97" s="176"/>
      <c r="B97" s="177"/>
      <c r="C97" s="177"/>
      <c r="D97" s="177"/>
      <c r="E97" s="178"/>
      <c r="F97" s="178"/>
    </row>
    <row r="98" spans="1:6" x14ac:dyDescent="0.2">
      <c r="A98" s="1844" t="s">
        <v>937</v>
      </c>
      <c r="B98" s="280" t="s">
        <v>938</v>
      </c>
      <c r="C98" s="1846"/>
      <c r="D98" s="1846"/>
      <c r="E98" s="1833"/>
      <c r="F98" s="1831" t="s">
        <v>919</v>
      </c>
    </row>
    <row r="99" spans="1:6" x14ac:dyDescent="0.2">
      <c r="A99" s="1845"/>
      <c r="B99" s="177" t="s">
        <v>939</v>
      </c>
      <c r="C99" s="1847"/>
      <c r="D99" s="1847"/>
      <c r="E99" s="1834"/>
      <c r="F99" s="1832"/>
    </row>
    <row r="100" spans="1:6" x14ac:dyDescent="0.2">
      <c r="A100" s="1825" t="s">
        <v>419</v>
      </c>
      <c r="B100" s="280">
        <v>11</v>
      </c>
      <c r="C100" s="1827"/>
      <c r="D100" s="1827"/>
      <c r="E100" s="1829"/>
      <c r="F100" s="1831" t="s">
        <v>919</v>
      </c>
    </row>
    <row r="101" spans="1:6" x14ac:dyDescent="0.2">
      <c r="A101" s="1826"/>
      <c r="B101" s="177" t="s">
        <v>940</v>
      </c>
      <c r="C101" s="1828"/>
      <c r="D101" s="1828"/>
      <c r="E101" s="1830"/>
      <c r="F101" s="1832"/>
    </row>
    <row r="102" spans="1:6" x14ac:dyDescent="0.2">
      <c r="A102" s="1825" t="s">
        <v>420</v>
      </c>
      <c r="B102" s="280">
        <v>12</v>
      </c>
      <c r="C102" s="1827"/>
      <c r="D102" s="1827"/>
      <c r="E102" s="1829"/>
      <c r="F102" s="1831" t="s">
        <v>919</v>
      </c>
    </row>
    <row r="103" spans="1:6" x14ac:dyDescent="0.2">
      <c r="A103" s="1826"/>
      <c r="B103" s="177" t="s">
        <v>940</v>
      </c>
      <c r="C103" s="1828"/>
      <c r="D103" s="1828"/>
      <c r="E103" s="1830"/>
      <c r="F103" s="1832"/>
    </row>
    <row r="104" spans="1:6" x14ac:dyDescent="0.2">
      <c r="A104" s="1825" t="s">
        <v>421</v>
      </c>
      <c r="B104" s="280">
        <v>13</v>
      </c>
      <c r="C104" s="1827"/>
      <c r="D104" s="1827"/>
      <c r="E104" s="1829"/>
      <c r="F104" s="1831" t="s">
        <v>919</v>
      </c>
    </row>
    <row r="105" spans="1:6" x14ac:dyDescent="0.2">
      <c r="A105" s="1826"/>
      <c r="B105" s="177" t="s">
        <v>940</v>
      </c>
      <c r="C105" s="1828"/>
      <c r="D105" s="1828"/>
      <c r="E105" s="1830"/>
      <c r="F105" s="1832"/>
    </row>
    <row r="106" spans="1:6" x14ac:dyDescent="0.2">
      <c r="A106" s="176"/>
      <c r="B106" s="180"/>
      <c r="C106" s="180"/>
      <c r="D106" s="180"/>
      <c r="E106" s="181"/>
      <c r="F106" s="181"/>
    </row>
    <row r="107" spans="1:6" x14ac:dyDescent="0.2">
      <c r="A107" s="1844" t="s">
        <v>941</v>
      </c>
      <c r="B107" s="1846"/>
      <c r="C107" s="280" t="s">
        <v>942</v>
      </c>
      <c r="D107" s="280" t="s">
        <v>944</v>
      </c>
      <c r="E107" s="1833"/>
      <c r="F107" s="1831" t="s">
        <v>919</v>
      </c>
    </row>
    <row r="108" spans="1:6" x14ac:dyDescent="0.2">
      <c r="A108" s="1845"/>
      <c r="B108" s="1847"/>
      <c r="C108" s="177" t="s">
        <v>943</v>
      </c>
      <c r="D108" s="177" t="s">
        <v>945</v>
      </c>
      <c r="E108" s="1834"/>
      <c r="F108" s="1832"/>
    </row>
    <row r="109" spans="1:6" x14ac:dyDescent="0.2">
      <c r="A109" s="1825" t="s">
        <v>488</v>
      </c>
      <c r="B109" s="1827"/>
      <c r="C109" s="1827"/>
      <c r="D109" s="280">
        <v>15</v>
      </c>
      <c r="E109" s="1829"/>
      <c r="F109" s="1831" t="s">
        <v>919</v>
      </c>
    </row>
    <row r="110" spans="1:6" x14ac:dyDescent="0.2">
      <c r="A110" s="1826"/>
      <c r="B110" s="1828"/>
      <c r="C110" s="1828"/>
      <c r="D110" s="177" t="s">
        <v>946</v>
      </c>
      <c r="E110" s="1830"/>
      <c r="F110" s="1832"/>
    </row>
    <row r="111" spans="1:6" x14ac:dyDescent="0.2">
      <c r="A111" s="1825" t="s">
        <v>424</v>
      </c>
      <c r="B111" s="1827"/>
      <c r="C111" s="280">
        <v>14</v>
      </c>
      <c r="D111" s="280">
        <v>16</v>
      </c>
      <c r="E111" s="1829"/>
      <c r="F111" s="1831" t="s">
        <v>919</v>
      </c>
    </row>
    <row r="112" spans="1:6" ht="51" x14ac:dyDescent="0.2">
      <c r="A112" s="1826"/>
      <c r="B112" s="1828"/>
      <c r="C112" s="177" t="s">
        <v>940</v>
      </c>
      <c r="D112" s="177" t="s">
        <v>947</v>
      </c>
      <c r="E112" s="1830"/>
      <c r="F112" s="1832"/>
    </row>
    <row r="113" spans="1:6" x14ac:dyDescent="0.2">
      <c r="A113" s="1825" t="s">
        <v>425</v>
      </c>
      <c r="B113" s="1827"/>
      <c r="C113" s="1827"/>
      <c r="D113" s="280">
        <v>17</v>
      </c>
      <c r="E113" s="1829"/>
      <c r="F113" s="1831" t="s">
        <v>919</v>
      </c>
    </row>
    <row r="114" spans="1:6" x14ac:dyDescent="0.2">
      <c r="A114" s="1826"/>
      <c r="B114" s="1828"/>
      <c r="C114" s="1828"/>
      <c r="D114" s="177" t="s">
        <v>940</v>
      </c>
      <c r="E114" s="1830"/>
      <c r="F114" s="1832"/>
    </row>
    <row r="115" spans="1:6" x14ac:dyDescent="0.2">
      <c r="A115" s="1825" t="s">
        <v>426</v>
      </c>
      <c r="B115" s="1827"/>
      <c r="C115" s="1827"/>
      <c r="D115" s="280">
        <v>18</v>
      </c>
      <c r="E115" s="1829"/>
      <c r="F115" s="1831" t="s">
        <v>919</v>
      </c>
    </row>
    <row r="116" spans="1:6" x14ac:dyDescent="0.2">
      <c r="A116" s="1826"/>
      <c r="B116" s="1828"/>
      <c r="C116" s="1828"/>
      <c r="D116" s="177" t="s">
        <v>940</v>
      </c>
      <c r="E116" s="1830"/>
      <c r="F116" s="1832"/>
    </row>
    <row r="117" spans="1:6" x14ac:dyDescent="0.2">
      <c r="A117" s="1835" t="s">
        <v>427</v>
      </c>
      <c r="B117" s="1848"/>
      <c r="C117" s="1848"/>
      <c r="D117" s="282">
        <v>19</v>
      </c>
      <c r="E117" s="1850"/>
      <c r="F117" s="1839" t="s">
        <v>919</v>
      </c>
    </row>
    <row r="118" spans="1:6" x14ac:dyDescent="0.2">
      <c r="A118" s="1836"/>
      <c r="B118" s="1849"/>
      <c r="C118" s="1849"/>
      <c r="D118" s="182" t="s">
        <v>940</v>
      </c>
      <c r="E118" s="1851"/>
      <c r="F118" s="1840"/>
    </row>
    <row r="119" spans="1:6" x14ac:dyDescent="0.2">
      <c r="A119" s="176"/>
      <c r="B119" s="180"/>
      <c r="C119" s="180"/>
      <c r="D119" s="180"/>
      <c r="E119" s="181"/>
      <c r="F119" s="181"/>
    </row>
    <row r="120" spans="1:6" x14ac:dyDescent="0.2">
      <c r="A120" s="1844" t="s">
        <v>948</v>
      </c>
      <c r="B120" s="1846"/>
      <c r="C120" s="1846"/>
      <c r="D120" s="1846"/>
      <c r="E120" s="281" t="s">
        <v>949</v>
      </c>
      <c r="F120" s="1831" t="s">
        <v>919</v>
      </c>
    </row>
    <row r="121" spans="1:6" x14ac:dyDescent="0.2">
      <c r="A121" s="1845"/>
      <c r="B121" s="1847"/>
      <c r="C121" s="1847"/>
      <c r="D121" s="1847"/>
      <c r="E121" s="178" t="s">
        <v>950</v>
      </c>
      <c r="F121" s="1832"/>
    </row>
    <row r="122" spans="1:6" x14ac:dyDescent="0.2">
      <c r="A122" s="1835" t="s">
        <v>429</v>
      </c>
      <c r="B122" s="1837"/>
      <c r="C122" s="1837"/>
      <c r="D122" s="1837"/>
      <c r="E122" s="283">
        <v>20</v>
      </c>
      <c r="F122" s="1839" t="s">
        <v>919</v>
      </c>
    </row>
    <row r="123" spans="1:6" x14ac:dyDescent="0.2">
      <c r="A123" s="1836"/>
      <c r="B123" s="1838"/>
      <c r="C123" s="1838"/>
      <c r="D123" s="1838"/>
      <c r="E123" s="183" t="s">
        <v>940</v>
      </c>
      <c r="F123" s="1840"/>
    </row>
    <row r="124" spans="1:6" x14ac:dyDescent="0.2">
      <c r="A124" s="1835" t="s">
        <v>430</v>
      </c>
      <c r="B124" s="1837"/>
      <c r="C124" s="1837"/>
      <c r="D124" s="1837"/>
      <c r="E124" s="283">
        <v>21</v>
      </c>
      <c r="F124" s="1839" t="s">
        <v>919</v>
      </c>
    </row>
    <row r="125" spans="1:6" x14ac:dyDescent="0.2">
      <c r="A125" s="1836"/>
      <c r="B125" s="1838"/>
      <c r="C125" s="1838"/>
      <c r="D125" s="1838"/>
      <c r="E125" s="183" t="s">
        <v>940</v>
      </c>
      <c r="F125" s="1840"/>
    </row>
    <row r="126" spans="1:6" x14ac:dyDescent="0.2">
      <c r="A126" s="176"/>
      <c r="B126" s="180"/>
      <c r="C126" s="180"/>
      <c r="D126" s="180"/>
      <c r="E126" s="181"/>
      <c r="F126" s="181"/>
    </row>
    <row r="127" spans="1:6" x14ac:dyDescent="0.2">
      <c r="A127" s="1841" t="s">
        <v>951</v>
      </c>
      <c r="B127" s="280" t="s">
        <v>952</v>
      </c>
      <c r="C127" s="280" t="s">
        <v>954</v>
      </c>
      <c r="D127" s="280" t="s">
        <v>956</v>
      </c>
      <c r="E127" s="281" t="s">
        <v>958</v>
      </c>
      <c r="F127" s="1831" t="s">
        <v>919</v>
      </c>
    </row>
    <row r="128" spans="1:6" ht="13.5" thickBot="1" x14ac:dyDescent="0.25">
      <c r="A128" s="1842"/>
      <c r="B128" s="185" t="s">
        <v>953</v>
      </c>
      <c r="C128" s="185" t="s">
        <v>955</v>
      </c>
      <c r="D128" s="185" t="s">
        <v>957</v>
      </c>
      <c r="E128" s="186" t="s">
        <v>959</v>
      </c>
      <c r="F128" s="1843"/>
    </row>
  </sheetData>
  <mergeCells count="112">
    <mergeCell ref="A58:F58"/>
    <mergeCell ref="A1:F1"/>
    <mergeCell ref="A2:F2"/>
    <mergeCell ref="B3:F3"/>
    <mergeCell ref="B4:F4"/>
    <mergeCell ref="A5:F5"/>
    <mergeCell ref="A52:F52"/>
    <mergeCell ref="A8:F8"/>
    <mergeCell ref="A9:F9"/>
    <mergeCell ref="A49:F49"/>
    <mergeCell ref="A50:F50"/>
    <mergeCell ref="A51:F51"/>
    <mergeCell ref="A53:F53"/>
    <mergeCell ref="A54:F54"/>
    <mergeCell ref="A55:F55"/>
    <mergeCell ref="A56:F56"/>
    <mergeCell ref="A57:F57"/>
    <mergeCell ref="A6:F6"/>
    <mergeCell ref="A7:F7"/>
    <mergeCell ref="A59:F59"/>
    <mergeCell ref="A60:F60"/>
    <mergeCell ref="A61:F61"/>
    <mergeCell ref="A62:F62"/>
    <mergeCell ref="A63:F63"/>
    <mergeCell ref="A64:F64"/>
    <mergeCell ref="A65:F65"/>
    <mergeCell ref="A66:F66"/>
    <mergeCell ref="A67:F67"/>
    <mergeCell ref="A71:F71"/>
    <mergeCell ref="A72:F72"/>
    <mergeCell ref="A73:F73"/>
    <mergeCell ref="A76:A77"/>
    <mergeCell ref="C76:C77"/>
    <mergeCell ref="D76:D77"/>
    <mergeCell ref="E76:E77"/>
    <mergeCell ref="F76:F77"/>
    <mergeCell ref="A82:A83"/>
    <mergeCell ref="B82:B83"/>
    <mergeCell ref="E82:E83"/>
    <mergeCell ref="F82:F83"/>
    <mergeCell ref="A90:A91"/>
    <mergeCell ref="B90:B91"/>
    <mergeCell ref="C90:C91"/>
    <mergeCell ref="D90:D91"/>
    <mergeCell ref="F90:F91"/>
    <mergeCell ref="A95:A96"/>
    <mergeCell ref="F95:F96"/>
    <mergeCell ref="A98:A99"/>
    <mergeCell ref="C98:C99"/>
    <mergeCell ref="D98:D99"/>
    <mergeCell ref="E98:E99"/>
    <mergeCell ref="F98:F99"/>
    <mergeCell ref="A115:A116"/>
    <mergeCell ref="B115:B116"/>
    <mergeCell ref="C115:C116"/>
    <mergeCell ref="E115:E116"/>
    <mergeCell ref="F115:F116"/>
    <mergeCell ref="A117:A118"/>
    <mergeCell ref="B117:B118"/>
    <mergeCell ref="C117:C118"/>
    <mergeCell ref="E117:E118"/>
    <mergeCell ref="F117:F118"/>
    <mergeCell ref="A120:A121"/>
    <mergeCell ref="B120:B121"/>
    <mergeCell ref="C120:C121"/>
    <mergeCell ref="D120:D121"/>
    <mergeCell ref="F120:F121"/>
    <mergeCell ref="A122:A123"/>
    <mergeCell ref="B122:B123"/>
    <mergeCell ref="C122:C123"/>
    <mergeCell ref="D122:D123"/>
    <mergeCell ref="F122:F123"/>
    <mergeCell ref="A124:A125"/>
    <mergeCell ref="B124:B125"/>
    <mergeCell ref="C124:C125"/>
    <mergeCell ref="D124:D125"/>
    <mergeCell ref="F124:F125"/>
    <mergeCell ref="A127:A128"/>
    <mergeCell ref="F127:F128"/>
    <mergeCell ref="A100:A101"/>
    <mergeCell ref="C100:C101"/>
    <mergeCell ref="D100:D101"/>
    <mergeCell ref="E100:E101"/>
    <mergeCell ref="F100:F101"/>
    <mergeCell ref="A102:A103"/>
    <mergeCell ref="C102:C103"/>
    <mergeCell ref="D102:D103"/>
    <mergeCell ref="E102:E103"/>
    <mergeCell ref="F102:F103"/>
    <mergeCell ref="A104:A105"/>
    <mergeCell ref="C104:C105"/>
    <mergeCell ref="D104:D105"/>
    <mergeCell ref="E104:E105"/>
    <mergeCell ref="F104:F105"/>
    <mergeCell ref="A107:A108"/>
    <mergeCell ref="B107:B108"/>
    <mergeCell ref="A113:A114"/>
    <mergeCell ref="B113:B114"/>
    <mergeCell ref="C113:C114"/>
    <mergeCell ref="E113:E114"/>
    <mergeCell ref="F113:F114"/>
    <mergeCell ref="E107:E108"/>
    <mergeCell ref="F107:F108"/>
    <mergeCell ref="A109:A110"/>
    <mergeCell ref="B109:B110"/>
    <mergeCell ref="C109:C110"/>
    <mergeCell ref="E109:E110"/>
    <mergeCell ref="F109:F110"/>
    <mergeCell ref="A111:A112"/>
    <mergeCell ref="B111:B112"/>
    <mergeCell ref="E111:E112"/>
    <mergeCell ref="F111:F112"/>
  </mergeCells>
  <pageMargins left="0.7" right="0.7" top="0.75" bottom="0.75" header="0.3" footer="0.3"/>
  <pageSetup orientation="portrait" verticalDpi="36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E74"/>
  <sheetViews>
    <sheetView workbookViewId="0">
      <selection activeCell="I11" sqref="I11"/>
    </sheetView>
  </sheetViews>
  <sheetFormatPr baseColWidth="10" defaultRowHeight="12.75" x14ac:dyDescent="0.2"/>
  <cols>
    <col min="1" max="1" width="43.140625" customWidth="1"/>
    <col min="2" max="3" width="38.140625" customWidth="1"/>
  </cols>
  <sheetData>
    <row r="1" spans="1:3" ht="15.75" x14ac:dyDescent="0.2">
      <c r="A1" s="1469" t="str">
        <f>"Anexo "&amp;B4</f>
        <v>Anexo RF – 4</v>
      </c>
      <c r="B1" s="1469"/>
      <c r="C1" s="1469"/>
    </row>
    <row r="2" spans="1:3" ht="16.5" thickBot="1" x14ac:dyDescent="0.25">
      <c r="A2" s="1496" t="str">
        <f>"del Acta de Entrega Recepción del Municipio de "&amp;'ACTA INDIVIDUAL'!A2</f>
        <v>del Acta de Entrega Recepción del Municipio de Montemorelos, N.L.</v>
      </c>
      <c r="B2" s="1496"/>
      <c r="C2" s="1496"/>
    </row>
    <row r="3" spans="1:3" ht="30.75" customHeight="1" thickTop="1" x14ac:dyDescent="0.2">
      <c r="A3" s="200" t="s">
        <v>95</v>
      </c>
      <c r="B3" s="1652" t="s">
        <v>576</v>
      </c>
      <c r="C3" s="1864"/>
    </row>
    <row r="4" spans="1:3" ht="22.5" customHeight="1" x14ac:dyDescent="0.2">
      <c r="A4" s="199" t="s">
        <v>97</v>
      </c>
      <c r="B4" s="1512" t="s">
        <v>211</v>
      </c>
      <c r="C4" s="1779"/>
    </row>
    <row r="5" spans="1:3" ht="57" customHeight="1" thickBot="1" x14ac:dyDescent="0.25">
      <c r="A5" s="1645" t="s">
        <v>4273</v>
      </c>
      <c r="B5" s="1646"/>
      <c r="C5" s="1863"/>
    </row>
    <row r="6" spans="1:3" ht="13.5" thickTop="1" x14ac:dyDescent="0.2">
      <c r="A6" s="1530"/>
      <c r="B6" s="1531"/>
      <c r="C6" s="1532"/>
    </row>
    <row r="7" spans="1:3" x14ac:dyDescent="0.2">
      <c r="A7" s="1562" t="s">
        <v>576</v>
      </c>
      <c r="B7" s="1563"/>
      <c r="C7" s="1777"/>
    </row>
    <row r="8" spans="1:3" ht="13.5" thickBot="1" x14ac:dyDescent="0.25">
      <c r="A8" s="1565" t="s">
        <v>435</v>
      </c>
      <c r="B8" s="1566"/>
      <c r="C8" s="1778"/>
    </row>
    <row r="9" spans="1:3" ht="13.5" thickBot="1" x14ac:dyDescent="0.25">
      <c r="A9" s="158"/>
      <c r="B9" s="335" t="s">
        <v>547</v>
      </c>
      <c r="C9" s="336" t="s">
        <v>551</v>
      </c>
    </row>
    <row r="10" spans="1:3" x14ac:dyDescent="0.2">
      <c r="A10" s="158" t="s">
        <v>373</v>
      </c>
      <c r="B10" s="311"/>
      <c r="C10" s="311"/>
    </row>
    <row r="11" spans="1:3" x14ac:dyDescent="0.2">
      <c r="A11" s="328" t="s">
        <v>377</v>
      </c>
      <c r="B11" s="304"/>
      <c r="C11" s="304"/>
    </row>
    <row r="12" spans="1:3" x14ac:dyDescent="0.2">
      <c r="A12" s="329" t="s">
        <v>379</v>
      </c>
      <c r="B12" s="304"/>
      <c r="C12" s="304"/>
    </row>
    <row r="13" spans="1:3" x14ac:dyDescent="0.2">
      <c r="A13" s="329" t="s">
        <v>381</v>
      </c>
      <c r="B13" s="304"/>
      <c r="C13" s="304"/>
    </row>
    <row r="14" spans="1:3" x14ac:dyDescent="0.2">
      <c r="A14" s="329" t="s">
        <v>383</v>
      </c>
      <c r="B14" s="304"/>
      <c r="C14" s="304"/>
    </row>
    <row r="15" spans="1:3" x14ac:dyDescent="0.2">
      <c r="A15" s="329" t="s">
        <v>385</v>
      </c>
      <c r="B15" s="304"/>
      <c r="C15" s="304"/>
    </row>
    <row r="16" spans="1:3" x14ac:dyDescent="0.2">
      <c r="A16" s="329" t="s">
        <v>387</v>
      </c>
      <c r="B16" s="304"/>
      <c r="C16" s="304"/>
    </row>
    <row r="17" spans="1:3" ht="25.5" x14ac:dyDescent="0.2">
      <c r="A17" s="329" t="s">
        <v>389</v>
      </c>
      <c r="B17" s="304"/>
      <c r="C17" s="304"/>
    </row>
    <row r="18" spans="1:3" x14ac:dyDescent="0.2">
      <c r="A18" s="329" t="s">
        <v>391</v>
      </c>
      <c r="B18" s="304"/>
      <c r="C18" s="304"/>
    </row>
    <row r="19" spans="1:3" x14ac:dyDescent="0.2">
      <c r="A19" s="158"/>
      <c r="B19" s="304"/>
      <c r="C19" s="304"/>
    </row>
    <row r="20" spans="1:3" x14ac:dyDescent="0.2">
      <c r="A20" s="328" t="s">
        <v>396</v>
      </c>
      <c r="B20" s="312"/>
      <c r="C20" s="312"/>
    </row>
    <row r="21" spans="1:3" x14ac:dyDescent="0.2">
      <c r="A21" s="329" t="s">
        <v>397</v>
      </c>
      <c r="B21" s="304"/>
      <c r="C21" s="304"/>
    </row>
    <row r="22" spans="1:3" ht="25.5" x14ac:dyDescent="0.2">
      <c r="A22" s="329" t="s">
        <v>399</v>
      </c>
      <c r="B22" s="304"/>
      <c r="C22" s="304"/>
    </row>
    <row r="23" spans="1:3" ht="25.5" x14ac:dyDescent="0.2">
      <c r="A23" s="329" t="s">
        <v>401</v>
      </c>
      <c r="B23" s="304"/>
      <c r="C23" s="304"/>
    </row>
    <row r="24" spans="1:3" x14ac:dyDescent="0.2">
      <c r="A24" s="329" t="s">
        <v>403</v>
      </c>
      <c r="B24" s="304"/>
      <c r="C24" s="304"/>
    </row>
    <row r="25" spans="1:3" x14ac:dyDescent="0.2">
      <c r="A25" s="329" t="s">
        <v>405</v>
      </c>
      <c r="B25" s="304"/>
      <c r="C25" s="304"/>
    </row>
    <row r="26" spans="1:3" ht="25.5" x14ac:dyDescent="0.2">
      <c r="A26" s="329" t="s">
        <v>407</v>
      </c>
      <c r="B26" s="304"/>
      <c r="C26" s="304"/>
    </row>
    <row r="27" spans="1:3" x14ac:dyDescent="0.2">
      <c r="A27" s="329" t="s">
        <v>409</v>
      </c>
      <c r="B27" s="304"/>
      <c r="C27" s="304"/>
    </row>
    <row r="28" spans="1:3" ht="25.5" x14ac:dyDescent="0.2">
      <c r="A28" s="329" t="s">
        <v>411</v>
      </c>
      <c r="B28" s="304"/>
      <c r="C28" s="304"/>
    </row>
    <row r="29" spans="1:3" x14ac:dyDescent="0.2">
      <c r="A29" s="329" t="s">
        <v>413</v>
      </c>
      <c r="B29" s="304"/>
      <c r="C29" s="304"/>
    </row>
    <row r="30" spans="1:3" x14ac:dyDescent="0.2">
      <c r="A30" s="158"/>
      <c r="B30" s="304"/>
      <c r="C30" s="304"/>
    </row>
    <row r="31" spans="1:3" x14ac:dyDescent="0.2">
      <c r="A31" s="158" t="s">
        <v>376</v>
      </c>
      <c r="B31" s="304"/>
      <c r="C31" s="304"/>
    </row>
    <row r="32" spans="1:3" x14ac:dyDescent="0.2">
      <c r="A32" s="328" t="s">
        <v>378</v>
      </c>
      <c r="B32" s="312"/>
      <c r="C32" s="312"/>
    </row>
    <row r="33" spans="1:3" x14ac:dyDescent="0.2">
      <c r="A33" s="329" t="s">
        <v>380</v>
      </c>
      <c r="B33" s="304"/>
      <c r="C33" s="304"/>
    </row>
    <row r="34" spans="1:3" x14ac:dyDescent="0.2">
      <c r="A34" s="329" t="s">
        <v>382</v>
      </c>
      <c r="B34" s="304"/>
      <c r="C34" s="304"/>
    </row>
    <row r="35" spans="1:3" ht="25.5" x14ac:dyDescent="0.2">
      <c r="A35" s="329" t="s">
        <v>384</v>
      </c>
      <c r="B35" s="304"/>
      <c r="C35" s="304"/>
    </row>
    <row r="36" spans="1:3" x14ac:dyDescent="0.2">
      <c r="A36" s="329" t="s">
        <v>386</v>
      </c>
      <c r="B36" s="304"/>
      <c r="C36" s="304"/>
    </row>
    <row r="37" spans="1:3" x14ac:dyDescent="0.2">
      <c r="A37" s="329" t="s">
        <v>388</v>
      </c>
      <c r="B37" s="304"/>
      <c r="C37" s="304"/>
    </row>
    <row r="38" spans="1:3" ht="25.5" x14ac:dyDescent="0.2">
      <c r="A38" s="329" t="s">
        <v>390</v>
      </c>
      <c r="B38" s="304"/>
      <c r="C38" s="304"/>
    </row>
    <row r="39" spans="1:3" x14ac:dyDescent="0.2">
      <c r="A39" s="329" t="s">
        <v>392</v>
      </c>
      <c r="B39" s="304"/>
      <c r="C39" s="304"/>
    </row>
    <row r="40" spans="1:3" x14ac:dyDescent="0.2">
      <c r="A40" s="329" t="s">
        <v>393</v>
      </c>
      <c r="B40" s="304"/>
      <c r="C40" s="304"/>
    </row>
    <row r="41" spans="1:3" x14ac:dyDescent="0.2">
      <c r="A41" s="158"/>
      <c r="B41" s="304"/>
      <c r="C41" s="304"/>
    </row>
    <row r="42" spans="1:3" x14ac:dyDescent="0.2">
      <c r="A42" s="328" t="s">
        <v>398</v>
      </c>
      <c r="B42" s="312"/>
      <c r="C42" s="312"/>
    </row>
    <row r="43" spans="1:3" x14ac:dyDescent="0.2">
      <c r="A43" s="329" t="s">
        <v>400</v>
      </c>
      <c r="B43" s="304"/>
      <c r="C43" s="304"/>
    </row>
    <row r="44" spans="1:3" x14ac:dyDescent="0.2">
      <c r="A44" s="329" t="s">
        <v>402</v>
      </c>
      <c r="B44" s="304"/>
      <c r="C44" s="304"/>
    </row>
    <row r="45" spans="1:3" x14ac:dyDescent="0.2">
      <c r="A45" s="329" t="s">
        <v>404</v>
      </c>
      <c r="B45" s="304"/>
      <c r="C45" s="304"/>
    </row>
    <row r="46" spans="1:3" x14ac:dyDescent="0.2">
      <c r="A46" s="329" t="s">
        <v>406</v>
      </c>
      <c r="B46" s="304"/>
      <c r="C46" s="304"/>
    </row>
    <row r="47" spans="1:3" ht="25.5" x14ac:dyDescent="0.2">
      <c r="A47" s="329" t="s">
        <v>408</v>
      </c>
      <c r="B47" s="304"/>
      <c r="C47" s="304"/>
    </row>
    <row r="48" spans="1:3" x14ac:dyDescent="0.2">
      <c r="A48" s="329" t="s">
        <v>410</v>
      </c>
      <c r="B48" s="304"/>
      <c r="C48" s="304"/>
    </row>
    <row r="49" spans="1:3" x14ac:dyDescent="0.2">
      <c r="A49" s="158"/>
      <c r="B49" s="304"/>
      <c r="C49" s="304"/>
    </row>
    <row r="50" spans="1:3" x14ac:dyDescent="0.2">
      <c r="A50" s="158" t="s">
        <v>577</v>
      </c>
      <c r="B50" s="304"/>
      <c r="C50" s="304"/>
    </row>
    <row r="51" spans="1:3" x14ac:dyDescent="0.2">
      <c r="A51" s="328" t="s">
        <v>418</v>
      </c>
      <c r="B51" s="312"/>
      <c r="C51" s="312"/>
    </row>
    <row r="52" spans="1:3" x14ac:dyDescent="0.2">
      <c r="A52" s="329" t="s">
        <v>419</v>
      </c>
      <c r="B52" s="304"/>
      <c r="C52" s="304"/>
    </row>
    <row r="53" spans="1:3" x14ac:dyDescent="0.2">
      <c r="A53" s="329" t="s">
        <v>420</v>
      </c>
      <c r="B53" s="297"/>
      <c r="C53" s="297"/>
    </row>
    <row r="54" spans="1:3" ht="25.5" x14ac:dyDescent="0.2">
      <c r="A54" s="329" t="s">
        <v>421</v>
      </c>
      <c r="B54" s="304"/>
      <c r="C54" s="304"/>
    </row>
    <row r="55" spans="1:3" x14ac:dyDescent="0.2">
      <c r="A55" s="158"/>
      <c r="B55" s="304"/>
      <c r="C55" s="304"/>
    </row>
    <row r="56" spans="1:3" x14ac:dyDescent="0.2">
      <c r="A56" s="328" t="s">
        <v>422</v>
      </c>
      <c r="B56" s="312"/>
      <c r="C56" s="312"/>
    </row>
    <row r="57" spans="1:3" x14ac:dyDescent="0.2">
      <c r="A57" s="329" t="s">
        <v>423</v>
      </c>
      <c r="B57" s="297"/>
      <c r="C57" s="297"/>
    </row>
    <row r="58" spans="1:3" x14ac:dyDescent="0.2">
      <c r="A58" s="329" t="s">
        <v>424</v>
      </c>
      <c r="B58" s="297"/>
      <c r="C58" s="297"/>
    </row>
    <row r="59" spans="1:3" x14ac:dyDescent="0.2">
      <c r="A59" s="329" t="s">
        <v>425</v>
      </c>
      <c r="B59" s="297"/>
      <c r="C59" s="297"/>
    </row>
    <row r="60" spans="1:3" x14ac:dyDescent="0.2">
      <c r="A60" s="329" t="s">
        <v>426</v>
      </c>
      <c r="B60" s="304"/>
      <c r="C60" s="304"/>
    </row>
    <row r="61" spans="1:3" ht="25.5" x14ac:dyDescent="0.2">
      <c r="A61" s="329" t="s">
        <v>427</v>
      </c>
      <c r="B61" s="297"/>
      <c r="C61" s="297"/>
    </row>
    <row r="62" spans="1:3" x14ac:dyDescent="0.2">
      <c r="A62" s="158"/>
      <c r="B62" s="304"/>
      <c r="C62" s="304"/>
    </row>
    <row r="63" spans="1:3" ht="25.5" x14ac:dyDescent="0.2">
      <c r="A63" s="328" t="s">
        <v>428</v>
      </c>
      <c r="B63" s="312"/>
      <c r="C63" s="312"/>
    </row>
    <row r="64" spans="1:3" x14ac:dyDescent="0.2">
      <c r="A64" s="329" t="s">
        <v>429</v>
      </c>
      <c r="B64" s="331"/>
      <c r="C64" s="332"/>
    </row>
    <row r="65" spans="1:5" ht="26.25" thickBot="1" x14ac:dyDescent="0.25">
      <c r="A65" s="330" t="s">
        <v>430</v>
      </c>
      <c r="B65" s="333"/>
      <c r="C65" s="334"/>
    </row>
    <row r="67" spans="1:5" ht="13.5" thickBot="1" x14ac:dyDescent="0.25"/>
    <row r="68" spans="1:5" ht="22.5" customHeight="1" x14ac:dyDescent="0.2">
      <c r="A68" s="1856" t="s">
        <v>98</v>
      </c>
      <c r="B68" s="1857"/>
      <c r="C68" s="1858"/>
    </row>
    <row r="69" spans="1:5" ht="22.5" customHeight="1" x14ac:dyDescent="0.2">
      <c r="A69" s="1859" t="s">
        <v>211</v>
      </c>
      <c r="B69" s="1519"/>
      <c r="C69" s="1860"/>
    </row>
    <row r="70" spans="1:5" ht="29.45" customHeight="1" x14ac:dyDescent="0.2">
      <c r="A70" s="1861" t="s">
        <v>572</v>
      </c>
      <c r="B70" s="1518"/>
      <c r="C70" s="1862"/>
    </row>
    <row r="71" spans="1:5" ht="26.25" customHeight="1" x14ac:dyDescent="0.2">
      <c r="A71" s="1859" t="s">
        <v>3058</v>
      </c>
      <c r="B71" s="1519" t="s">
        <v>217</v>
      </c>
      <c r="C71" s="1860"/>
    </row>
    <row r="72" spans="1:5" s="2" customFormat="1" ht="35.1" customHeight="1" x14ac:dyDescent="0.2">
      <c r="A72" s="1853" t="s">
        <v>573</v>
      </c>
      <c r="B72" s="1854"/>
      <c r="C72" s="1855"/>
      <c r="D72"/>
      <c r="E72"/>
    </row>
    <row r="73" spans="1:5" s="2" customFormat="1" ht="35.1" customHeight="1" x14ac:dyDescent="0.2">
      <c r="A73" s="1853" t="s">
        <v>574</v>
      </c>
      <c r="B73" s="1854"/>
      <c r="C73" s="1855"/>
      <c r="D73"/>
      <c r="E73"/>
    </row>
    <row r="74" spans="1:5" s="2" customFormat="1" ht="35.1" customHeight="1" x14ac:dyDescent="0.2">
      <c r="A74" s="1853" t="s">
        <v>575</v>
      </c>
      <c r="B74" s="1854"/>
      <c r="C74" s="1855"/>
      <c r="D74"/>
      <c r="E74"/>
    </row>
  </sheetData>
  <mergeCells count="15">
    <mergeCell ref="B4:C4"/>
    <mergeCell ref="A5:C5"/>
    <mergeCell ref="A1:C1"/>
    <mergeCell ref="A2:C2"/>
    <mergeCell ref="B3:C3"/>
    <mergeCell ref="A72:C72"/>
    <mergeCell ref="A73:C73"/>
    <mergeCell ref="A74:C74"/>
    <mergeCell ref="A6:C6"/>
    <mergeCell ref="A7:C7"/>
    <mergeCell ref="A8:C8"/>
    <mergeCell ref="A68:C68"/>
    <mergeCell ref="A69:C69"/>
    <mergeCell ref="A70:C70"/>
    <mergeCell ref="A71:C71"/>
  </mergeCells>
  <pageMargins left="0.7" right="0.7" top="0.75" bottom="0.75" header="0.3" footer="0.3"/>
  <pageSetup orientation="portrait"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25"/>
  <sheetViews>
    <sheetView zoomScaleNormal="100" workbookViewId="0">
      <selection activeCell="A14" sqref="A14"/>
    </sheetView>
  </sheetViews>
  <sheetFormatPr baseColWidth="10" defaultRowHeight="12.75" x14ac:dyDescent="0.2"/>
  <cols>
    <col min="1" max="1" width="160.28515625" customWidth="1"/>
    <col min="2" max="5" width="4.5703125" customWidth="1"/>
  </cols>
  <sheetData>
    <row r="1" spans="1:1" ht="18" x14ac:dyDescent="0.2">
      <c r="A1" s="3" t="s">
        <v>30</v>
      </c>
    </row>
    <row r="2" spans="1:1" x14ac:dyDescent="0.2">
      <c r="A2" s="6" t="s">
        <v>4357</v>
      </c>
    </row>
    <row r="3" spans="1:1" ht="3.6" customHeight="1" x14ac:dyDescent="0.2">
      <c r="A3" s="4"/>
    </row>
    <row r="4" spans="1:1" ht="15" x14ac:dyDescent="0.2">
      <c r="A4" s="5" t="s">
        <v>13</v>
      </c>
    </row>
    <row r="5" spans="1:1" ht="15" x14ac:dyDescent="0.2">
      <c r="A5" s="5" t="s">
        <v>14</v>
      </c>
    </row>
    <row r="6" spans="1:1" ht="29.25" x14ac:dyDescent="0.2">
      <c r="A6" s="1218" t="s">
        <v>15</v>
      </c>
    </row>
    <row r="7" spans="1:1" ht="15" x14ac:dyDescent="0.2">
      <c r="A7" s="1219" t="s">
        <v>16</v>
      </c>
    </row>
    <row r="8" spans="1:1" ht="14.25" x14ac:dyDescent="0.2">
      <c r="A8" s="1436" t="s">
        <v>17</v>
      </c>
    </row>
    <row r="9" spans="1:1" ht="28.5" x14ac:dyDescent="0.2">
      <c r="A9" s="1436" t="s">
        <v>18</v>
      </c>
    </row>
    <row r="10" spans="1:1" ht="15.6" customHeight="1" x14ac:dyDescent="0.2">
      <c r="A10" s="1220" t="s">
        <v>19</v>
      </c>
    </row>
    <row r="11" spans="1:1" ht="28.5" x14ac:dyDescent="0.2">
      <c r="A11" s="1436" t="s">
        <v>29</v>
      </c>
    </row>
    <row r="12" spans="1:1" ht="28.5" x14ac:dyDescent="0.2">
      <c r="A12" s="1436" t="s">
        <v>20</v>
      </c>
    </row>
    <row r="13" spans="1:1" ht="14.25" x14ac:dyDescent="0.2">
      <c r="A13" s="1436" t="s">
        <v>21</v>
      </c>
    </row>
    <row r="14" spans="1:1" ht="30.6" customHeight="1" x14ac:dyDescent="0.2">
      <c r="A14" s="1436" t="s">
        <v>22</v>
      </c>
    </row>
    <row r="15" spans="1:1" ht="28.5" x14ac:dyDescent="0.2">
      <c r="A15" s="1436" t="s">
        <v>23</v>
      </c>
    </row>
    <row r="16" spans="1:1" ht="28.5" x14ac:dyDescent="0.2">
      <c r="A16" s="1436" t="s">
        <v>24</v>
      </c>
    </row>
    <row r="17" spans="1:1" ht="28.5" x14ac:dyDescent="0.2">
      <c r="A17" s="1436" t="s">
        <v>25</v>
      </c>
    </row>
    <row r="18" spans="1:1" ht="14.25" x14ac:dyDescent="0.2">
      <c r="A18" s="1436" t="s">
        <v>26</v>
      </c>
    </row>
    <row r="19" spans="1:1" ht="57" x14ac:dyDescent="0.2">
      <c r="A19" s="1437" t="s">
        <v>27</v>
      </c>
    </row>
    <row r="20" spans="1:1" ht="14.25" x14ac:dyDescent="0.2">
      <c r="A20" s="1221" t="s">
        <v>28</v>
      </c>
    </row>
    <row r="21" spans="1:1" ht="43.5" x14ac:dyDescent="0.2">
      <c r="A21" s="1438" t="s">
        <v>35</v>
      </c>
    </row>
    <row r="22" spans="1:1" ht="15" x14ac:dyDescent="0.2">
      <c r="A22" s="52"/>
    </row>
    <row r="23" spans="1:1" x14ac:dyDescent="0.2">
      <c r="A23" s="1217"/>
    </row>
    <row r="24" spans="1:1" x14ac:dyDescent="0.2">
      <c r="A24" s="1217"/>
    </row>
    <row r="25" spans="1:1" x14ac:dyDescent="0.2">
      <c r="A25" s="1217"/>
    </row>
  </sheetData>
  <phoneticPr fontId="12" type="noConversion"/>
  <pageMargins left="0.75" right="0.75" top="1" bottom="1" header="0" footer="0"/>
  <pageSetup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E80"/>
  <sheetViews>
    <sheetView zoomScale="90" zoomScaleNormal="90" workbookViewId="0">
      <selection activeCell="I10" sqref="I10"/>
    </sheetView>
  </sheetViews>
  <sheetFormatPr baseColWidth="10" defaultRowHeight="12.75" x14ac:dyDescent="0.2"/>
  <cols>
    <col min="1" max="1" width="18.42578125" customWidth="1"/>
    <col min="2" max="2" width="11.7109375" customWidth="1"/>
    <col min="3" max="3" width="38.42578125" customWidth="1"/>
    <col min="4" max="5" width="21.42578125" customWidth="1"/>
  </cols>
  <sheetData>
    <row r="1" spans="1:5" ht="15.75" x14ac:dyDescent="0.2">
      <c r="A1" s="1469" t="str">
        <f>"Anexo "&amp;B4</f>
        <v>Anexo RF – 5</v>
      </c>
      <c r="B1" s="1469"/>
      <c r="C1" s="1469"/>
      <c r="D1" s="1469"/>
      <c r="E1" s="1469"/>
    </row>
    <row r="2" spans="1:5" ht="16.5" thickBot="1" x14ac:dyDescent="0.25">
      <c r="A2" s="1496" t="str">
        <f>"del Acta de Entrega Recepción del Municipio de "&amp;'ACTA INDIVIDUAL'!A2</f>
        <v>del Acta de Entrega Recepción del Municipio de Montemorelos, N.L.</v>
      </c>
      <c r="B2" s="1496"/>
      <c r="C2" s="1496"/>
      <c r="D2" s="1496"/>
      <c r="E2" s="1496"/>
    </row>
    <row r="3" spans="1:5" ht="30.75" customHeight="1" thickTop="1" x14ac:dyDescent="0.2">
      <c r="A3" s="194" t="s">
        <v>95</v>
      </c>
      <c r="B3" s="1652" t="s">
        <v>545</v>
      </c>
      <c r="C3" s="1581"/>
      <c r="D3" s="1581"/>
      <c r="E3" s="1864"/>
    </row>
    <row r="4" spans="1:5" ht="22.5" customHeight="1" x14ac:dyDescent="0.2">
      <c r="A4" s="195" t="s">
        <v>97</v>
      </c>
      <c r="B4" s="1512" t="s">
        <v>999</v>
      </c>
      <c r="C4" s="1498"/>
      <c r="D4" s="1498"/>
      <c r="E4" s="1779"/>
    </row>
    <row r="5" spans="1:5" ht="69.599999999999994" customHeight="1" thickBot="1" x14ac:dyDescent="0.25">
      <c r="A5" s="1645" t="s">
        <v>4274</v>
      </c>
      <c r="B5" s="1646"/>
      <c r="C5" s="1646"/>
      <c r="D5" s="1646"/>
      <c r="E5" s="1863"/>
    </row>
    <row r="6" spans="1:5" ht="13.5" thickTop="1" x14ac:dyDescent="0.2">
      <c r="A6" s="1530"/>
      <c r="B6" s="1531"/>
      <c r="C6" s="1531"/>
      <c r="D6" s="1531"/>
      <c r="E6" s="1539"/>
    </row>
    <row r="7" spans="1:5" x14ac:dyDescent="0.2">
      <c r="A7" s="1533" t="s">
        <v>545</v>
      </c>
      <c r="B7" s="1534"/>
      <c r="C7" s="1534"/>
      <c r="D7" s="1534"/>
      <c r="E7" s="1540"/>
    </row>
    <row r="8" spans="1:5" ht="13.5" thickBot="1" x14ac:dyDescent="0.25">
      <c r="A8" s="1536" t="s">
        <v>435</v>
      </c>
      <c r="B8" s="1537"/>
      <c r="C8" s="1537"/>
      <c r="D8" s="1537"/>
      <c r="E8" s="1541"/>
    </row>
    <row r="9" spans="1:5" ht="13.5" thickBot="1" x14ac:dyDescent="0.25">
      <c r="A9" s="1542" t="s">
        <v>41</v>
      </c>
      <c r="B9" s="1543"/>
      <c r="C9" s="1543"/>
      <c r="D9" s="268" t="s">
        <v>374</v>
      </c>
      <c r="E9" s="248" t="s">
        <v>375</v>
      </c>
    </row>
    <row r="10" spans="1:5" ht="13.5" thickBot="1" x14ac:dyDescent="0.25">
      <c r="A10" s="1869"/>
      <c r="B10" s="1870"/>
      <c r="C10" s="1870"/>
      <c r="D10" s="1870"/>
      <c r="E10" s="1871"/>
    </row>
    <row r="11" spans="1:5" x14ac:dyDescent="0.2">
      <c r="A11" s="1574" t="s">
        <v>546</v>
      </c>
      <c r="B11" s="1575"/>
      <c r="C11" s="1575"/>
      <c r="D11" s="269"/>
      <c r="E11" s="270"/>
    </row>
    <row r="12" spans="1:5" x14ac:dyDescent="0.2">
      <c r="A12" s="172"/>
      <c r="B12" s="1868" t="s">
        <v>547</v>
      </c>
      <c r="C12" s="1868"/>
      <c r="D12" s="271"/>
      <c r="E12" s="272"/>
    </row>
    <row r="13" spans="1:5" ht="15" customHeight="1" x14ac:dyDescent="0.2">
      <c r="A13" s="172"/>
      <c r="B13" s="173"/>
      <c r="C13" s="174" t="s">
        <v>438</v>
      </c>
      <c r="D13" s="273"/>
      <c r="E13" s="274"/>
    </row>
    <row r="14" spans="1:5" ht="15" customHeight="1" x14ac:dyDescent="0.2">
      <c r="A14" s="172"/>
      <c r="B14" s="173"/>
      <c r="C14" s="174" t="s">
        <v>439</v>
      </c>
      <c r="D14" s="273"/>
      <c r="E14" s="274"/>
    </row>
    <row r="15" spans="1:5" ht="15" customHeight="1" x14ac:dyDescent="0.2">
      <c r="A15" s="172"/>
      <c r="B15" s="171"/>
      <c r="C15" s="174" t="s">
        <v>548</v>
      </c>
      <c r="D15" s="273"/>
      <c r="E15" s="274"/>
    </row>
    <row r="16" spans="1:5" ht="15" customHeight="1" x14ac:dyDescent="0.2">
      <c r="A16" s="172"/>
      <c r="B16" s="171"/>
      <c r="C16" s="174" t="s">
        <v>441</v>
      </c>
      <c r="D16" s="273"/>
      <c r="E16" s="274"/>
    </row>
    <row r="17" spans="1:5" ht="15" customHeight="1" x14ac:dyDescent="0.2">
      <c r="A17" s="172"/>
      <c r="B17" s="171"/>
      <c r="C17" s="174" t="s">
        <v>442</v>
      </c>
      <c r="D17" s="273"/>
      <c r="E17" s="274"/>
    </row>
    <row r="18" spans="1:5" ht="15" customHeight="1" x14ac:dyDescent="0.2">
      <c r="A18" s="172"/>
      <c r="B18" s="171"/>
      <c r="C18" s="174" t="s">
        <v>443</v>
      </c>
      <c r="D18" s="273"/>
      <c r="E18" s="274"/>
    </row>
    <row r="19" spans="1:5" ht="15" customHeight="1" x14ac:dyDescent="0.2">
      <c r="A19" s="172"/>
      <c r="B19" s="171"/>
      <c r="C19" s="174" t="s">
        <v>444</v>
      </c>
      <c r="D19" s="273"/>
      <c r="E19" s="274"/>
    </row>
    <row r="20" spans="1:5" ht="24" customHeight="1" x14ac:dyDescent="0.2">
      <c r="A20" s="172"/>
      <c r="B20" s="171"/>
      <c r="C20" s="174" t="s">
        <v>445</v>
      </c>
      <c r="D20" s="273"/>
      <c r="E20" s="274"/>
    </row>
    <row r="21" spans="1:5" ht="24" customHeight="1" x14ac:dyDescent="0.2">
      <c r="A21" s="172"/>
      <c r="B21" s="171"/>
      <c r="C21" s="174" t="s">
        <v>446</v>
      </c>
      <c r="D21" s="273"/>
      <c r="E21" s="274"/>
    </row>
    <row r="22" spans="1:5" ht="24" customHeight="1" x14ac:dyDescent="0.2">
      <c r="A22" s="172"/>
      <c r="B22" s="171"/>
      <c r="C22" s="174" t="s">
        <v>549</v>
      </c>
      <c r="D22" s="273"/>
      <c r="E22" s="274"/>
    </row>
    <row r="23" spans="1:5" ht="15" customHeight="1" x14ac:dyDescent="0.2">
      <c r="A23" s="172"/>
      <c r="B23" s="171"/>
      <c r="C23" s="174" t="s">
        <v>550</v>
      </c>
      <c r="D23" s="273"/>
      <c r="E23" s="274"/>
    </row>
    <row r="24" spans="1:5" ht="15" customHeight="1" x14ac:dyDescent="0.2">
      <c r="A24" s="172"/>
      <c r="B24" s="1868" t="s">
        <v>551</v>
      </c>
      <c r="C24" s="1868"/>
      <c r="D24" s="271"/>
      <c r="E24" s="272"/>
    </row>
    <row r="25" spans="1:5" ht="15" customHeight="1" x14ac:dyDescent="0.2">
      <c r="A25" s="172"/>
      <c r="B25" s="173"/>
      <c r="C25" s="174" t="s">
        <v>457</v>
      </c>
      <c r="D25" s="273"/>
      <c r="E25" s="274"/>
    </row>
    <row r="26" spans="1:5" ht="15" customHeight="1" x14ac:dyDescent="0.2">
      <c r="A26" s="172"/>
      <c r="B26" s="173"/>
      <c r="C26" s="174" t="s">
        <v>458</v>
      </c>
      <c r="D26" s="273"/>
      <c r="E26" s="274"/>
    </row>
    <row r="27" spans="1:5" ht="15" customHeight="1" x14ac:dyDescent="0.2">
      <c r="A27" s="172"/>
      <c r="B27" s="173"/>
      <c r="C27" s="174" t="s">
        <v>459</v>
      </c>
      <c r="D27" s="273"/>
      <c r="E27" s="274"/>
    </row>
    <row r="28" spans="1:5" ht="23.25" customHeight="1" x14ac:dyDescent="0.2">
      <c r="A28" s="172"/>
      <c r="B28" s="173"/>
      <c r="C28" s="174" t="s">
        <v>460</v>
      </c>
      <c r="D28" s="273"/>
      <c r="E28" s="274"/>
    </row>
    <row r="29" spans="1:5" ht="15" customHeight="1" x14ac:dyDescent="0.2">
      <c r="A29" s="172"/>
      <c r="B29" s="173"/>
      <c r="C29" s="174" t="s">
        <v>552</v>
      </c>
      <c r="D29" s="273"/>
      <c r="E29" s="274"/>
    </row>
    <row r="30" spans="1:5" ht="15" customHeight="1" x14ac:dyDescent="0.2">
      <c r="A30" s="172"/>
      <c r="B30" s="173"/>
      <c r="C30" s="174" t="s">
        <v>553</v>
      </c>
      <c r="D30" s="273"/>
      <c r="E30" s="274"/>
    </row>
    <row r="31" spans="1:5" ht="15" customHeight="1" x14ac:dyDescent="0.2">
      <c r="A31" s="172"/>
      <c r="B31" s="173"/>
      <c r="C31" s="174" t="s">
        <v>463</v>
      </c>
      <c r="D31" s="273"/>
      <c r="E31" s="274"/>
    </row>
    <row r="32" spans="1:5" ht="15" customHeight="1" x14ac:dyDescent="0.2">
      <c r="A32" s="172"/>
      <c r="B32" s="173"/>
      <c r="C32" s="174" t="s">
        <v>464</v>
      </c>
      <c r="D32" s="273"/>
      <c r="E32" s="274"/>
    </row>
    <row r="33" spans="1:5" ht="29.45" customHeight="1" x14ac:dyDescent="0.2">
      <c r="A33" s="172"/>
      <c r="B33" s="173"/>
      <c r="C33" s="174" t="s">
        <v>465</v>
      </c>
      <c r="D33" s="273"/>
      <c r="E33" s="274"/>
    </row>
    <row r="34" spans="1:5" ht="15" customHeight="1" x14ac:dyDescent="0.2">
      <c r="A34" s="172"/>
      <c r="B34" s="173"/>
      <c r="C34" s="174" t="s">
        <v>466</v>
      </c>
      <c r="D34" s="273"/>
      <c r="E34" s="274"/>
    </row>
    <row r="35" spans="1:5" ht="15" customHeight="1" x14ac:dyDescent="0.2">
      <c r="A35" s="172"/>
      <c r="B35" s="173"/>
      <c r="C35" s="174" t="s">
        <v>467</v>
      </c>
      <c r="D35" s="273"/>
      <c r="E35" s="274"/>
    </row>
    <row r="36" spans="1:5" ht="15" customHeight="1" x14ac:dyDescent="0.2">
      <c r="A36" s="172"/>
      <c r="B36" s="173"/>
      <c r="C36" s="174" t="s">
        <v>468</v>
      </c>
      <c r="D36" s="273"/>
      <c r="E36" s="274"/>
    </row>
    <row r="37" spans="1:5" ht="15" customHeight="1" x14ac:dyDescent="0.2">
      <c r="A37" s="172"/>
      <c r="B37" s="173"/>
      <c r="C37" s="174" t="s">
        <v>554</v>
      </c>
      <c r="D37" s="273"/>
      <c r="E37" s="274"/>
    </row>
    <row r="38" spans="1:5" ht="15" customHeight="1" x14ac:dyDescent="0.2">
      <c r="A38" s="172"/>
      <c r="B38" s="173"/>
      <c r="C38" s="174" t="s">
        <v>419</v>
      </c>
      <c r="D38" s="273"/>
      <c r="E38" s="274"/>
    </row>
    <row r="39" spans="1:5" ht="15" customHeight="1" x14ac:dyDescent="0.2">
      <c r="A39" s="172"/>
      <c r="B39" s="173"/>
      <c r="C39" s="174" t="s">
        <v>471</v>
      </c>
      <c r="D39" s="273"/>
      <c r="E39" s="274"/>
    </row>
    <row r="40" spans="1:5" ht="15" customHeight="1" x14ac:dyDescent="0.2">
      <c r="A40" s="172"/>
      <c r="B40" s="173"/>
      <c r="C40" s="174" t="s">
        <v>555</v>
      </c>
      <c r="D40" s="273"/>
      <c r="E40" s="274"/>
    </row>
    <row r="41" spans="1:5" ht="15" customHeight="1" thickBot="1" x14ac:dyDescent="0.25">
      <c r="A41" s="1872" t="s">
        <v>556</v>
      </c>
      <c r="B41" s="1873"/>
      <c r="C41" s="1873"/>
      <c r="D41" s="275"/>
      <c r="E41" s="276"/>
    </row>
    <row r="42" spans="1:5" ht="15" customHeight="1" thickBot="1" x14ac:dyDescent="0.25">
      <c r="A42" s="1874"/>
      <c r="B42" s="1875"/>
      <c r="C42" s="1875"/>
      <c r="D42" s="1875"/>
      <c r="E42" s="1876"/>
    </row>
    <row r="43" spans="1:5" ht="15" customHeight="1" x14ac:dyDescent="0.2">
      <c r="A43" s="1574" t="s">
        <v>557</v>
      </c>
      <c r="B43" s="1575"/>
      <c r="C43" s="1575"/>
      <c r="D43" s="269"/>
      <c r="E43" s="270"/>
    </row>
    <row r="44" spans="1:5" ht="15" customHeight="1" x14ac:dyDescent="0.2">
      <c r="A44" s="172"/>
      <c r="B44" s="1868" t="s">
        <v>547</v>
      </c>
      <c r="C44" s="1868"/>
      <c r="D44" s="271"/>
      <c r="E44" s="272"/>
    </row>
    <row r="45" spans="1:5" ht="23.1" customHeight="1" x14ac:dyDescent="0.2">
      <c r="A45" s="172"/>
      <c r="B45" s="171"/>
      <c r="C45" s="171" t="s">
        <v>401</v>
      </c>
      <c r="D45" s="273"/>
      <c r="E45" s="274"/>
    </row>
    <row r="46" spans="1:5" ht="15" customHeight="1" x14ac:dyDescent="0.2">
      <c r="A46" s="172"/>
      <c r="B46" s="171"/>
      <c r="C46" s="171" t="s">
        <v>403</v>
      </c>
      <c r="D46" s="273"/>
      <c r="E46" s="274"/>
    </row>
    <row r="47" spans="1:5" ht="15" customHeight="1" x14ac:dyDescent="0.2">
      <c r="A47" s="172"/>
      <c r="B47" s="171"/>
      <c r="C47" s="171" t="s">
        <v>558</v>
      </c>
      <c r="D47" s="273"/>
      <c r="E47" s="274"/>
    </row>
    <row r="48" spans="1:5" ht="15" customHeight="1" x14ac:dyDescent="0.2">
      <c r="A48" s="172"/>
      <c r="B48" s="1868" t="s">
        <v>551</v>
      </c>
      <c r="C48" s="1868"/>
      <c r="D48" s="271"/>
      <c r="E48" s="272"/>
    </row>
    <row r="49" spans="1:5" ht="27" customHeight="1" x14ac:dyDescent="0.2">
      <c r="A49" s="172"/>
      <c r="B49" s="171"/>
      <c r="C49" s="171" t="s">
        <v>401</v>
      </c>
      <c r="D49" s="273"/>
      <c r="E49" s="274"/>
    </row>
    <row r="50" spans="1:5" ht="15" customHeight="1" x14ac:dyDescent="0.2">
      <c r="A50" s="172"/>
      <c r="B50" s="173"/>
      <c r="C50" s="171" t="s">
        <v>403</v>
      </c>
      <c r="D50" s="273"/>
      <c r="E50" s="274"/>
    </row>
    <row r="51" spans="1:5" ht="15" customHeight="1" x14ac:dyDescent="0.2">
      <c r="A51" s="172"/>
      <c r="B51" s="171"/>
      <c r="C51" s="171" t="s">
        <v>559</v>
      </c>
      <c r="D51" s="273"/>
      <c r="E51" s="274"/>
    </row>
    <row r="52" spans="1:5" ht="15" customHeight="1" thickBot="1" x14ac:dyDescent="0.25">
      <c r="A52" s="1872" t="s">
        <v>560</v>
      </c>
      <c r="B52" s="1873"/>
      <c r="C52" s="1873"/>
      <c r="D52" s="277"/>
      <c r="E52" s="278"/>
    </row>
    <row r="53" spans="1:5" ht="15" customHeight="1" thickBot="1" x14ac:dyDescent="0.25">
      <c r="A53" s="1874"/>
      <c r="B53" s="1875"/>
      <c r="C53" s="1875"/>
      <c r="D53" s="1875"/>
      <c r="E53" s="1876"/>
    </row>
    <row r="54" spans="1:5" ht="15" customHeight="1" x14ac:dyDescent="0.2">
      <c r="A54" s="1574" t="s">
        <v>561</v>
      </c>
      <c r="B54" s="1575"/>
      <c r="C54" s="1575"/>
      <c r="D54" s="269"/>
      <c r="E54" s="270"/>
    </row>
    <row r="55" spans="1:5" ht="15" customHeight="1" x14ac:dyDescent="0.2">
      <c r="A55" s="172"/>
      <c r="B55" s="1868" t="s">
        <v>547</v>
      </c>
      <c r="C55" s="1868"/>
      <c r="D55" s="271"/>
      <c r="E55" s="272"/>
    </row>
    <row r="56" spans="1:5" ht="15" customHeight="1" x14ac:dyDescent="0.2">
      <c r="A56" s="172"/>
      <c r="B56" s="171"/>
      <c r="C56" s="171" t="s">
        <v>562</v>
      </c>
      <c r="D56" s="273"/>
      <c r="E56" s="274"/>
    </row>
    <row r="57" spans="1:5" ht="15" customHeight="1" x14ac:dyDescent="0.2">
      <c r="A57" s="172"/>
      <c r="B57" s="173"/>
      <c r="C57" s="171" t="s">
        <v>563</v>
      </c>
      <c r="D57" s="273"/>
      <c r="E57" s="274"/>
    </row>
    <row r="58" spans="1:5" ht="15" customHeight="1" x14ac:dyDescent="0.2">
      <c r="A58" s="172"/>
      <c r="B58" s="173"/>
      <c r="C58" s="171" t="s">
        <v>564</v>
      </c>
      <c r="D58" s="273"/>
      <c r="E58" s="274"/>
    </row>
    <row r="59" spans="1:5" ht="15" customHeight="1" x14ac:dyDescent="0.2">
      <c r="A59" s="172"/>
      <c r="B59" s="173"/>
      <c r="C59" s="171" t="s">
        <v>565</v>
      </c>
      <c r="D59" s="273"/>
      <c r="E59" s="274"/>
    </row>
    <row r="60" spans="1:5" ht="15" customHeight="1" x14ac:dyDescent="0.2">
      <c r="A60" s="172"/>
      <c r="B60" s="1868" t="s">
        <v>551</v>
      </c>
      <c r="C60" s="1868"/>
      <c r="D60" s="271"/>
      <c r="E60" s="272"/>
    </row>
    <row r="61" spans="1:5" ht="15" customHeight="1" x14ac:dyDescent="0.2">
      <c r="A61" s="172"/>
      <c r="B61" s="171"/>
      <c r="C61" s="171" t="s">
        <v>566</v>
      </c>
      <c r="D61" s="273"/>
      <c r="E61" s="274"/>
    </row>
    <row r="62" spans="1:5" ht="15" customHeight="1" x14ac:dyDescent="0.2">
      <c r="A62" s="172"/>
      <c r="B62" s="173"/>
      <c r="C62" s="171" t="s">
        <v>563</v>
      </c>
      <c r="D62" s="273"/>
      <c r="E62" s="274"/>
    </row>
    <row r="63" spans="1:5" ht="15" customHeight="1" x14ac:dyDescent="0.2">
      <c r="A63" s="172"/>
      <c r="B63" s="173"/>
      <c r="C63" s="171" t="s">
        <v>564</v>
      </c>
      <c r="D63" s="273"/>
      <c r="E63" s="274"/>
    </row>
    <row r="64" spans="1:5" ht="15" customHeight="1" x14ac:dyDescent="0.2">
      <c r="A64" s="172"/>
      <c r="B64" s="173"/>
      <c r="C64" s="171" t="s">
        <v>567</v>
      </c>
      <c r="D64" s="273"/>
      <c r="E64" s="274"/>
    </row>
    <row r="65" spans="1:5" ht="15" customHeight="1" thickBot="1" x14ac:dyDescent="0.25">
      <c r="A65" s="1872" t="s">
        <v>568</v>
      </c>
      <c r="B65" s="1873"/>
      <c r="C65" s="1873"/>
      <c r="D65" s="277"/>
      <c r="E65" s="278"/>
    </row>
    <row r="66" spans="1:5" ht="15" customHeight="1" x14ac:dyDescent="0.2">
      <c r="A66" s="1874"/>
      <c r="B66" s="1875"/>
      <c r="C66" s="1875"/>
      <c r="D66" s="1875"/>
      <c r="E66" s="1876"/>
    </row>
    <row r="67" spans="1:5" ht="15" customHeight="1" x14ac:dyDescent="0.2">
      <c r="A67" s="1881" t="s">
        <v>569</v>
      </c>
      <c r="B67" s="1882"/>
      <c r="C67" s="1882"/>
      <c r="D67" s="273"/>
      <c r="E67" s="274"/>
    </row>
    <row r="68" spans="1:5" ht="15" customHeight="1" x14ac:dyDescent="0.2">
      <c r="A68" s="1874"/>
      <c r="B68" s="1875"/>
      <c r="C68" s="1875"/>
      <c r="D68" s="1875"/>
      <c r="E68" s="1876"/>
    </row>
    <row r="69" spans="1:5" ht="15" customHeight="1" x14ac:dyDescent="0.2">
      <c r="A69" s="1872" t="s">
        <v>570</v>
      </c>
      <c r="B69" s="1873"/>
      <c r="C69" s="1873"/>
      <c r="D69" s="273"/>
      <c r="E69" s="274"/>
    </row>
    <row r="70" spans="1:5" ht="15" customHeight="1" x14ac:dyDescent="0.2">
      <c r="A70" s="1881" t="s">
        <v>571</v>
      </c>
      <c r="B70" s="1882"/>
      <c r="C70" s="1882"/>
      <c r="D70" s="273"/>
      <c r="E70" s="274"/>
    </row>
    <row r="71" spans="1:5" ht="15" customHeight="1" thickBot="1" x14ac:dyDescent="0.25">
      <c r="A71" s="1877"/>
      <c r="B71" s="1577"/>
      <c r="C71" s="1577"/>
      <c r="D71" s="1577"/>
      <c r="E71" s="1578"/>
    </row>
    <row r="72" spans="1:5" ht="13.5" thickBot="1" x14ac:dyDescent="0.25"/>
    <row r="73" spans="1:5" ht="22.5" customHeight="1" x14ac:dyDescent="0.2">
      <c r="A73" s="1883" t="s">
        <v>98</v>
      </c>
      <c r="B73" s="1663"/>
      <c r="C73" s="1663"/>
      <c r="D73" s="1663"/>
      <c r="E73" s="1884"/>
    </row>
    <row r="74" spans="1:5" ht="22.5" customHeight="1" x14ac:dyDescent="0.2">
      <c r="A74" s="1885" t="s">
        <v>999</v>
      </c>
      <c r="B74" s="1664"/>
      <c r="C74" s="1664"/>
      <c r="D74" s="1664"/>
      <c r="E74" s="1886"/>
    </row>
    <row r="75" spans="1:5" ht="29.45" customHeight="1" x14ac:dyDescent="0.2">
      <c r="A75" s="1665" t="s">
        <v>543</v>
      </c>
      <c r="B75" s="1666"/>
      <c r="C75" s="1666"/>
      <c r="D75" s="1666"/>
      <c r="E75" s="1887"/>
    </row>
    <row r="76" spans="1:5" ht="26.25" customHeight="1" x14ac:dyDescent="0.2">
      <c r="A76" s="1885" t="s">
        <v>3058</v>
      </c>
      <c r="B76" s="1664"/>
      <c r="C76" s="1664"/>
      <c r="D76" s="1664"/>
      <c r="E76" s="1886"/>
    </row>
    <row r="77" spans="1:5" s="736" customFormat="1" ht="35.1" customHeight="1" x14ac:dyDescent="0.2">
      <c r="A77" s="1878" t="s">
        <v>544</v>
      </c>
      <c r="B77" s="1879"/>
      <c r="C77" s="1879"/>
      <c r="D77" s="1879"/>
      <c r="E77" s="1880"/>
    </row>
    <row r="78" spans="1:5" s="736" customFormat="1" ht="35.1" customHeight="1" x14ac:dyDescent="0.2">
      <c r="A78" s="1878" t="s">
        <v>489</v>
      </c>
      <c r="B78" s="1879"/>
      <c r="C78" s="1879"/>
      <c r="D78" s="1879"/>
      <c r="E78" s="1880"/>
    </row>
    <row r="79" spans="1:5" s="736" customFormat="1" ht="35.1" customHeight="1" x14ac:dyDescent="0.2">
      <c r="A79" s="1878" t="s">
        <v>3105</v>
      </c>
      <c r="B79" s="1879"/>
      <c r="C79" s="1879"/>
      <c r="D79" s="1879"/>
      <c r="E79" s="1880"/>
    </row>
    <row r="80" spans="1:5" s="736" customFormat="1" ht="35.1" customHeight="1" thickBot="1" x14ac:dyDescent="0.25">
      <c r="A80" s="1865" t="s">
        <v>3106</v>
      </c>
      <c r="B80" s="1866"/>
      <c r="C80" s="1866"/>
      <c r="D80" s="1866"/>
      <c r="E80" s="1867"/>
    </row>
  </sheetData>
  <mergeCells count="38">
    <mergeCell ref="A74:E74"/>
    <mergeCell ref="A75:E75"/>
    <mergeCell ref="A76:E76"/>
    <mergeCell ref="B3:E3"/>
    <mergeCell ref="B4:E4"/>
    <mergeCell ref="A5:E5"/>
    <mergeCell ref="A1:E1"/>
    <mergeCell ref="A2:E2"/>
    <mergeCell ref="A77:E77"/>
    <mergeCell ref="A78:E78"/>
    <mergeCell ref="A79:E79"/>
    <mergeCell ref="A53:E53"/>
    <mergeCell ref="A54:C54"/>
    <mergeCell ref="B55:C55"/>
    <mergeCell ref="B60:C60"/>
    <mergeCell ref="A65:C65"/>
    <mergeCell ref="A66:E66"/>
    <mergeCell ref="A67:C67"/>
    <mergeCell ref="A68:E68"/>
    <mergeCell ref="A69:C69"/>
    <mergeCell ref="A70:C70"/>
    <mergeCell ref="A73:E73"/>
    <mergeCell ref="A80:E80"/>
    <mergeCell ref="B48:C48"/>
    <mergeCell ref="A6:E6"/>
    <mergeCell ref="A7:E7"/>
    <mergeCell ref="A8:E8"/>
    <mergeCell ref="A9:C9"/>
    <mergeCell ref="A10:E10"/>
    <mergeCell ref="A11:C11"/>
    <mergeCell ref="B12:C12"/>
    <mergeCell ref="B24:C24"/>
    <mergeCell ref="A41:C41"/>
    <mergeCell ref="A42:E42"/>
    <mergeCell ref="A43:C43"/>
    <mergeCell ref="B44:C44"/>
    <mergeCell ref="A71:E71"/>
    <mergeCell ref="A52:C52"/>
  </mergeCells>
  <pageMargins left="0.7" right="0.7" top="0.75" bottom="0.75" header="0.3" footer="0.3"/>
  <pageSetup orientation="portrait" verticalDpi="36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99"/>
  <sheetViews>
    <sheetView workbookViewId="0">
      <selection activeCell="A5" sqref="A5:G5"/>
    </sheetView>
  </sheetViews>
  <sheetFormatPr baseColWidth="10" defaultRowHeight="12.75" x14ac:dyDescent="0.2"/>
  <cols>
    <col min="1" max="1" width="14.5703125" customWidth="1"/>
    <col min="2" max="2" width="32.85546875" customWidth="1"/>
    <col min="3" max="7" width="23.140625" customWidth="1"/>
  </cols>
  <sheetData>
    <row r="1" spans="1:7" ht="15.75" x14ac:dyDescent="0.2">
      <c r="A1" s="1469" t="str">
        <f>"Anexo "&amp;B4</f>
        <v>Anexo RF – 6</v>
      </c>
      <c r="B1" s="1469"/>
      <c r="C1" s="1469"/>
      <c r="D1" s="1469"/>
      <c r="E1" s="1469"/>
      <c r="F1" s="1469"/>
      <c r="G1" s="1469"/>
    </row>
    <row r="2" spans="1:7" ht="16.5" thickBot="1" x14ac:dyDescent="0.25">
      <c r="A2" s="1496" t="str">
        <f>"del Acta de Entrega Recepción del Municipio de "&amp;'ACTA INDIVIDUAL'!A2</f>
        <v>del Acta de Entrega Recepción del Municipio de Montemorelos, N.L.</v>
      </c>
      <c r="B2" s="1496"/>
      <c r="C2" s="1496"/>
      <c r="D2" s="1496"/>
      <c r="E2" s="1496"/>
      <c r="F2" s="1496"/>
      <c r="G2" s="1496"/>
    </row>
    <row r="3" spans="1:7" ht="30.75" customHeight="1" thickTop="1" x14ac:dyDescent="0.2">
      <c r="A3" s="153" t="s">
        <v>95</v>
      </c>
      <c r="B3" s="1472" t="s">
        <v>906</v>
      </c>
      <c r="C3" s="1472"/>
      <c r="D3" s="1472"/>
      <c r="E3" s="1472"/>
      <c r="F3" s="1472"/>
      <c r="G3" s="1473"/>
    </row>
    <row r="4" spans="1:7" ht="22.5" customHeight="1" x14ac:dyDescent="0.2">
      <c r="A4" s="154" t="s">
        <v>97</v>
      </c>
      <c r="B4" s="1519" t="s">
        <v>1002</v>
      </c>
      <c r="C4" s="1519"/>
      <c r="D4" s="1519"/>
      <c r="E4" s="1519"/>
      <c r="F4" s="1519"/>
      <c r="G4" s="1476"/>
    </row>
    <row r="5" spans="1:7" ht="62.25" customHeight="1" thickBot="1" x14ac:dyDescent="0.25">
      <c r="A5" s="1774" t="s">
        <v>4275</v>
      </c>
      <c r="B5" s="1775"/>
      <c r="C5" s="1775"/>
      <c r="D5" s="1775"/>
      <c r="E5" s="1775"/>
      <c r="F5" s="1775"/>
      <c r="G5" s="1776"/>
    </row>
    <row r="6" spans="1:7" ht="13.5" thickTop="1" x14ac:dyDescent="0.2">
      <c r="A6" s="1530"/>
      <c r="B6" s="1531"/>
      <c r="C6" s="1531"/>
      <c r="D6" s="1531"/>
      <c r="E6" s="1531"/>
      <c r="F6" s="1531"/>
      <c r="G6" s="1531"/>
    </row>
    <row r="7" spans="1:7" x14ac:dyDescent="0.2">
      <c r="A7" s="1562" t="s">
        <v>511</v>
      </c>
      <c r="B7" s="1563"/>
      <c r="C7" s="1563"/>
      <c r="D7" s="1563"/>
      <c r="E7" s="1563"/>
      <c r="F7" s="1563"/>
      <c r="G7" s="1563"/>
    </row>
    <row r="8" spans="1:7" ht="13.5" thickBot="1" x14ac:dyDescent="0.25">
      <c r="A8" s="1565" t="s">
        <v>435</v>
      </c>
      <c r="B8" s="1566"/>
      <c r="C8" s="1566"/>
      <c r="D8" s="1566"/>
      <c r="E8" s="1566"/>
      <c r="F8" s="1566"/>
      <c r="G8" s="1566"/>
    </row>
    <row r="9" spans="1:7" x14ac:dyDescent="0.2">
      <c r="A9" s="1559" t="s">
        <v>41</v>
      </c>
      <c r="B9" s="1561"/>
      <c r="C9" s="1545" t="s">
        <v>512</v>
      </c>
      <c r="D9" s="1545" t="s">
        <v>513</v>
      </c>
      <c r="E9" s="1545" t="s">
        <v>514</v>
      </c>
      <c r="F9" s="250" t="s">
        <v>515</v>
      </c>
      <c r="G9" s="250" t="s">
        <v>517</v>
      </c>
    </row>
    <row r="10" spans="1:7" ht="13.5" thickBot="1" x14ac:dyDescent="0.25">
      <c r="A10" s="1565"/>
      <c r="B10" s="1567"/>
      <c r="C10" s="1546"/>
      <c r="D10" s="1546"/>
      <c r="E10" s="1546"/>
      <c r="F10" s="247" t="s">
        <v>516</v>
      </c>
      <c r="G10" s="247" t="s">
        <v>518</v>
      </c>
    </row>
    <row r="11" spans="1:7" x14ac:dyDescent="0.2">
      <c r="A11" s="1896"/>
      <c r="B11" s="1897"/>
      <c r="C11" s="157"/>
      <c r="D11" s="157"/>
      <c r="E11" s="157"/>
      <c r="F11" s="157"/>
      <c r="G11" s="157"/>
    </row>
    <row r="12" spans="1:7" x14ac:dyDescent="0.2">
      <c r="A12" s="1891" t="s">
        <v>373</v>
      </c>
      <c r="B12" s="1892"/>
      <c r="C12" s="157"/>
      <c r="D12" s="157"/>
      <c r="E12" s="157"/>
      <c r="F12" s="157"/>
      <c r="G12" s="157"/>
    </row>
    <row r="13" spans="1:7" x14ac:dyDescent="0.2">
      <c r="A13" s="158"/>
      <c r="B13" s="159"/>
      <c r="C13" s="157"/>
      <c r="D13" s="157"/>
      <c r="E13" s="157"/>
      <c r="F13" s="157"/>
      <c r="G13" s="157"/>
    </row>
    <row r="14" spans="1:7" x14ac:dyDescent="0.2">
      <c r="A14" s="158"/>
      <c r="B14" s="159" t="s">
        <v>377</v>
      </c>
      <c r="C14" s="157"/>
      <c r="D14" s="157"/>
      <c r="E14" s="157"/>
      <c r="F14" s="157"/>
      <c r="G14" s="157"/>
    </row>
    <row r="15" spans="1:7" x14ac:dyDescent="0.2">
      <c r="A15" s="160"/>
      <c r="B15" s="337" t="s">
        <v>379</v>
      </c>
      <c r="C15" s="157"/>
      <c r="D15" s="157"/>
      <c r="E15" s="157"/>
      <c r="F15" s="157"/>
      <c r="G15" s="157"/>
    </row>
    <row r="16" spans="1:7" ht="25.5" x14ac:dyDescent="0.2">
      <c r="A16" s="160"/>
      <c r="B16" s="337" t="s">
        <v>381</v>
      </c>
      <c r="C16" s="157"/>
      <c r="D16" s="157"/>
      <c r="E16" s="157"/>
      <c r="F16" s="157"/>
      <c r="G16" s="157"/>
    </row>
    <row r="17" spans="1:7" ht="25.5" x14ac:dyDescent="0.2">
      <c r="A17" s="160"/>
      <c r="B17" s="337" t="s">
        <v>383</v>
      </c>
      <c r="C17" s="157"/>
      <c r="D17" s="157"/>
      <c r="E17" s="157"/>
      <c r="F17" s="157"/>
      <c r="G17" s="157"/>
    </row>
    <row r="18" spans="1:7" x14ac:dyDescent="0.2">
      <c r="A18" s="160"/>
      <c r="B18" s="337" t="s">
        <v>385</v>
      </c>
      <c r="C18" s="157"/>
      <c r="D18" s="157"/>
      <c r="E18" s="157"/>
      <c r="F18" s="157"/>
      <c r="G18" s="157"/>
    </row>
    <row r="19" spans="1:7" x14ac:dyDescent="0.2">
      <c r="A19" s="160"/>
      <c r="B19" s="337" t="s">
        <v>387</v>
      </c>
      <c r="C19" s="157"/>
      <c r="D19" s="157"/>
      <c r="E19" s="157"/>
      <c r="F19" s="157"/>
      <c r="G19" s="157"/>
    </row>
    <row r="20" spans="1:7" ht="25.5" x14ac:dyDescent="0.2">
      <c r="A20" s="160"/>
      <c r="B20" s="337" t="s">
        <v>389</v>
      </c>
      <c r="C20" s="157"/>
      <c r="D20" s="157"/>
      <c r="E20" s="157"/>
      <c r="F20" s="157"/>
      <c r="G20" s="157"/>
    </row>
    <row r="21" spans="1:7" x14ac:dyDescent="0.2">
      <c r="A21" s="160"/>
      <c r="B21" s="337" t="s">
        <v>391</v>
      </c>
      <c r="C21" s="157"/>
      <c r="D21" s="157"/>
      <c r="E21" s="157"/>
      <c r="F21" s="157"/>
      <c r="G21" s="157"/>
    </row>
    <row r="22" spans="1:7" x14ac:dyDescent="0.2">
      <c r="A22" s="158"/>
      <c r="B22" s="159"/>
      <c r="C22" s="157"/>
      <c r="D22" s="157"/>
      <c r="E22" s="157"/>
      <c r="F22" s="157"/>
      <c r="G22" s="157"/>
    </row>
    <row r="23" spans="1:7" x14ac:dyDescent="0.2">
      <c r="A23" s="158"/>
      <c r="B23" s="159" t="s">
        <v>396</v>
      </c>
      <c r="C23" s="157"/>
      <c r="D23" s="157"/>
      <c r="E23" s="157"/>
      <c r="F23" s="157"/>
      <c r="G23" s="157"/>
    </row>
    <row r="24" spans="1:7" ht="25.5" x14ac:dyDescent="0.2">
      <c r="A24" s="160"/>
      <c r="B24" s="337" t="s">
        <v>397</v>
      </c>
      <c r="C24" s="157"/>
      <c r="D24" s="157"/>
      <c r="E24" s="157"/>
      <c r="F24" s="157"/>
      <c r="G24" s="157"/>
    </row>
    <row r="25" spans="1:7" ht="25.5" x14ac:dyDescent="0.2">
      <c r="A25" s="160"/>
      <c r="B25" s="337" t="s">
        <v>399</v>
      </c>
      <c r="C25" s="157"/>
      <c r="D25" s="157"/>
      <c r="E25" s="157"/>
      <c r="F25" s="157"/>
      <c r="G25" s="157"/>
    </row>
    <row r="26" spans="1:7" ht="25.5" x14ac:dyDescent="0.2">
      <c r="A26" s="160"/>
      <c r="B26" s="337" t="s">
        <v>401</v>
      </c>
      <c r="C26" s="157"/>
      <c r="D26" s="157"/>
      <c r="E26" s="157"/>
      <c r="F26" s="157"/>
      <c r="G26" s="157"/>
    </row>
    <row r="27" spans="1:7" x14ac:dyDescent="0.2">
      <c r="A27" s="160"/>
      <c r="B27" s="337" t="s">
        <v>403</v>
      </c>
      <c r="C27" s="157"/>
      <c r="D27" s="157"/>
      <c r="E27" s="157"/>
      <c r="F27" s="157"/>
      <c r="G27" s="157"/>
    </row>
    <row r="28" spans="1:7" x14ac:dyDescent="0.2">
      <c r="A28" s="160"/>
      <c r="B28" s="337" t="s">
        <v>405</v>
      </c>
      <c r="C28" s="157"/>
      <c r="D28" s="157"/>
      <c r="E28" s="157"/>
      <c r="F28" s="157"/>
      <c r="G28" s="157"/>
    </row>
    <row r="29" spans="1:7" ht="25.5" x14ac:dyDescent="0.2">
      <c r="A29" s="160"/>
      <c r="B29" s="337" t="s">
        <v>407</v>
      </c>
      <c r="C29" s="157"/>
      <c r="D29" s="157"/>
      <c r="E29" s="157"/>
      <c r="F29" s="157"/>
      <c r="G29" s="157"/>
    </row>
    <row r="30" spans="1:7" x14ac:dyDescent="0.2">
      <c r="A30" s="160"/>
      <c r="B30" s="337" t="s">
        <v>409</v>
      </c>
      <c r="C30" s="157"/>
      <c r="D30" s="157"/>
      <c r="E30" s="157"/>
      <c r="F30" s="157"/>
      <c r="G30" s="157"/>
    </row>
    <row r="31" spans="1:7" ht="25.5" x14ac:dyDescent="0.2">
      <c r="A31" s="160"/>
      <c r="B31" s="337" t="s">
        <v>411</v>
      </c>
      <c r="C31" s="157"/>
      <c r="D31" s="157"/>
      <c r="E31" s="157"/>
      <c r="F31" s="157"/>
      <c r="G31" s="157"/>
    </row>
    <row r="32" spans="1:7" x14ac:dyDescent="0.2">
      <c r="A32" s="160"/>
      <c r="B32" s="337" t="s">
        <v>413</v>
      </c>
      <c r="C32" s="157"/>
      <c r="D32" s="157"/>
      <c r="E32" s="157"/>
      <c r="F32" s="157"/>
      <c r="G32" s="157"/>
    </row>
    <row r="33" spans="1:8" ht="13.5" thickBot="1" x14ac:dyDescent="0.25">
      <c r="A33" s="161"/>
      <c r="B33" s="162"/>
      <c r="C33" s="162"/>
      <c r="D33" s="162"/>
      <c r="E33" s="162"/>
      <c r="F33" s="162"/>
      <c r="G33" s="162"/>
    </row>
    <row r="34" spans="1:8" ht="13.5" thickBot="1" x14ac:dyDescent="0.25"/>
    <row r="35" spans="1:8" ht="22.5" customHeight="1" x14ac:dyDescent="0.2">
      <c r="A35" s="1883" t="s">
        <v>98</v>
      </c>
      <c r="B35" s="1663"/>
      <c r="C35" s="1663"/>
      <c r="D35" s="1663"/>
      <c r="E35" s="1663"/>
      <c r="F35" s="1663"/>
      <c r="G35" s="1884"/>
    </row>
    <row r="36" spans="1:8" ht="22.5" customHeight="1" x14ac:dyDescent="0.2">
      <c r="A36" s="1885" t="s">
        <v>1002</v>
      </c>
      <c r="B36" s="1664"/>
      <c r="C36" s="1664"/>
      <c r="D36" s="1664"/>
      <c r="E36" s="1664"/>
      <c r="F36" s="1664"/>
      <c r="G36" s="1886"/>
    </row>
    <row r="37" spans="1:8" ht="45.95" customHeight="1" x14ac:dyDescent="0.2">
      <c r="A37" s="1898" t="s">
        <v>509</v>
      </c>
      <c r="B37" s="1899"/>
      <c r="C37" s="1899"/>
      <c r="D37" s="1899"/>
      <c r="E37" s="1899"/>
      <c r="F37" s="1899"/>
      <c r="G37" s="1900"/>
    </row>
    <row r="38" spans="1:8" ht="26.25" customHeight="1" x14ac:dyDescent="0.2">
      <c r="A38" s="1885" t="s">
        <v>3058</v>
      </c>
      <c r="B38" s="1664" t="s">
        <v>217</v>
      </c>
      <c r="C38" s="1664"/>
      <c r="D38" s="1664"/>
      <c r="E38" s="1664"/>
      <c r="F38" s="1664"/>
      <c r="G38" s="1886"/>
    </row>
    <row r="39" spans="1:8" s="2" customFormat="1" ht="35.1" customHeight="1" x14ac:dyDescent="0.2">
      <c r="A39" s="1888" t="s">
        <v>510</v>
      </c>
      <c r="B39" s="1889"/>
      <c r="C39" s="1889"/>
      <c r="D39" s="1889"/>
      <c r="E39" s="1889"/>
      <c r="F39" s="1889"/>
      <c r="G39" s="1890"/>
      <c r="H39"/>
    </row>
    <row r="40" spans="1:8" s="2" customFormat="1" ht="35.1" customHeight="1" x14ac:dyDescent="0.2">
      <c r="A40" s="1888" t="s">
        <v>3107</v>
      </c>
      <c r="B40" s="1889"/>
      <c r="C40" s="1889"/>
      <c r="D40" s="1889"/>
      <c r="E40" s="1889"/>
      <c r="F40" s="1889"/>
      <c r="G40" s="1890"/>
      <c r="H40"/>
    </row>
    <row r="41" spans="1:8" s="2" customFormat="1" ht="35.1" customHeight="1" x14ac:dyDescent="0.2">
      <c r="A41" s="1888" t="s">
        <v>3108</v>
      </c>
      <c r="B41" s="1889"/>
      <c r="C41" s="1889"/>
      <c r="D41" s="1889"/>
      <c r="E41" s="1889"/>
      <c r="F41" s="1889"/>
      <c r="G41" s="1890"/>
      <c r="H41"/>
    </row>
    <row r="42" spans="1:8" s="2" customFormat="1" ht="35.1" customHeight="1" x14ac:dyDescent="0.2">
      <c r="A42" s="1888" t="s">
        <v>3109</v>
      </c>
      <c r="B42" s="1889"/>
      <c r="C42" s="1889"/>
      <c r="D42" s="1889"/>
      <c r="E42" s="1889"/>
      <c r="F42" s="1889"/>
      <c r="G42" s="1890"/>
      <c r="H42"/>
    </row>
    <row r="43" spans="1:8" s="2" customFormat="1" ht="35.1" customHeight="1" x14ac:dyDescent="0.2">
      <c r="A43" s="1888" t="s">
        <v>3110</v>
      </c>
      <c r="B43" s="1889"/>
      <c r="C43" s="1889"/>
      <c r="D43" s="1889"/>
      <c r="E43" s="1889"/>
      <c r="F43" s="1889"/>
      <c r="G43" s="1890"/>
      <c r="H43"/>
    </row>
    <row r="44" spans="1:8" s="2" customFormat="1" ht="35.1" customHeight="1" thickBot="1" x14ac:dyDescent="0.25">
      <c r="A44" s="1893" t="s">
        <v>3111</v>
      </c>
      <c r="B44" s="1894"/>
      <c r="C44" s="1894"/>
      <c r="D44" s="1894"/>
      <c r="E44" s="1894"/>
      <c r="F44" s="1894"/>
      <c r="G44" s="1895"/>
      <c r="H44"/>
    </row>
    <row r="45" spans="1:8" x14ac:dyDescent="0.2">
      <c r="A45" s="8"/>
      <c r="B45" s="8"/>
      <c r="C45" s="8"/>
      <c r="D45" s="8"/>
      <c r="E45" s="8"/>
      <c r="F45" s="8"/>
      <c r="G45" s="8"/>
    </row>
    <row r="46" spans="1:8" x14ac:dyDescent="0.2">
      <c r="A46" s="8"/>
      <c r="B46" s="8"/>
      <c r="C46" s="8"/>
      <c r="D46" s="8"/>
      <c r="E46" s="8"/>
      <c r="F46" s="8"/>
      <c r="G46" s="8"/>
    </row>
    <row r="47" spans="1:8" x14ac:dyDescent="0.2">
      <c r="A47" s="8"/>
      <c r="B47" s="696"/>
      <c r="C47" s="8"/>
      <c r="D47" s="8"/>
      <c r="E47" s="8"/>
      <c r="F47" s="8"/>
      <c r="G47" s="8"/>
    </row>
    <row r="48" spans="1:8" x14ac:dyDescent="0.2">
      <c r="A48" s="8"/>
      <c r="B48" s="696"/>
      <c r="C48" s="8"/>
      <c r="D48" s="8"/>
      <c r="E48" s="8"/>
      <c r="F48" s="8"/>
      <c r="G48" s="8"/>
    </row>
    <row r="49" spans="1:7" x14ac:dyDescent="0.2">
      <c r="A49" s="8"/>
      <c r="B49" s="696"/>
      <c r="C49" s="8"/>
      <c r="D49" s="8"/>
      <c r="E49" s="8"/>
      <c r="F49" s="8"/>
      <c r="G49" s="8"/>
    </row>
    <row r="50" spans="1:7" x14ac:dyDescent="0.2">
      <c r="A50" s="8"/>
      <c r="B50" s="8"/>
      <c r="C50" s="8"/>
      <c r="D50" s="8"/>
      <c r="E50" s="8"/>
      <c r="F50" s="8"/>
      <c r="G50" s="8"/>
    </row>
    <row r="51" spans="1:7" x14ac:dyDescent="0.2">
      <c r="A51" s="8"/>
      <c r="B51" s="8"/>
      <c r="C51" s="8"/>
      <c r="D51" s="8"/>
      <c r="E51" s="8"/>
      <c r="F51" s="8"/>
      <c r="G51" s="8"/>
    </row>
    <row r="52" spans="1:7" x14ac:dyDescent="0.2">
      <c r="A52" s="8"/>
      <c r="B52" s="8"/>
      <c r="C52" s="8"/>
      <c r="D52" s="8"/>
      <c r="E52" s="8"/>
      <c r="F52" s="8"/>
      <c r="G52" s="8"/>
    </row>
    <row r="53" spans="1:7" x14ac:dyDescent="0.2">
      <c r="A53" s="8"/>
      <c r="B53" s="8"/>
      <c r="C53" s="8"/>
      <c r="D53" s="8"/>
      <c r="E53" s="8"/>
      <c r="F53" s="8"/>
      <c r="G53" s="8"/>
    </row>
    <row r="54" spans="1:7" x14ac:dyDescent="0.2">
      <c r="A54" s="8"/>
      <c r="B54" s="8"/>
      <c r="C54" s="8"/>
      <c r="D54" s="8"/>
      <c r="E54" s="8"/>
      <c r="F54" s="8"/>
      <c r="G54" s="8"/>
    </row>
    <row r="55" spans="1:7" x14ac:dyDescent="0.2">
      <c r="A55" s="8"/>
      <c r="B55" s="8"/>
      <c r="C55" s="8"/>
      <c r="D55" s="8"/>
      <c r="E55" s="8"/>
      <c r="F55" s="8"/>
      <c r="G55" s="8"/>
    </row>
    <row r="56" spans="1:7" x14ac:dyDescent="0.2">
      <c r="A56" s="8"/>
      <c r="B56" s="8"/>
      <c r="C56" s="8"/>
      <c r="D56" s="8"/>
      <c r="E56" s="8"/>
      <c r="F56" s="8"/>
      <c r="G56" s="8"/>
    </row>
    <row r="57" spans="1:7" x14ac:dyDescent="0.2">
      <c r="A57" s="8"/>
      <c r="B57" s="8"/>
      <c r="C57" s="8"/>
      <c r="D57" s="8"/>
      <c r="E57" s="8"/>
      <c r="F57" s="8"/>
      <c r="G57" s="8"/>
    </row>
    <row r="58" spans="1:7" x14ac:dyDescent="0.2">
      <c r="A58" s="8"/>
      <c r="B58" s="8"/>
      <c r="C58" s="8"/>
      <c r="D58" s="8"/>
      <c r="E58" s="8"/>
      <c r="F58" s="8"/>
      <c r="G58" s="8"/>
    </row>
    <row r="59" spans="1:7" x14ac:dyDescent="0.2">
      <c r="A59" s="8"/>
      <c r="B59" s="8"/>
      <c r="C59" s="8"/>
      <c r="D59" s="8"/>
      <c r="E59" s="8"/>
      <c r="F59" s="8"/>
      <c r="G59" s="8"/>
    </row>
    <row r="60" spans="1:7" x14ac:dyDescent="0.2">
      <c r="A60" s="8"/>
      <c r="B60" s="8"/>
      <c r="C60" s="8"/>
      <c r="D60" s="8"/>
      <c r="E60" s="8"/>
      <c r="F60" s="8"/>
      <c r="G60" s="8"/>
    </row>
    <row r="61" spans="1:7" x14ac:dyDescent="0.2">
      <c r="A61" s="8"/>
      <c r="B61" s="8"/>
      <c r="C61" s="8"/>
      <c r="D61" s="8"/>
      <c r="E61" s="8"/>
      <c r="F61" s="8"/>
      <c r="G61" s="8"/>
    </row>
    <row r="62" spans="1:7" x14ac:dyDescent="0.2">
      <c r="A62" s="8"/>
      <c r="B62" s="8"/>
      <c r="C62" s="8"/>
      <c r="D62" s="8"/>
      <c r="E62" s="8"/>
      <c r="F62" s="8"/>
      <c r="G62" s="8"/>
    </row>
    <row r="63" spans="1:7" x14ac:dyDescent="0.2">
      <c r="A63" s="8"/>
      <c r="B63" s="8"/>
      <c r="C63" s="8"/>
      <c r="D63" s="8"/>
      <c r="E63" s="8"/>
      <c r="F63" s="8"/>
      <c r="G63" s="8"/>
    </row>
    <row r="64" spans="1:7" x14ac:dyDescent="0.2">
      <c r="A64" s="8"/>
      <c r="B64" s="8"/>
      <c r="C64" s="8"/>
      <c r="D64" s="8"/>
      <c r="E64" s="8"/>
      <c r="F64" s="8"/>
      <c r="G64" s="8"/>
    </row>
    <row r="65" spans="1:7" x14ac:dyDescent="0.2">
      <c r="A65" s="8"/>
      <c r="B65" s="8"/>
      <c r="C65" s="8"/>
      <c r="D65" s="8"/>
      <c r="E65" s="8"/>
      <c r="F65" s="8"/>
      <c r="G65" s="8"/>
    </row>
    <row r="66" spans="1:7" x14ac:dyDescent="0.2">
      <c r="A66" s="8"/>
      <c r="B66" s="8"/>
      <c r="C66" s="8"/>
      <c r="D66" s="8"/>
      <c r="E66" s="8"/>
      <c r="F66" s="8"/>
      <c r="G66" s="8"/>
    </row>
    <row r="67" spans="1:7" x14ac:dyDescent="0.2">
      <c r="A67" s="8"/>
      <c r="B67" s="8"/>
      <c r="C67" s="8"/>
      <c r="D67" s="8"/>
      <c r="E67" s="8"/>
      <c r="F67" s="8"/>
      <c r="G67" s="8"/>
    </row>
    <row r="68" spans="1:7" x14ac:dyDescent="0.2">
      <c r="A68" s="8"/>
      <c r="B68" s="8"/>
      <c r="C68" s="8"/>
      <c r="D68" s="8"/>
      <c r="E68" s="8"/>
      <c r="F68" s="8"/>
      <c r="G68" s="8"/>
    </row>
    <row r="69" spans="1:7" x14ac:dyDescent="0.2">
      <c r="A69" s="8"/>
      <c r="B69" s="8"/>
      <c r="C69" s="8"/>
      <c r="D69" s="8"/>
      <c r="E69" s="8"/>
      <c r="F69" s="8"/>
      <c r="G69" s="8"/>
    </row>
    <row r="70" spans="1:7" x14ac:dyDescent="0.2">
      <c r="A70" s="8"/>
      <c r="B70" s="8"/>
      <c r="C70" s="8"/>
      <c r="D70" s="8"/>
      <c r="E70" s="8"/>
      <c r="F70" s="8"/>
      <c r="G70" s="8"/>
    </row>
    <row r="71" spans="1:7" x14ac:dyDescent="0.2">
      <c r="A71" s="8"/>
      <c r="B71" s="8"/>
      <c r="C71" s="8"/>
      <c r="D71" s="8"/>
      <c r="E71" s="8"/>
      <c r="F71" s="8"/>
      <c r="G71" s="8"/>
    </row>
    <row r="72" spans="1:7" x14ac:dyDescent="0.2">
      <c r="A72" s="8"/>
      <c r="B72" s="8"/>
      <c r="C72" s="8"/>
      <c r="D72" s="8"/>
      <c r="E72" s="8"/>
      <c r="F72" s="8"/>
      <c r="G72" s="8"/>
    </row>
    <row r="73" spans="1:7" x14ac:dyDescent="0.2">
      <c r="A73" s="8"/>
      <c r="B73" s="8"/>
      <c r="C73" s="8"/>
      <c r="D73" s="8"/>
      <c r="E73" s="8"/>
      <c r="F73" s="8"/>
      <c r="G73" s="8"/>
    </row>
    <row r="74" spans="1:7" x14ac:dyDescent="0.2">
      <c r="A74" s="8"/>
      <c r="B74" s="8"/>
      <c r="C74" s="8"/>
      <c r="D74" s="8"/>
      <c r="E74" s="8"/>
      <c r="F74" s="8"/>
      <c r="G74" s="8"/>
    </row>
    <row r="75" spans="1:7" x14ac:dyDescent="0.2">
      <c r="A75" s="8"/>
      <c r="B75" s="8"/>
      <c r="C75" s="8"/>
      <c r="D75" s="8"/>
      <c r="E75" s="8"/>
      <c r="F75" s="8"/>
      <c r="G75" s="8"/>
    </row>
    <row r="76" spans="1:7" x14ac:dyDescent="0.2">
      <c r="A76" s="8"/>
      <c r="B76" s="8"/>
      <c r="C76" s="8"/>
      <c r="D76" s="8"/>
      <c r="E76" s="8"/>
      <c r="F76" s="8"/>
      <c r="G76" s="8"/>
    </row>
    <row r="77" spans="1:7" x14ac:dyDescent="0.2">
      <c r="A77" s="8"/>
      <c r="B77" s="8"/>
      <c r="C77" s="8"/>
      <c r="D77" s="8"/>
      <c r="E77" s="8"/>
      <c r="F77" s="8"/>
      <c r="G77" s="8"/>
    </row>
    <row r="78" spans="1:7" x14ac:dyDescent="0.2">
      <c r="A78" s="8"/>
      <c r="B78" s="8"/>
      <c r="C78" s="8"/>
      <c r="D78" s="8"/>
      <c r="E78" s="8"/>
      <c r="F78" s="8"/>
      <c r="G78" s="8"/>
    </row>
    <row r="79" spans="1:7" x14ac:dyDescent="0.2">
      <c r="A79" s="8"/>
      <c r="B79" s="8"/>
      <c r="C79" s="8"/>
      <c r="D79" s="8"/>
      <c r="E79" s="8"/>
      <c r="F79" s="8"/>
      <c r="G79" s="8"/>
    </row>
    <row r="80" spans="1:7" x14ac:dyDescent="0.2">
      <c r="A80" s="8"/>
      <c r="B80" s="8"/>
      <c r="C80" s="8"/>
      <c r="D80" s="8"/>
      <c r="E80" s="8"/>
      <c r="F80" s="8"/>
      <c r="G80" s="8"/>
    </row>
    <row r="81" spans="1:7" x14ac:dyDescent="0.2">
      <c r="A81" s="8"/>
      <c r="B81" s="8"/>
      <c r="C81" s="8"/>
      <c r="D81" s="8"/>
      <c r="E81" s="8"/>
      <c r="F81" s="8"/>
      <c r="G81" s="8"/>
    </row>
    <row r="82" spans="1:7" x14ac:dyDescent="0.2">
      <c r="A82" s="8"/>
      <c r="B82" s="8"/>
      <c r="C82" s="8"/>
      <c r="D82" s="8"/>
      <c r="E82" s="8"/>
      <c r="F82" s="8"/>
      <c r="G82" s="8"/>
    </row>
    <row r="83" spans="1:7" x14ac:dyDescent="0.2">
      <c r="A83" s="8"/>
      <c r="B83" s="8"/>
      <c r="C83" s="8"/>
      <c r="D83" s="8"/>
      <c r="E83" s="8"/>
      <c r="F83" s="8"/>
      <c r="G83" s="8"/>
    </row>
    <row r="84" spans="1:7" x14ac:dyDescent="0.2">
      <c r="A84" s="8"/>
      <c r="B84" s="8"/>
      <c r="C84" s="8"/>
      <c r="D84" s="8"/>
      <c r="E84" s="8"/>
      <c r="F84" s="8"/>
      <c r="G84" s="8"/>
    </row>
    <row r="85" spans="1:7" x14ac:dyDescent="0.2">
      <c r="A85" s="8"/>
      <c r="B85" s="8"/>
      <c r="C85" s="8"/>
      <c r="D85" s="8"/>
      <c r="E85" s="8"/>
      <c r="F85" s="8"/>
      <c r="G85" s="8"/>
    </row>
    <row r="86" spans="1:7" x14ac:dyDescent="0.2">
      <c r="A86" s="8"/>
      <c r="B86" s="8"/>
      <c r="C86" s="8"/>
      <c r="D86" s="8"/>
      <c r="E86" s="8"/>
      <c r="F86" s="8"/>
      <c r="G86" s="8"/>
    </row>
    <row r="87" spans="1:7" x14ac:dyDescent="0.2">
      <c r="A87" s="8"/>
      <c r="B87" s="8"/>
      <c r="C87" s="8"/>
      <c r="D87" s="8"/>
      <c r="E87" s="8"/>
      <c r="F87" s="8"/>
      <c r="G87" s="8"/>
    </row>
    <row r="88" spans="1:7" x14ac:dyDescent="0.2">
      <c r="A88" s="8"/>
      <c r="B88" s="8"/>
      <c r="C88" s="8"/>
      <c r="D88" s="8"/>
      <c r="E88" s="8"/>
      <c r="F88" s="8"/>
      <c r="G88" s="8"/>
    </row>
    <row r="89" spans="1:7" x14ac:dyDescent="0.2">
      <c r="A89" s="8"/>
      <c r="B89" s="8"/>
      <c r="C89" s="8"/>
      <c r="D89" s="8"/>
      <c r="E89" s="8"/>
      <c r="F89" s="8"/>
      <c r="G89" s="8"/>
    </row>
    <row r="90" spans="1:7" x14ac:dyDescent="0.2">
      <c r="A90" s="8"/>
      <c r="B90" s="8"/>
      <c r="C90" s="8"/>
      <c r="D90" s="8"/>
      <c r="E90" s="8"/>
      <c r="F90" s="8"/>
      <c r="G90" s="8"/>
    </row>
    <row r="91" spans="1:7" x14ac:dyDescent="0.2">
      <c r="A91" s="8"/>
      <c r="B91" s="8"/>
      <c r="C91" s="8"/>
      <c r="D91" s="8"/>
      <c r="E91" s="8"/>
      <c r="F91" s="8"/>
      <c r="G91" s="8"/>
    </row>
    <row r="92" spans="1:7" x14ac:dyDescent="0.2">
      <c r="A92" s="8"/>
      <c r="B92" s="8"/>
      <c r="C92" s="8"/>
      <c r="D92" s="8"/>
      <c r="E92" s="8"/>
      <c r="F92" s="8"/>
      <c r="G92" s="8"/>
    </row>
    <row r="93" spans="1:7" x14ac:dyDescent="0.2">
      <c r="A93" s="8"/>
      <c r="B93" s="8"/>
      <c r="C93" s="8"/>
      <c r="D93" s="8"/>
      <c r="E93" s="8"/>
      <c r="F93" s="8"/>
      <c r="G93" s="8"/>
    </row>
    <row r="94" spans="1:7" x14ac:dyDescent="0.2">
      <c r="A94" s="8"/>
      <c r="B94" s="8"/>
      <c r="C94" s="8"/>
      <c r="D94" s="8"/>
      <c r="E94" s="8"/>
      <c r="F94" s="8"/>
      <c r="G94" s="8"/>
    </row>
    <row r="95" spans="1:7" x14ac:dyDescent="0.2">
      <c r="A95" s="8"/>
      <c r="B95" s="8"/>
      <c r="C95" s="8"/>
      <c r="D95" s="8"/>
      <c r="E95" s="8"/>
      <c r="F95" s="8"/>
      <c r="G95" s="8"/>
    </row>
    <row r="96" spans="1:7" x14ac:dyDescent="0.2">
      <c r="A96" s="8"/>
      <c r="B96" s="8"/>
      <c r="C96" s="8"/>
      <c r="D96" s="8"/>
      <c r="E96" s="8"/>
      <c r="F96" s="8"/>
      <c r="G96" s="8"/>
    </row>
    <row r="97" spans="1:7" x14ac:dyDescent="0.2">
      <c r="A97" s="8"/>
      <c r="B97" s="8"/>
      <c r="C97" s="8"/>
      <c r="D97" s="8"/>
      <c r="E97" s="8"/>
      <c r="F97" s="8"/>
      <c r="G97" s="8"/>
    </row>
    <row r="98" spans="1:7" x14ac:dyDescent="0.2">
      <c r="A98" s="8"/>
      <c r="B98" s="8"/>
      <c r="C98" s="8"/>
      <c r="D98" s="8"/>
      <c r="E98" s="8"/>
      <c r="F98" s="8"/>
      <c r="G98" s="8"/>
    </row>
    <row r="99" spans="1:7" x14ac:dyDescent="0.2">
      <c r="A99" s="8"/>
      <c r="B99" s="8"/>
      <c r="C99" s="8"/>
      <c r="D99" s="8"/>
      <c r="E99" s="8"/>
      <c r="F99" s="8"/>
      <c r="G99" s="8"/>
    </row>
  </sheetData>
  <mergeCells count="24">
    <mergeCell ref="A40:G40"/>
    <mergeCell ref="A41:G41"/>
    <mergeCell ref="E9:E10"/>
    <mergeCell ref="A1:G1"/>
    <mergeCell ref="A2:G2"/>
    <mergeCell ref="B3:G3"/>
    <mergeCell ref="B4:G4"/>
    <mergeCell ref="A5:G5"/>
    <mergeCell ref="A42:G42"/>
    <mergeCell ref="A12:B12"/>
    <mergeCell ref="A43:G43"/>
    <mergeCell ref="A44:G44"/>
    <mergeCell ref="A6:G6"/>
    <mergeCell ref="A7:G7"/>
    <mergeCell ref="A8:G8"/>
    <mergeCell ref="A9:B10"/>
    <mergeCell ref="C9:C10"/>
    <mergeCell ref="D9:D10"/>
    <mergeCell ref="A11:B11"/>
    <mergeCell ref="A39:G39"/>
    <mergeCell ref="A35:G35"/>
    <mergeCell ref="A36:G36"/>
    <mergeCell ref="A37:G37"/>
    <mergeCell ref="A38:G38"/>
  </mergeCells>
  <pageMargins left="0.7" right="0.7" top="0.75" bottom="0.75" header="0.3" footer="0.3"/>
  <pageSetup orientation="portrait" verticalDpi="36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F51"/>
  <sheetViews>
    <sheetView workbookViewId="0">
      <selection activeCell="H6" sqref="H6"/>
    </sheetView>
  </sheetViews>
  <sheetFormatPr baseColWidth="10" defaultRowHeight="12.75" x14ac:dyDescent="0.2"/>
  <cols>
    <col min="1" max="1" width="22.140625" customWidth="1"/>
    <col min="2" max="6" width="23.140625" customWidth="1"/>
  </cols>
  <sheetData>
    <row r="1" spans="1:6" ht="15.75" x14ac:dyDescent="0.2">
      <c r="A1" s="1469" t="str">
        <f>"Anexo "&amp;B4</f>
        <v>Anexo RF – 7</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30.75" customHeight="1" thickTop="1" x14ac:dyDescent="0.2">
      <c r="A3" s="153" t="s">
        <v>95</v>
      </c>
      <c r="B3" s="1472" t="s">
        <v>1000</v>
      </c>
      <c r="C3" s="1472"/>
      <c r="D3" s="1472"/>
      <c r="E3" s="1472"/>
      <c r="F3" s="1473"/>
    </row>
    <row r="4" spans="1:6" ht="22.5" customHeight="1" x14ac:dyDescent="0.2">
      <c r="A4" s="154" t="s">
        <v>97</v>
      </c>
      <c r="B4" s="1519" t="s">
        <v>1001</v>
      </c>
      <c r="C4" s="1519"/>
      <c r="D4" s="1519"/>
      <c r="E4" s="1519"/>
      <c r="F4" s="1476"/>
    </row>
    <row r="5" spans="1:6" ht="80.45" customHeight="1" thickBot="1" x14ac:dyDescent="0.25">
      <c r="A5" s="1774" t="s">
        <v>4276</v>
      </c>
      <c r="B5" s="1775"/>
      <c r="C5" s="1775"/>
      <c r="D5" s="1775"/>
      <c r="E5" s="1775"/>
      <c r="F5" s="1776"/>
    </row>
    <row r="6" spans="1:6" ht="21" customHeight="1" thickTop="1" x14ac:dyDescent="0.2">
      <c r="A6" s="1530"/>
      <c r="B6" s="1531"/>
      <c r="C6" s="1531"/>
      <c r="D6" s="1531"/>
      <c r="E6" s="1531"/>
      <c r="F6" s="1532"/>
    </row>
    <row r="7" spans="1:6" x14ac:dyDescent="0.2">
      <c r="A7" s="1562" t="s">
        <v>523</v>
      </c>
      <c r="B7" s="1563"/>
      <c r="C7" s="1563"/>
      <c r="D7" s="1563"/>
      <c r="E7" s="1563"/>
      <c r="F7" s="1777"/>
    </row>
    <row r="8" spans="1:6" ht="13.5" thickBot="1" x14ac:dyDescent="0.25">
      <c r="A8" s="1565" t="s">
        <v>435</v>
      </c>
      <c r="B8" s="1566"/>
      <c r="C8" s="1566"/>
      <c r="D8" s="1566"/>
      <c r="E8" s="1566"/>
      <c r="F8" s="1778"/>
    </row>
    <row r="9" spans="1:6" ht="26.25" thickBot="1" x14ac:dyDescent="0.25">
      <c r="A9" s="1647" t="s">
        <v>524</v>
      </c>
      <c r="B9" s="1649"/>
      <c r="C9" s="247" t="s">
        <v>525</v>
      </c>
      <c r="D9" s="247" t="s">
        <v>526</v>
      </c>
      <c r="E9" s="247" t="s">
        <v>527</v>
      </c>
      <c r="F9" s="247" t="s">
        <v>528</v>
      </c>
    </row>
    <row r="10" spans="1:6" x14ac:dyDescent="0.2">
      <c r="A10" s="1901" t="s">
        <v>529</v>
      </c>
      <c r="B10" s="1902"/>
      <c r="C10" s="163"/>
      <c r="D10" s="163"/>
      <c r="E10" s="163"/>
      <c r="F10" s="163"/>
    </row>
    <row r="11" spans="1:6" x14ac:dyDescent="0.2">
      <c r="A11" s="1903" t="s">
        <v>530</v>
      </c>
      <c r="B11" s="1904"/>
      <c r="C11" s="164"/>
      <c r="D11" s="164"/>
      <c r="E11" s="164"/>
      <c r="F11" s="164"/>
    </row>
    <row r="12" spans="1:6" x14ac:dyDescent="0.2">
      <c r="A12" s="1907" t="s">
        <v>531</v>
      </c>
      <c r="B12" s="1908"/>
      <c r="C12" s="164"/>
      <c r="D12" s="164"/>
      <c r="E12" s="164"/>
      <c r="F12" s="164"/>
    </row>
    <row r="13" spans="1:6" x14ac:dyDescent="0.2">
      <c r="A13" s="165"/>
      <c r="B13" s="166" t="s">
        <v>532</v>
      </c>
      <c r="C13" s="164"/>
      <c r="D13" s="164"/>
      <c r="E13" s="164"/>
      <c r="F13" s="164"/>
    </row>
    <row r="14" spans="1:6" x14ac:dyDescent="0.2">
      <c r="A14" s="167"/>
      <c r="B14" s="166" t="s">
        <v>533</v>
      </c>
      <c r="C14" s="166"/>
      <c r="D14" s="166"/>
      <c r="E14" s="166"/>
      <c r="F14" s="166"/>
    </row>
    <row r="15" spans="1:6" ht="25.5" x14ac:dyDescent="0.2">
      <c r="A15" s="167"/>
      <c r="B15" s="166" t="s">
        <v>534</v>
      </c>
      <c r="C15" s="166"/>
      <c r="D15" s="166"/>
      <c r="E15" s="166"/>
      <c r="F15" s="166"/>
    </row>
    <row r="16" spans="1:6" x14ac:dyDescent="0.2">
      <c r="A16" s="167"/>
      <c r="B16" s="166"/>
      <c r="C16" s="166"/>
      <c r="D16" s="166"/>
      <c r="E16" s="166"/>
      <c r="F16" s="166"/>
    </row>
    <row r="17" spans="1:6" x14ac:dyDescent="0.2">
      <c r="A17" s="1907" t="s">
        <v>535</v>
      </c>
      <c r="B17" s="1908"/>
      <c r="C17" s="164"/>
      <c r="D17" s="164"/>
      <c r="E17" s="164"/>
      <c r="F17" s="164"/>
    </row>
    <row r="18" spans="1:6" ht="25.5" x14ac:dyDescent="0.2">
      <c r="A18" s="167"/>
      <c r="B18" s="166" t="s">
        <v>536</v>
      </c>
      <c r="C18" s="166"/>
      <c r="D18" s="166"/>
      <c r="E18" s="166"/>
      <c r="F18" s="166"/>
    </row>
    <row r="19" spans="1:6" x14ac:dyDescent="0.2">
      <c r="A19" s="165"/>
      <c r="B19" s="166" t="s">
        <v>537</v>
      </c>
      <c r="C19" s="166"/>
      <c r="D19" s="166"/>
      <c r="E19" s="166"/>
      <c r="F19" s="166"/>
    </row>
    <row r="20" spans="1:6" x14ac:dyDescent="0.2">
      <c r="A20" s="165"/>
      <c r="B20" s="166" t="s">
        <v>533</v>
      </c>
      <c r="C20" s="164"/>
      <c r="D20" s="164"/>
      <c r="E20" s="164"/>
      <c r="F20" s="164"/>
    </row>
    <row r="21" spans="1:6" ht="25.5" x14ac:dyDescent="0.2">
      <c r="A21" s="167"/>
      <c r="B21" s="166" t="s">
        <v>534</v>
      </c>
      <c r="C21" s="166"/>
      <c r="D21" s="166"/>
      <c r="E21" s="166"/>
      <c r="F21" s="166"/>
    </row>
    <row r="22" spans="1:6" ht="12" customHeight="1" x14ac:dyDescent="0.2">
      <c r="A22" s="165"/>
      <c r="B22" s="164"/>
      <c r="C22" s="164"/>
      <c r="D22" s="164"/>
      <c r="E22" s="164"/>
      <c r="F22" s="164"/>
    </row>
    <row r="23" spans="1:6" ht="26.25" customHeight="1" x14ac:dyDescent="0.2">
      <c r="A23" s="168"/>
      <c r="B23" s="169" t="s">
        <v>538</v>
      </c>
      <c r="C23" s="169"/>
      <c r="D23" s="169"/>
      <c r="E23" s="169"/>
      <c r="F23" s="169"/>
    </row>
    <row r="24" spans="1:6" s="2" customFormat="1" ht="17.25" customHeight="1" x14ac:dyDescent="0.2">
      <c r="A24" s="1903" t="s">
        <v>539</v>
      </c>
      <c r="B24" s="1904"/>
      <c r="C24" s="164"/>
      <c r="D24" s="164"/>
      <c r="E24" s="164"/>
      <c r="F24" s="164"/>
    </row>
    <row r="25" spans="1:6" s="2" customFormat="1" ht="18" customHeight="1" x14ac:dyDescent="0.2">
      <c r="A25" s="1907" t="s">
        <v>531</v>
      </c>
      <c r="B25" s="1908"/>
      <c r="C25" s="164"/>
      <c r="D25" s="164"/>
      <c r="E25" s="164"/>
      <c r="F25" s="164"/>
    </row>
    <row r="26" spans="1:6" s="2" customFormat="1" ht="30.6" customHeight="1" x14ac:dyDescent="0.2">
      <c r="A26" s="165"/>
      <c r="B26" s="166" t="s">
        <v>532</v>
      </c>
      <c r="C26" s="164"/>
      <c r="D26" s="164"/>
      <c r="E26" s="164"/>
      <c r="F26" s="164"/>
    </row>
    <row r="27" spans="1:6" s="2" customFormat="1" ht="30.6" customHeight="1" x14ac:dyDescent="0.2">
      <c r="A27" s="167"/>
      <c r="B27" s="166" t="s">
        <v>533</v>
      </c>
      <c r="C27" s="166"/>
      <c r="D27" s="166"/>
      <c r="E27" s="166"/>
      <c r="F27" s="166"/>
    </row>
    <row r="28" spans="1:6" s="2" customFormat="1" ht="30.6" customHeight="1" x14ac:dyDescent="0.2">
      <c r="A28" s="167"/>
      <c r="B28" s="166" t="s">
        <v>534</v>
      </c>
      <c r="C28" s="166"/>
      <c r="D28" s="166"/>
      <c r="E28" s="166"/>
      <c r="F28" s="166"/>
    </row>
    <row r="29" spans="1:6" s="2" customFormat="1" ht="19.5" customHeight="1" x14ac:dyDescent="0.2">
      <c r="A29" s="167"/>
      <c r="B29" s="166"/>
      <c r="C29" s="166"/>
      <c r="D29" s="166"/>
      <c r="E29" s="166"/>
      <c r="F29" s="166"/>
    </row>
    <row r="30" spans="1:6" x14ac:dyDescent="0.2">
      <c r="A30" s="1907" t="s">
        <v>535</v>
      </c>
      <c r="B30" s="1908"/>
      <c r="C30" s="164"/>
      <c r="D30" s="164"/>
      <c r="E30" s="164"/>
      <c r="F30" s="164"/>
    </row>
    <row r="31" spans="1:6" ht="25.5" x14ac:dyDescent="0.2">
      <c r="A31" s="167"/>
      <c r="B31" s="166" t="s">
        <v>536</v>
      </c>
      <c r="C31" s="166"/>
      <c r="D31" s="166"/>
      <c r="E31" s="166"/>
      <c r="F31" s="166"/>
    </row>
    <row r="32" spans="1:6" x14ac:dyDescent="0.2">
      <c r="A32" s="165"/>
      <c r="B32" s="166" t="s">
        <v>537</v>
      </c>
      <c r="C32" s="166"/>
      <c r="D32" s="166"/>
      <c r="E32" s="166"/>
      <c r="F32" s="166"/>
    </row>
    <row r="33" spans="1:6" x14ac:dyDescent="0.2">
      <c r="A33" s="165"/>
      <c r="B33" s="166" t="s">
        <v>533</v>
      </c>
      <c r="C33" s="164"/>
      <c r="D33" s="164"/>
      <c r="E33" s="164"/>
      <c r="F33" s="164"/>
    </row>
    <row r="34" spans="1:6" ht="25.5" x14ac:dyDescent="0.2">
      <c r="A34" s="167"/>
      <c r="B34" s="166" t="s">
        <v>534</v>
      </c>
      <c r="C34" s="166"/>
      <c r="D34" s="166"/>
      <c r="E34" s="166"/>
      <c r="F34" s="166"/>
    </row>
    <row r="35" spans="1:6" x14ac:dyDescent="0.2">
      <c r="A35" s="165"/>
      <c r="B35" s="164"/>
      <c r="C35" s="164"/>
      <c r="D35" s="164"/>
      <c r="E35" s="164"/>
      <c r="F35" s="164"/>
    </row>
    <row r="36" spans="1:6" x14ac:dyDescent="0.2">
      <c r="A36" s="168"/>
      <c r="B36" s="169" t="s">
        <v>540</v>
      </c>
      <c r="C36" s="169"/>
      <c r="D36" s="169"/>
      <c r="E36" s="169"/>
      <c r="F36" s="169"/>
    </row>
    <row r="37" spans="1:6" x14ac:dyDescent="0.2">
      <c r="A37" s="167"/>
      <c r="B37" s="166"/>
      <c r="C37" s="166"/>
      <c r="D37" s="166"/>
      <c r="E37" s="166"/>
      <c r="F37" s="166"/>
    </row>
    <row r="38" spans="1:6" x14ac:dyDescent="0.2">
      <c r="A38" s="1903" t="s">
        <v>541</v>
      </c>
      <c r="B38" s="1904"/>
      <c r="C38" s="166"/>
      <c r="D38" s="166"/>
      <c r="E38" s="166"/>
      <c r="F38" s="166"/>
    </row>
    <row r="39" spans="1:6" x14ac:dyDescent="0.2">
      <c r="A39" s="167"/>
      <c r="B39" s="166"/>
      <c r="C39" s="166"/>
      <c r="D39" s="166"/>
      <c r="E39" s="166"/>
      <c r="F39" s="166"/>
    </row>
    <row r="40" spans="1:6" ht="25.5" x14ac:dyDescent="0.2">
      <c r="A40" s="165"/>
      <c r="B40" s="164" t="s">
        <v>542</v>
      </c>
      <c r="C40" s="164"/>
      <c r="D40" s="164"/>
      <c r="E40" s="164"/>
      <c r="F40" s="164"/>
    </row>
    <row r="41" spans="1:6" ht="13.5" thickBot="1" x14ac:dyDescent="0.25">
      <c r="A41" s="1905"/>
      <c r="B41" s="1906"/>
      <c r="C41" s="170"/>
      <c r="D41" s="170"/>
      <c r="E41" s="170"/>
      <c r="F41" s="170"/>
    </row>
    <row r="43" spans="1:6" ht="13.5" thickBot="1" x14ac:dyDescent="0.25"/>
    <row r="44" spans="1:6" s="8" customFormat="1" ht="30.75" customHeight="1" x14ac:dyDescent="0.2">
      <c r="A44" s="1883" t="s">
        <v>3134</v>
      </c>
      <c r="B44" s="1663"/>
      <c r="C44" s="1663"/>
      <c r="D44" s="1663"/>
      <c r="E44" s="1663"/>
      <c r="F44" s="1884"/>
    </row>
    <row r="45" spans="1:6" s="8" customFormat="1" ht="22.5" customHeight="1" x14ac:dyDescent="0.2">
      <c r="A45" s="1885" t="s">
        <v>1</v>
      </c>
      <c r="B45" s="1664"/>
      <c r="C45" s="1664"/>
      <c r="D45" s="1664"/>
      <c r="E45" s="1664"/>
      <c r="F45" s="1886"/>
    </row>
    <row r="46" spans="1:6" s="8" customFormat="1" ht="66" customHeight="1" x14ac:dyDescent="0.2">
      <c r="A46" s="1665" t="s">
        <v>3139</v>
      </c>
      <c r="B46" s="1666"/>
      <c r="C46" s="1666"/>
      <c r="D46" s="1666"/>
      <c r="E46" s="1666"/>
      <c r="F46" s="1887"/>
    </row>
    <row r="47" spans="1:6" s="642" customFormat="1" x14ac:dyDescent="0.2">
      <c r="A47" s="1667" t="s">
        <v>3058</v>
      </c>
      <c r="B47" s="1668"/>
      <c r="C47" s="1668"/>
      <c r="D47" s="1668"/>
      <c r="E47" s="1668"/>
      <c r="F47" s="1915"/>
    </row>
    <row r="48" spans="1:6" s="642" customFormat="1" ht="27.6" customHeight="1" x14ac:dyDescent="0.2">
      <c r="A48" s="1909" t="s">
        <v>519</v>
      </c>
      <c r="B48" s="1910"/>
      <c r="C48" s="1910"/>
      <c r="D48" s="1910"/>
      <c r="E48" s="1910"/>
      <c r="F48" s="1911"/>
    </row>
    <row r="49" spans="1:6" s="642" customFormat="1" ht="27.6" customHeight="1" x14ac:dyDescent="0.2">
      <c r="A49" s="1909" t="s">
        <v>520</v>
      </c>
      <c r="B49" s="1910"/>
      <c r="C49" s="1910"/>
      <c r="D49" s="1910"/>
      <c r="E49" s="1910"/>
      <c r="F49" s="1911"/>
    </row>
    <row r="50" spans="1:6" s="642" customFormat="1" ht="27.6" customHeight="1" x14ac:dyDescent="0.2">
      <c r="A50" s="1909" t="s">
        <v>521</v>
      </c>
      <c r="B50" s="1910"/>
      <c r="C50" s="1910"/>
      <c r="D50" s="1910"/>
      <c r="E50" s="1910"/>
      <c r="F50" s="1911"/>
    </row>
    <row r="51" spans="1:6" s="642" customFormat="1" ht="27.6" customHeight="1" thickBot="1" x14ac:dyDescent="0.25">
      <c r="A51" s="1912" t="s">
        <v>522</v>
      </c>
      <c r="B51" s="1913"/>
      <c r="C51" s="1913"/>
      <c r="D51" s="1913"/>
      <c r="E51" s="1913"/>
      <c r="F51" s="1914"/>
    </row>
  </sheetData>
  <mergeCells count="26">
    <mergeCell ref="A50:F50"/>
    <mergeCell ref="A51:F51"/>
    <mergeCell ref="A45:F45"/>
    <mergeCell ref="A46:F46"/>
    <mergeCell ref="A47:F47"/>
    <mergeCell ref="A48:F48"/>
    <mergeCell ref="A49:F49"/>
    <mergeCell ref="A1:F1"/>
    <mergeCell ref="A2:F2"/>
    <mergeCell ref="B3:F3"/>
    <mergeCell ref="B4:F4"/>
    <mergeCell ref="A5:F5"/>
    <mergeCell ref="A44:F44"/>
    <mergeCell ref="A38:B38"/>
    <mergeCell ref="A41:B41"/>
    <mergeCell ref="A11:B11"/>
    <mergeCell ref="A12:B12"/>
    <mergeCell ref="A17:B17"/>
    <mergeCell ref="A24:B24"/>
    <mergeCell ref="A25:B25"/>
    <mergeCell ref="A30:B30"/>
    <mergeCell ref="A6:F6"/>
    <mergeCell ref="A7:F7"/>
    <mergeCell ref="A8:F8"/>
    <mergeCell ref="A9:B9"/>
    <mergeCell ref="A10:B10"/>
  </mergeCells>
  <pageMargins left="0.7" right="0.7" top="0.75" bottom="0.75" header="0.3" footer="0.3"/>
  <pageSetup orientation="portrait" verticalDpi="36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8"/>
  <sheetViews>
    <sheetView workbookViewId="0">
      <selection activeCell="A5" sqref="A5:I5"/>
    </sheetView>
  </sheetViews>
  <sheetFormatPr baseColWidth="10" defaultColWidth="10.85546875" defaultRowHeight="12.75" x14ac:dyDescent="0.2"/>
  <cols>
    <col min="1" max="1" width="19.85546875" style="642" customWidth="1"/>
    <col min="2" max="2" width="25.85546875" style="642" customWidth="1"/>
    <col min="3" max="9" width="17.140625" style="642" customWidth="1"/>
    <col min="10" max="16384" width="10.85546875" style="642"/>
  </cols>
  <sheetData>
    <row r="1" spans="1:9" s="8" customFormat="1" x14ac:dyDescent="0.2">
      <c r="A1" s="1594" t="str">
        <f>"Anexo "&amp;B4</f>
        <v>Anexo RF – 7.1</v>
      </c>
      <c r="B1" s="1594"/>
      <c r="C1" s="1594"/>
      <c r="D1" s="1594"/>
      <c r="E1" s="1594"/>
      <c r="F1" s="1594"/>
      <c r="G1" s="1594"/>
      <c r="H1" s="1594"/>
      <c r="I1" s="1594"/>
    </row>
    <row r="2" spans="1:9" s="8" customFormat="1" ht="13.5" thickBot="1" x14ac:dyDescent="0.25">
      <c r="A2" s="1594" t="str">
        <f>"del Acta de Entrega Recepción del Municipio de "&amp;'ACTA INDIVIDUAL'!A2</f>
        <v>del Acta de Entrega Recepción del Municipio de Montemorelos, N.L.</v>
      </c>
      <c r="B2" s="1594"/>
      <c r="C2" s="1594"/>
      <c r="D2" s="1594"/>
      <c r="E2" s="1594"/>
      <c r="F2" s="1594"/>
      <c r="G2" s="1594"/>
      <c r="H2" s="1594"/>
      <c r="I2" s="1594"/>
    </row>
    <row r="3" spans="1:9" s="8" customFormat="1" ht="30.75" customHeight="1" x14ac:dyDescent="0.2">
      <c r="A3" s="748" t="s">
        <v>95</v>
      </c>
      <c r="B3" s="1930" t="s">
        <v>3136</v>
      </c>
      <c r="C3" s="1930"/>
      <c r="D3" s="1930"/>
      <c r="E3" s="1930"/>
      <c r="F3" s="1930"/>
      <c r="G3" s="1930"/>
      <c r="H3" s="1930"/>
      <c r="I3" s="1931"/>
    </row>
    <row r="4" spans="1:9" s="8" customFormat="1" ht="22.5" customHeight="1" x14ac:dyDescent="0.2">
      <c r="A4" s="749" t="s">
        <v>97</v>
      </c>
      <c r="B4" s="1932" t="s">
        <v>3138</v>
      </c>
      <c r="C4" s="1932"/>
      <c r="D4" s="1932"/>
      <c r="E4" s="1932"/>
      <c r="F4" s="1932"/>
      <c r="G4" s="1932"/>
      <c r="H4" s="1932"/>
      <c r="I4" s="1933"/>
    </row>
    <row r="5" spans="1:9" s="8" customFormat="1" ht="36" customHeight="1" x14ac:dyDescent="0.2">
      <c r="A5" s="1934" t="s">
        <v>4277</v>
      </c>
      <c r="B5" s="1935"/>
      <c r="C5" s="1935"/>
      <c r="D5" s="1935"/>
      <c r="E5" s="1935"/>
      <c r="F5" s="1935"/>
      <c r="G5" s="1935"/>
      <c r="H5" s="1935"/>
      <c r="I5" s="1936"/>
    </row>
    <row r="6" spans="1:9" x14ac:dyDescent="0.2">
      <c r="A6" s="1937" t="s">
        <v>2626</v>
      </c>
      <c r="B6" s="1938"/>
      <c r="C6" s="1938"/>
      <c r="D6" s="1938"/>
      <c r="E6" s="1938"/>
      <c r="F6" s="1938"/>
      <c r="G6" s="1938"/>
      <c r="H6" s="1938"/>
      <c r="I6" s="1939"/>
    </row>
    <row r="7" spans="1:9" x14ac:dyDescent="0.2">
      <c r="A7" s="1937" t="s">
        <v>2625</v>
      </c>
      <c r="B7" s="1938"/>
      <c r="C7" s="1938"/>
      <c r="D7" s="1938"/>
      <c r="E7" s="1938"/>
      <c r="F7" s="1938"/>
      <c r="G7" s="1938"/>
      <c r="H7" s="1938"/>
      <c r="I7" s="1939"/>
    </row>
    <row r="8" spans="1:9" x14ac:dyDescent="0.2">
      <c r="A8" s="1937" t="s">
        <v>2624</v>
      </c>
      <c r="B8" s="1938"/>
      <c r="C8" s="1938"/>
      <c r="D8" s="1938"/>
      <c r="E8" s="1938"/>
      <c r="F8" s="1938"/>
      <c r="G8" s="1938"/>
      <c r="H8" s="1938"/>
      <c r="I8" s="1939"/>
    </row>
    <row r="9" spans="1:9" x14ac:dyDescent="0.2">
      <c r="A9" s="1937" t="s">
        <v>2565</v>
      </c>
      <c r="B9" s="1938"/>
      <c r="C9" s="1938"/>
      <c r="D9" s="1938"/>
      <c r="E9" s="1938"/>
      <c r="F9" s="1938"/>
      <c r="G9" s="1938"/>
      <c r="H9" s="1938"/>
      <c r="I9" s="1939"/>
    </row>
    <row r="10" spans="1:9" x14ac:dyDescent="0.2">
      <c r="A10" s="1937" t="s">
        <v>2623</v>
      </c>
      <c r="B10" s="1938"/>
      <c r="C10" s="750" t="s">
        <v>152</v>
      </c>
      <c r="D10" s="750" t="s">
        <v>2622</v>
      </c>
      <c r="E10" s="750" t="s">
        <v>2621</v>
      </c>
      <c r="F10" s="750" t="s">
        <v>2620</v>
      </c>
      <c r="G10" s="750" t="s">
        <v>515</v>
      </c>
      <c r="H10" s="750" t="s">
        <v>2619</v>
      </c>
      <c r="I10" s="751" t="s">
        <v>2619</v>
      </c>
    </row>
    <row r="11" spans="1:9" x14ac:dyDescent="0.2">
      <c r="A11" s="1937" t="s">
        <v>2618</v>
      </c>
      <c r="B11" s="1938"/>
      <c r="C11" s="750" t="s">
        <v>2617</v>
      </c>
      <c r="D11" s="750" t="s">
        <v>2616</v>
      </c>
      <c r="E11" s="750" t="s">
        <v>2615</v>
      </c>
      <c r="F11" s="750" t="s">
        <v>2614</v>
      </c>
      <c r="G11" s="750" t="s">
        <v>2613</v>
      </c>
      <c r="H11" s="750" t="s">
        <v>2612</v>
      </c>
      <c r="I11" s="751" t="s">
        <v>2582</v>
      </c>
    </row>
    <row r="12" spans="1:9" x14ac:dyDescent="0.2">
      <c r="A12" s="1940"/>
      <c r="B12" s="1941"/>
      <c r="C12" s="750" t="s">
        <v>2561</v>
      </c>
      <c r="D12" s="752"/>
      <c r="E12" s="752"/>
      <c r="F12" s="750" t="s">
        <v>2611</v>
      </c>
      <c r="G12" s="750" t="s">
        <v>2610</v>
      </c>
      <c r="H12" s="750" t="s">
        <v>2609</v>
      </c>
      <c r="I12" s="751" t="s">
        <v>2608</v>
      </c>
    </row>
    <row r="13" spans="1:9" x14ac:dyDescent="0.2">
      <c r="A13" s="1940"/>
      <c r="B13" s="1941"/>
      <c r="C13" s="750" t="s">
        <v>2607</v>
      </c>
      <c r="D13" s="752"/>
      <c r="E13" s="752"/>
      <c r="F13" s="752"/>
      <c r="G13" s="750" t="s">
        <v>2606</v>
      </c>
      <c r="H13" s="752"/>
      <c r="I13" s="751" t="s">
        <v>2605</v>
      </c>
    </row>
    <row r="14" spans="1:9" x14ac:dyDescent="0.2">
      <c r="A14" s="1940"/>
      <c r="B14" s="1941"/>
      <c r="C14" s="752"/>
      <c r="D14" s="752"/>
      <c r="E14" s="752"/>
      <c r="F14" s="752"/>
      <c r="G14" s="752"/>
      <c r="H14" s="752"/>
      <c r="I14" s="751" t="s">
        <v>2604</v>
      </c>
    </row>
    <row r="15" spans="1:9" x14ac:dyDescent="0.2">
      <c r="A15" s="1918"/>
      <c r="B15" s="1919"/>
      <c r="C15" s="744"/>
      <c r="D15" s="744"/>
      <c r="E15" s="744"/>
      <c r="F15" s="744"/>
      <c r="G15" s="744"/>
      <c r="H15" s="744"/>
      <c r="I15" s="743"/>
    </row>
    <row r="16" spans="1:9" x14ac:dyDescent="0.2">
      <c r="A16" s="1916" t="s">
        <v>2603</v>
      </c>
      <c r="B16" s="1917"/>
      <c r="C16" s="744"/>
      <c r="D16" s="744"/>
      <c r="E16" s="744"/>
      <c r="F16" s="744"/>
      <c r="G16" s="744"/>
      <c r="H16" s="744"/>
      <c r="I16" s="743"/>
    </row>
    <row r="17" spans="1:9" x14ac:dyDescent="0.2">
      <c r="A17" s="1916" t="s">
        <v>2602</v>
      </c>
      <c r="B17" s="1917"/>
      <c r="C17" s="744"/>
      <c r="D17" s="744"/>
      <c r="E17" s="744"/>
      <c r="F17" s="744"/>
      <c r="G17" s="744"/>
      <c r="H17" s="744"/>
      <c r="I17" s="743"/>
    </row>
    <row r="18" spans="1:9" x14ac:dyDescent="0.2">
      <c r="A18" s="753"/>
      <c r="B18" s="744" t="s">
        <v>2601</v>
      </c>
      <c r="C18" s="744"/>
      <c r="D18" s="744"/>
      <c r="E18" s="744"/>
      <c r="F18" s="744"/>
      <c r="G18" s="744"/>
      <c r="H18" s="744"/>
      <c r="I18" s="743"/>
    </row>
    <row r="19" spans="1:9" x14ac:dyDescent="0.2">
      <c r="A19" s="753"/>
      <c r="B19" s="744" t="s">
        <v>2600</v>
      </c>
      <c r="C19" s="744"/>
      <c r="D19" s="744"/>
      <c r="E19" s="744"/>
      <c r="F19" s="744"/>
      <c r="G19" s="744"/>
      <c r="H19" s="744"/>
      <c r="I19" s="743"/>
    </row>
    <row r="20" spans="1:9" ht="25.5" x14ac:dyDescent="0.2">
      <c r="A20" s="753"/>
      <c r="B20" s="744" t="s">
        <v>2599</v>
      </c>
      <c r="C20" s="744"/>
      <c r="D20" s="744"/>
      <c r="E20" s="744"/>
      <c r="F20" s="744"/>
      <c r="G20" s="744"/>
      <c r="H20" s="744"/>
      <c r="I20" s="743"/>
    </row>
    <row r="21" spans="1:9" x14ac:dyDescent="0.2">
      <c r="A21" s="1916" t="s">
        <v>2598</v>
      </c>
      <c r="B21" s="1917"/>
      <c r="C21" s="744"/>
      <c r="D21" s="744"/>
      <c r="E21" s="744"/>
      <c r="F21" s="744"/>
      <c r="G21" s="744"/>
      <c r="H21" s="744"/>
      <c r="I21" s="743"/>
    </row>
    <row r="22" spans="1:9" x14ac:dyDescent="0.2">
      <c r="A22" s="753"/>
      <c r="B22" s="744" t="s">
        <v>2597</v>
      </c>
      <c r="C22" s="744"/>
      <c r="D22" s="744"/>
      <c r="E22" s="744"/>
      <c r="F22" s="744"/>
      <c r="G22" s="744"/>
      <c r="H22" s="744"/>
      <c r="I22" s="743"/>
    </row>
    <row r="23" spans="1:9" x14ac:dyDescent="0.2">
      <c r="A23" s="753"/>
      <c r="B23" s="744" t="s">
        <v>2596</v>
      </c>
      <c r="C23" s="744"/>
      <c r="D23" s="744"/>
      <c r="E23" s="744"/>
      <c r="F23" s="744"/>
      <c r="G23" s="744"/>
      <c r="H23" s="744"/>
      <c r="I23" s="743"/>
    </row>
    <row r="24" spans="1:9" ht="25.5" x14ac:dyDescent="0.2">
      <c r="A24" s="753"/>
      <c r="B24" s="744" t="s">
        <v>2595</v>
      </c>
      <c r="C24" s="744"/>
      <c r="D24" s="744"/>
      <c r="E24" s="744"/>
      <c r="F24" s="744"/>
      <c r="G24" s="744"/>
      <c r="H24" s="744"/>
      <c r="I24" s="743"/>
    </row>
    <row r="25" spans="1:9" x14ac:dyDescent="0.2">
      <c r="A25" s="1916" t="s">
        <v>2594</v>
      </c>
      <c r="B25" s="1917"/>
      <c r="C25" s="744"/>
      <c r="D25" s="754"/>
      <c r="E25" s="754"/>
      <c r="F25" s="754"/>
      <c r="G25" s="744"/>
      <c r="H25" s="754"/>
      <c r="I25" s="755"/>
    </row>
    <row r="26" spans="1:9" x14ac:dyDescent="0.2">
      <c r="A26" s="753"/>
      <c r="B26" s="744"/>
      <c r="C26" s="744"/>
      <c r="D26" s="744"/>
      <c r="E26" s="744"/>
      <c r="F26" s="744"/>
      <c r="G26" s="744"/>
      <c r="H26" s="744"/>
      <c r="I26" s="743"/>
    </row>
    <row r="27" spans="1:9" x14ac:dyDescent="0.2">
      <c r="A27" s="1916" t="s">
        <v>2593</v>
      </c>
      <c r="B27" s="1917"/>
      <c r="C27" s="744"/>
      <c r="D27" s="744"/>
      <c r="E27" s="744"/>
      <c r="F27" s="744"/>
      <c r="G27" s="744"/>
      <c r="H27" s="744"/>
      <c r="I27" s="743"/>
    </row>
    <row r="28" spans="1:9" x14ac:dyDescent="0.2">
      <c r="A28" s="1918"/>
      <c r="B28" s="1919"/>
      <c r="C28" s="744"/>
      <c r="D28" s="744"/>
      <c r="E28" s="744"/>
      <c r="F28" s="744"/>
      <c r="G28" s="744"/>
      <c r="H28" s="744"/>
      <c r="I28" s="743"/>
    </row>
    <row r="29" spans="1:9" x14ac:dyDescent="0.2">
      <c r="A29" s="1916" t="s">
        <v>3112</v>
      </c>
      <c r="B29" s="1917"/>
      <c r="C29" s="744"/>
      <c r="D29" s="744"/>
      <c r="E29" s="744"/>
      <c r="F29" s="744"/>
      <c r="G29" s="744"/>
      <c r="H29" s="744"/>
      <c r="I29" s="743"/>
    </row>
    <row r="30" spans="1:9" x14ac:dyDescent="0.2">
      <c r="A30" s="1918" t="s">
        <v>2592</v>
      </c>
      <c r="B30" s="1919"/>
      <c r="C30" s="744"/>
      <c r="D30" s="744"/>
      <c r="E30" s="744"/>
      <c r="F30" s="744"/>
      <c r="G30" s="744"/>
      <c r="H30" s="744"/>
      <c r="I30" s="743"/>
    </row>
    <row r="31" spans="1:9" x14ac:dyDescent="0.2">
      <c r="A31" s="1918" t="s">
        <v>2591</v>
      </c>
      <c r="B31" s="1919"/>
      <c r="C31" s="744"/>
      <c r="D31" s="744"/>
      <c r="E31" s="744"/>
      <c r="F31" s="744"/>
      <c r="G31" s="744"/>
      <c r="H31" s="744"/>
      <c r="I31" s="743"/>
    </row>
    <row r="32" spans="1:9" x14ac:dyDescent="0.2">
      <c r="A32" s="1918" t="s">
        <v>2590</v>
      </c>
      <c r="B32" s="1919"/>
      <c r="C32" s="744"/>
      <c r="D32" s="744"/>
      <c r="E32" s="744"/>
      <c r="F32" s="744"/>
      <c r="G32" s="744"/>
      <c r="H32" s="744"/>
      <c r="I32" s="743"/>
    </row>
    <row r="33" spans="1:16384" x14ac:dyDescent="0.2">
      <c r="A33" s="1918"/>
      <c r="B33" s="1919"/>
      <c r="C33" s="744"/>
      <c r="D33" s="744"/>
      <c r="E33" s="744"/>
      <c r="F33" s="744"/>
      <c r="G33" s="744"/>
      <c r="H33" s="744"/>
      <c r="I33" s="743"/>
    </row>
    <row r="34" spans="1:16384" x14ac:dyDescent="0.2">
      <c r="A34" s="1916" t="s">
        <v>2589</v>
      </c>
      <c r="B34" s="1917"/>
      <c r="C34" s="744"/>
      <c r="D34" s="744"/>
      <c r="E34" s="744"/>
      <c r="F34" s="744"/>
      <c r="G34" s="744"/>
      <c r="H34" s="744"/>
      <c r="I34" s="743"/>
    </row>
    <row r="35" spans="1:16384" x14ac:dyDescent="0.2">
      <c r="A35" s="1918" t="s">
        <v>2588</v>
      </c>
      <c r="B35" s="1919"/>
      <c r="C35" s="744"/>
      <c r="D35" s="744"/>
      <c r="E35" s="744"/>
      <c r="F35" s="744"/>
      <c r="G35" s="744"/>
      <c r="H35" s="744"/>
      <c r="I35" s="743"/>
    </row>
    <row r="36" spans="1:16384" x14ac:dyDescent="0.2">
      <c r="A36" s="1918" t="s">
        <v>2587</v>
      </c>
      <c r="B36" s="1919"/>
      <c r="C36" s="744"/>
      <c r="D36" s="744"/>
      <c r="E36" s="744"/>
      <c r="F36" s="744"/>
      <c r="G36" s="744"/>
      <c r="H36" s="744"/>
      <c r="I36" s="743"/>
    </row>
    <row r="37" spans="1:16384" x14ac:dyDescent="0.2">
      <c r="A37" s="1918" t="s">
        <v>2586</v>
      </c>
      <c r="B37" s="1919"/>
      <c r="C37" s="744"/>
      <c r="D37" s="744"/>
      <c r="E37" s="744"/>
      <c r="F37" s="744"/>
      <c r="G37" s="744"/>
      <c r="H37" s="744"/>
      <c r="I37" s="743"/>
    </row>
    <row r="38" spans="1:16384" ht="13.5" thickBot="1" x14ac:dyDescent="0.25">
      <c r="A38" s="1920"/>
      <c r="B38" s="1921"/>
      <c r="C38" s="745"/>
      <c r="D38" s="745"/>
      <c r="E38" s="745"/>
      <c r="F38" s="745"/>
      <c r="G38" s="745"/>
      <c r="H38" s="745"/>
      <c r="I38" s="756"/>
    </row>
    <row r="39" spans="1:16384" x14ac:dyDescent="0.2">
      <c r="A39" s="643"/>
    </row>
    <row r="40" spans="1:16384" ht="36" customHeight="1" x14ac:dyDescent="0.2">
      <c r="A40" s="1735" t="s">
        <v>3113</v>
      </c>
      <c r="B40" s="1735"/>
      <c r="C40" s="1735"/>
      <c r="D40" s="1735"/>
      <c r="E40" s="1735"/>
      <c r="F40" s="1735"/>
      <c r="G40" s="1735"/>
      <c r="H40" s="1735"/>
      <c r="I40" s="1735"/>
    </row>
    <row r="41" spans="1:16384" x14ac:dyDescent="0.2">
      <c r="A41" s="1735" t="s">
        <v>3114</v>
      </c>
      <c r="B41" s="1735"/>
      <c r="C41" s="1735"/>
      <c r="D41" s="1735"/>
      <c r="E41" s="1735"/>
      <c r="F41" s="1735"/>
      <c r="G41" s="1735"/>
      <c r="H41" s="1735"/>
      <c r="I41" s="1735"/>
      <c r="J41" s="1735"/>
      <c r="K41" s="1735"/>
      <c r="L41" s="1735"/>
      <c r="M41" s="1735"/>
      <c r="N41" s="1735"/>
      <c r="O41" s="1735"/>
      <c r="P41" s="1735"/>
      <c r="Q41" s="1735"/>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1735"/>
      <c r="BH41" s="1735"/>
      <c r="BI41" s="1735"/>
      <c r="BJ41" s="1735"/>
      <c r="BK41" s="1735"/>
      <c r="BL41" s="1735"/>
      <c r="BM41" s="1735"/>
      <c r="BN41" s="1735"/>
      <c r="BO41" s="1735"/>
      <c r="BP41" s="1735"/>
      <c r="BQ41" s="1735"/>
      <c r="BR41" s="1735"/>
      <c r="BS41" s="1735"/>
      <c r="BT41" s="1735"/>
      <c r="BU41" s="1735"/>
      <c r="BV41" s="1735"/>
      <c r="BW41" s="1735"/>
      <c r="BX41" s="1735"/>
      <c r="BY41" s="1735"/>
      <c r="BZ41" s="1735"/>
      <c r="CA41" s="1735"/>
      <c r="CB41" s="1735"/>
      <c r="CC41" s="1735"/>
      <c r="CD41" s="1735"/>
      <c r="CE41" s="1735"/>
      <c r="CF41" s="1735"/>
      <c r="CG41" s="1735"/>
      <c r="CH41" s="1735"/>
      <c r="CI41" s="1735"/>
      <c r="CJ41" s="1735"/>
      <c r="CK41" s="1735"/>
      <c r="CL41" s="1735"/>
      <c r="CM41" s="1735"/>
      <c r="CN41" s="1735"/>
      <c r="CO41" s="1735"/>
      <c r="CP41" s="1735"/>
      <c r="CQ41" s="1735"/>
      <c r="CR41" s="1735"/>
      <c r="CS41" s="1735"/>
      <c r="CT41" s="1735"/>
      <c r="CU41" s="1735"/>
      <c r="CV41" s="1735"/>
      <c r="CW41" s="1735"/>
      <c r="CX41" s="1735"/>
      <c r="CY41" s="1735"/>
      <c r="CZ41" s="1735"/>
      <c r="DA41" s="1735"/>
      <c r="DB41" s="1735"/>
      <c r="DC41" s="1735"/>
      <c r="DD41" s="1735"/>
      <c r="DE41" s="1735"/>
      <c r="DF41" s="1735"/>
      <c r="DG41" s="1735"/>
      <c r="DH41" s="1735"/>
      <c r="DI41" s="1735"/>
      <c r="DJ41" s="1735"/>
      <c r="DK41" s="1735"/>
      <c r="DL41" s="1735"/>
      <c r="DM41" s="1735"/>
      <c r="DN41" s="1735"/>
      <c r="DO41" s="1735"/>
      <c r="DP41" s="1735"/>
      <c r="DQ41" s="1735"/>
      <c r="DR41" s="1735"/>
      <c r="DS41" s="1735"/>
      <c r="DT41" s="1735"/>
      <c r="DU41" s="1735"/>
      <c r="DV41" s="1735"/>
      <c r="DW41" s="1735"/>
      <c r="DX41" s="1735"/>
      <c r="DY41" s="1735"/>
      <c r="DZ41" s="1735"/>
      <c r="EA41" s="1735"/>
      <c r="EB41" s="1735"/>
      <c r="EC41" s="1735"/>
      <c r="ED41" s="1735"/>
      <c r="EE41" s="1735"/>
      <c r="EF41" s="1735"/>
      <c r="EG41" s="1735"/>
      <c r="EH41" s="1735"/>
      <c r="EI41" s="1735"/>
      <c r="EJ41" s="1735"/>
      <c r="EK41" s="1735"/>
      <c r="EL41" s="1735"/>
      <c r="EM41" s="1735"/>
      <c r="EN41" s="1735"/>
      <c r="EO41" s="1735"/>
      <c r="EP41" s="1735"/>
      <c r="EQ41" s="1735"/>
      <c r="ER41" s="1735"/>
      <c r="ES41" s="1735"/>
      <c r="ET41" s="1735"/>
      <c r="EU41" s="1735"/>
      <c r="EV41" s="1735"/>
      <c r="EW41" s="1735"/>
      <c r="EX41" s="1735"/>
      <c r="EY41" s="1735"/>
      <c r="EZ41" s="1735"/>
      <c r="FA41" s="1735"/>
      <c r="FB41" s="1735"/>
      <c r="FC41" s="1735"/>
      <c r="FD41" s="1735"/>
      <c r="FE41" s="1735"/>
      <c r="FF41" s="1735"/>
      <c r="FG41" s="1735"/>
      <c r="FH41" s="1735"/>
      <c r="FI41" s="1735"/>
      <c r="FJ41" s="1735"/>
      <c r="FK41" s="1735"/>
      <c r="FL41" s="1735"/>
      <c r="FM41" s="1735"/>
      <c r="FN41" s="1735"/>
      <c r="FO41" s="1735"/>
      <c r="FP41" s="1735"/>
      <c r="FQ41" s="1735"/>
      <c r="FR41" s="1735"/>
      <c r="FS41" s="1735"/>
      <c r="FT41" s="1735"/>
      <c r="FU41" s="1735"/>
      <c r="FV41" s="1735"/>
      <c r="FW41" s="1735"/>
      <c r="FX41" s="1735"/>
      <c r="FY41" s="1735"/>
      <c r="FZ41" s="1735"/>
      <c r="GA41" s="1735"/>
      <c r="GB41" s="1735"/>
      <c r="GC41" s="1735"/>
      <c r="GD41" s="1735"/>
      <c r="GE41" s="1735"/>
      <c r="GF41" s="1735"/>
      <c r="GG41" s="1735"/>
      <c r="GH41" s="1735"/>
      <c r="GI41" s="1735"/>
      <c r="GJ41" s="1735"/>
      <c r="GK41" s="1735"/>
      <c r="GL41" s="1735"/>
      <c r="GM41" s="1735"/>
      <c r="GN41" s="1735"/>
      <c r="GO41" s="1735"/>
      <c r="GP41" s="1735"/>
      <c r="GQ41" s="1735"/>
      <c r="GR41" s="1735"/>
      <c r="GS41" s="1735"/>
      <c r="GT41" s="1735"/>
      <c r="GU41" s="1735"/>
      <c r="GV41" s="1735"/>
      <c r="GW41" s="1735"/>
      <c r="GX41" s="1735"/>
      <c r="GY41" s="1735"/>
      <c r="GZ41" s="1735"/>
      <c r="HA41" s="1735"/>
      <c r="HB41" s="1735"/>
      <c r="HC41" s="1735"/>
      <c r="HD41" s="1735"/>
      <c r="HE41" s="1735"/>
      <c r="HF41" s="1735"/>
      <c r="HG41" s="1735"/>
      <c r="HH41" s="1735"/>
      <c r="HI41" s="1735"/>
      <c r="HJ41" s="1735"/>
      <c r="HK41" s="1735"/>
      <c r="HL41" s="1735"/>
      <c r="HM41" s="1735"/>
      <c r="HN41" s="1735"/>
      <c r="HO41" s="1735"/>
      <c r="HP41" s="1735"/>
      <c r="HQ41" s="1735"/>
      <c r="HR41" s="1735"/>
      <c r="HS41" s="1735"/>
      <c r="HT41" s="1735"/>
      <c r="HU41" s="1735"/>
      <c r="HV41" s="1735"/>
      <c r="HW41" s="1735"/>
      <c r="HX41" s="1735"/>
      <c r="HY41" s="1735"/>
      <c r="HZ41" s="1735"/>
      <c r="IA41" s="1735"/>
      <c r="IB41" s="1735"/>
      <c r="IC41" s="1735"/>
      <c r="ID41" s="1735"/>
      <c r="IE41" s="1735"/>
      <c r="IF41" s="1735"/>
      <c r="IG41" s="1735"/>
      <c r="IH41" s="1735"/>
      <c r="II41" s="1735"/>
      <c r="IJ41" s="1735"/>
      <c r="IK41" s="1735"/>
      <c r="IL41" s="1735"/>
      <c r="IM41" s="1735"/>
      <c r="IN41" s="1735"/>
      <c r="IO41" s="1735"/>
      <c r="IP41" s="1735"/>
      <c r="IQ41" s="1735"/>
      <c r="IR41" s="1735"/>
      <c r="IS41" s="1735"/>
      <c r="IT41" s="1735"/>
      <c r="IU41" s="1735"/>
      <c r="IV41" s="1735"/>
      <c r="IW41" s="1735"/>
      <c r="IX41" s="1735"/>
      <c r="IY41" s="1735"/>
      <c r="IZ41" s="1735"/>
      <c r="JA41" s="1735"/>
      <c r="JB41" s="1735"/>
      <c r="JC41" s="1735"/>
      <c r="JD41" s="1735"/>
      <c r="JE41" s="1735"/>
      <c r="JF41" s="1735"/>
      <c r="JG41" s="1735"/>
      <c r="JH41" s="1735"/>
      <c r="JI41" s="1735"/>
      <c r="JJ41" s="1735"/>
      <c r="JK41" s="1735"/>
      <c r="JL41" s="1735"/>
      <c r="JM41" s="1735"/>
      <c r="JN41" s="1735"/>
      <c r="JO41" s="1735"/>
      <c r="JP41" s="1735"/>
      <c r="JQ41" s="1735"/>
      <c r="JR41" s="1735"/>
      <c r="JS41" s="1735"/>
      <c r="JT41" s="1735"/>
      <c r="JU41" s="1735"/>
      <c r="JV41" s="1735"/>
      <c r="JW41" s="1735"/>
      <c r="JX41" s="1735"/>
      <c r="JY41" s="1735"/>
      <c r="JZ41" s="1735"/>
      <c r="KA41" s="1735"/>
      <c r="KB41" s="1735"/>
      <c r="KC41" s="1735"/>
      <c r="KD41" s="1735"/>
      <c r="KE41" s="1735"/>
      <c r="KF41" s="1735"/>
      <c r="KG41" s="1735"/>
      <c r="KH41" s="1735"/>
      <c r="KI41" s="1735"/>
      <c r="KJ41" s="1735"/>
      <c r="KK41" s="1735"/>
      <c r="KL41" s="1735"/>
      <c r="KM41" s="1735"/>
      <c r="KN41" s="1735"/>
      <c r="KO41" s="1735"/>
      <c r="KP41" s="1735"/>
      <c r="KQ41" s="1735"/>
      <c r="KR41" s="1735"/>
      <c r="KS41" s="1735"/>
      <c r="KT41" s="1735"/>
      <c r="KU41" s="1735"/>
      <c r="KV41" s="1735"/>
      <c r="KW41" s="1735"/>
      <c r="KX41" s="1735"/>
      <c r="KY41" s="1735"/>
      <c r="KZ41" s="1735"/>
      <c r="LA41" s="1735"/>
      <c r="LB41" s="1735"/>
      <c r="LC41" s="1735"/>
      <c r="LD41" s="1735"/>
      <c r="LE41" s="1735"/>
      <c r="LF41" s="1735"/>
      <c r="LG41" s="1735"/>
      <c r="LH41" s="1735"/>
      <c r="LI41" s="1735"/>
      <c r="LJ41" s="1735"/>
      <c r="LK41" s="1735"/>
      <c r="LL41" s="1735"/>
      <c r="LM41" s="1735"/>
      <c r="LN41" s="1735"/>
      <c r="LO41" s="1735"/>
      <c r="LP41" s="1735"/>
      <c r="LQ41" s="1735"/>
      <c r="LR41" s="1735"/>
      <c r="LS41" s="1735"/>
      <c r="LT41" s="1735"/>
      <c r="LU41" s="1735"/>
      <c r="LV41" s="1735"/>
      <c r="LW41" s="1735"/>
      <c r="LX41" s="1735"/>
      <c r="LY41" s="1735"/>
      <c r="LZ41" s="1735"/>
      <c r="MA41" s="1735"/>
      <c r="MB41" s="1735"/>
      <c r="MC41" s="1735"/>
      <c r="MD41" s="1735"/>
      <c r="ME41" s="1735"/>
      <c r="MF41" s="1735"/>
      <c r="MG41" s="1735"/>
      <c r="MH41" s="1735"/>
      <c r="MI41" s="1735"/>
      <c r="MJ41" s="1735"/>
      <c r="MK41" s="1735"/>
      <c r="ML41" s="1735"/>
      <c r="MM41" s="1735"/>
      <c r="MN41" s="1735"/>
      <c r="MO41" s="1735"/>
      <c r="MP41" s="1735"/>
      <c r="MQ41" s="1735"/>
      <c r="MR41" s="1735"/>
      <c r="MS41" s="1735"/>
      <c r="MT41" s="1735"/>
      <c r="MU41" s="1735"/>
      <c r="MV41" s="1735"/>
      <c r="MW41" s="1735"/>
      <c r="MX41" s="1735"/>
      <c r="MY41" s="1735"/>
      <c r="MZ41" s="1735"/>
      <c r="NA41" s="1735"/>
      <c r="NB41" s="1735"/>
      <c r="NC41" s="1735"/>
      <c r="ND41" s="1735"/>
      <c r="NE41" s="1735"/>
      <c r="NF41" s="1735"/>
      <c r="NG41" s="1735"/>
      <c r="NH41" s="1735"/>
      <c r="NI41" s="1735"/>
      <c r="NJ41" s="1735"/>
      <c r="NK41" s="1735"/>
      <c r="NL41" s="1735"/>
      <c r="NM41" s="1735"/>
      <c r="NN41" s="1735"/>
      <c r="NO41" s="1735"/>
      <c r="NP41" s="1735"/>
      <c r="NQ41" s="1735"/>
      <c r="NR41" s="1735"/>
      <c r="NS41" s="1735"/>
      <c r="NT41" s="1735"/>
      <c r="NU41" s="1735"/>
      <c r="NV41" s="1735"/>
      <c r="NW41" s="1735"/>
      <c r="NX41" s="1735"/>
      <c r="NY41" s="1735"/>
      <c r="NZ41" s="1735"/>
      <c r="OA41" s="1735"/>
      <c r="OB41" s="1735"/>
      <c r="OC41" s="1735"/>
      <c r="OD41" s="1735"/>
      <c r="OE41" s="1735"/>
      <c r="OF41" s="1735"/>
      <c r="OG41" s="1735"/>
      <c r="OH41" s="1735"/>
      <c r="OI41" s="1735"/>
      <c r="OJ41" s="1735"/>
      <c r="OK41" s="1735"/>
      <c r="OL41" s="1735"/>
      <c r="OM41" s="1735"/>
      <c r="ON41" s="1735"/>
      <c r="OO41" s="1735"/>
      <c r="OP41" s="1735"/>
      <c r="OQ41" s="1735"/>
      <c r="OR41" s="1735"/>
      <c r="OS41" s="1735"/>
      <c r="OT41" s="1735"/>
      <c r="OU41" s="1735"/>
      <c r="OV41" s="1735"/>
      <c r="OW41" s="1735"/>
      <c r="OX41" s="1735"/>
      <c r="OY41" s="1735"/>
      <c r="OZ41" s="1735"/>
      <c r="PA41" s="1735"/>
      <c r="PB41" s="1735"/>
      <c r="PC41" s="1735"/>
      <c r="PD41" s="1735"/>
      <c r="PE41" s="1735"/>
      <c r="PF41" s="1735"/>
      <c r="PG41" s="1735"/>
      <c r="PH41" s="1735"/>
      <c r="PI41" s="1735"/>
      <c r="PJ41" s="1735"/>
      <c r="PK41" s="1735"/>
      <c r="PL41" s="1735"/>
      <c r="PM41" s="1735"/>
      <c r="PN41" s="1735"/>
      <c r="PO41" s="1735"/>
      <c r="PP41" s="1735"/>
      <c r="PQ41" s="1735"/>
      <c r="PR41" s="1735"/>
      <c r="PS41" s="1735"/>
      <c r="PT41" s="1735"/>
      <c r="PU41" s="1735"/>
      <c r="PV41" s="1735"/>
      <c r="PW41" s="1735"/>
      <c r="PX41" s="1735"/>
      <c r="PY41" s="1735"/>
      <c r="PZ41" s="1735"/>
      <c r="QA41" s="1735"/>
      <c r="QB41" s="1735"/>
      <c r="QC41" s="1735"/>
      <c r="QD41" s="1735"/>
      <c r="QE41" s="1735"/>
      <c r="QF41" s="1735"/>
      <c r="QG41" s="1735"/>
      <c r="QH41" s="1735"/>
      <c r="QI41" s="1735"/>
      <c r="QJ41" s="1735"/>
      <c r="QK41" s="1735"/>
      <c r="QL41" s="1735"/>
      <c r="QM41" s="1735"/>
      <c r="QN41" s="1735"/>
      <c r="QO41" s="1735"/>
      <c r="QP41" s="1735"/>
      <c r="QQ41" s="1735"/>
      <c r="QR41" s="1735"/>
      <c r="QS41" s="1735"/>
      <c r="QT41" s="1735"/>
      <c r="QU41" s="1735"/>
      <c r="QV41" s="1735"/>
      <c r="QW41" s="1735"/>
      <c r="QX41" s="1735"/>
      <c r="QY41" s="1735"/>
      <c r="QZ41" s="1735"/>
      <c r="RA41" s="1735"/>
      <c r="RB41" s="1735"/>
      <c r="RC41" s="1735"/>
      <c r="RD41" s="1735"/>
      <c r="RE41" s="1735"/>
      <c r="RF41" s="1735"/>
      <c r="RG41" s="1735"/>
      <c r="RH41" s="1735"/>
      <c r="RI41" s="1735"/>
      <c r="RJ41" s="1735"/>
      <c r="RK41" s="1735"/>
      <c r="RL41" s="1735"/>
      <c r="RM41" s="1735"/>
      <c r="RN41" s="1735"/>
      <c r="RO41" s="1735"/>
      <c r="RP41" s="1735"/>
      <c r="RQ41" s="1735"/>
      <c r="RR41" s="1735"/>
      <c r="RS41" s="1735"/>
      <c r="RT41" s="1735"/>
      <c r="RU41" s="1735"/>
      <c r="RV41" s="1735"/>
      <c r="RW41" s="1735"/>
      <c r="RX41" s="1735"/>
      <c r="RY41" s="1735"/>
      <c r="RZ41" s="1735"/>
      <c r="SA41" s="1735"/>
      <c r="SB41" s="1735"/>
      <c r="SC41" s="1735"/>
      <c r="SD41" s="1735"/>
      <c r="SE41" s="1735"/>
      <c r="SF41" s="1735"/>
      <c r="SG41" s="1735"/>
      <c r="SH41" s="1735"/>
      <c r="SI41" s="1735"/>
      <c r="SJ41" s="1735"/>
      <c r="SK41" s="1735"/>
      <c r="SL41" s="1735"/>
      <c r="SM41" s="1735"/>
      <c r="SN41" s="1735"/>
      <c r="SO41" s="1735"/>
      <c r="SP41" s="1735"/>
      <c r="SQ41" s="1735"/>
      <c r="SR41" s="1735"/>
      <c r="SS41" s="1735"/>
      <c r="ST41" s="1735"/>
      <c r="SU41" s="1735"/>
      <c r="SV41" s="1735"/>
      <c r="SW41" s="1735"/>
      <c r="SX41" s="1735"/>
      <c r="SY41" s="1735"/>
      <c r="SZ41" s="1735"/>
      <c r="TA41" s="1735"/>
      <c r="TB41" s="1735"/>
      <c r="TC41" s="1735"/>
      <c r="TD41" s="1735"/>
      <c r="TE41" s="1735"/>
      <c r="TF41" s="1735"/>
      <c r="TG41" s="1735"/>
      <c r="TH41" s="1735"/>
      <c r="TI41" s="1735"/>
      <c r="TJ41" s="1735"/>
      <c r="TK41" s="1735"/>
      <c r="TL41" s="1735"/>
      <c r="TM41" s="1735"/>
      <c r="TN41" s="1735"/>
      <c r="TO41" s="1735"/>
      <c r="TP41" s="1735"/>
      <c r="TQ41" s="1735"/>
      <c r="TR41" s="1735"/>
      <c r="TS41" s="1735"/>
      <c r="TT41" s="1735"/>
      <c r="TU41" s="1735"/>
      <c r="TV41" s="1735"/>
      <c r="TW41" s="1735"/>
      <c r="TX41" s="1735"/>
      <c r="TY41" s="1735"/>
      <c r="TZ41" s="1735"/>
      <c r="UA41" s="1735"/>
      <c r="UB41" s="1735"/>
      <c r="UC41" s="1735"/>
      <c r="UD41" s="1735"/>
      <c r="UE41" s="1735"/>
      <c r="UF41" s="1735"/>
      <c r="UG41" s="1735"/>
      <c r="UH41" s="1735"/>
      <c r="UI41" s="1735"/>
      <c r="UJ41" s="1735"/>
      <c r="UK41" s="1735"/>
      <c r="UL41" s="1735"/>
      <c r="UM41" s="1735"/>
      <c r="UN41" s="1735"/>
      <c r="UO41" s="1735"/>
      <c r="UP41" s="1735"/>
      <c r="UQ41" s="1735"/>
      <c r="UR41" s="1735"/>
      <c r="US41" s="1735"/>
      <c r="UT41" s="1735"/>
      <c r="UU41" s="1735"/>
      <c r="UV41" s="1735"/>
      <c r="UW41" s="1735"/>
      <c r="UX41" s="1735"/>
      <c r="UY41" s="1735"/>
      <c r="UZ41" s="1735"/>
      <c r="VA41" s="1735"/>
      <c r="VB41" s="1735"/>
      <c r="VC41" s="1735"/>
      <c r="VD41" s="1735"/>
      <c r="VE41" s="1735"/>
      <c r="VF41" s="1735"/>
      <c r="VG41" s="1735"/>
      <c r="VH41" s="1735"/>
      <c r="VI41" s="1735"/>
      <c r="VJ41" s="1735"/>
      <c r="VK41" s="1735"/>
      <c r="VL41" s="1735"/>
      <c r="VM41" s="1735"/>
      <c r="VN41" s="1735"/>
      <c r="VO41" s="1735"/>
      <c r="VP41" s="1735"/>
      <c r="VQ41" s="1735"/>
      <c r="VR41" s="1735"/>
      <c r="VS41" s="1735"/>
      <c r="VT41" s="1735"/>
      <c r="VU41" s="1735"/>
      <c r="VV41" s="1735"/>
      <c r="VW41" s="1735"/>
      <c r="VX41" s="1735"/>
      <c r="VY41" s="1735"/>
      <c r="VZ41" s="1735"/>
      <c r="WA41" s="1735"/>
      <c r="WB41" s="1735"/>
      <c r="WC41" s="1735"/>
      <c r="WD41" s="1735"/>
      <c r="WE41" s="1735"/>
      <c r="WF41" s="1735"/>
      <c r="WG41" s="1735"/>
      <c r="WH41" s="1735"/>
      <c r="WI41" s="1735"/>
      <c r="WJ41" s="1735"/>
      <c r="WK41" s="1735"/>
      <c r="WL41" s="1735"/>
      <c r="WM41" s="1735"/>
      <c r="WN41" s="1735"/>
      <c r="WO41" s="1735"/>
      <c r="WP41" s="1735"/>
      <c r="WQ41" s="1735"/>
      <c r="WR41" s="1735"/>
      <c r="WS41" s="1735"/>
      <c r="WT41" s="1735"/>
      <c r="WU41" s="1735"/>
      <c r="WV41" s="1735"/>
      <c r="WW41" s="1735"/>
      <c r="WX41" s="1735"/>
      <c r="WY41" s="1735"/>
      <c r="WZ41" s="1735"/>
      <c r="XA41" s="1735"/>
      <c r="XB41" s="1735"/>
      <c r="XC41" s="1735"/>
      <c r="XD41" s="1735"/>
      <c r="XE41" s="1735"/>
      <c r="XF41" s="1735"/>
      <c r="XG41" s="1735"/>
      <c r="XH41" s="1735"/>
      <c r="XI41" s="1735"/>
      <c r="XJ41" s="1735"/>
      <c r="XK41" s="1735"/>
      <c r="XL41" s="1735"/>
      <c r="XM41" s="1735"/>
      <c r="XN41" s="1735"/>
      <c r="XO41" s="1735"/>
      <c r="XP41" s="1735"/>
      <c r="XQ41" s="1735"/>
      <c r="XR41" s="1735"/>
      <c r="XS41" s="1735"/>
      <c r="XT41" s="1735"/>
      <c r="XU41" s="1735"/>
      <c r="XV41" s="1735"/>
      <c r="XW41" s="1735"/>
      <c r="XX41" s="1735"/>
      <c r="XY41" s="1735"/>
      <c r="XZ41" s="1735"/>
      <c r="YA41" s="1735"/>
      <c r="YB41" s="1735"/>
      <c r="YC41" s="1735"/>
      <c r="YD41" s="1735"/>
      <c r="YE41" s="1735"/>
      <c r="YF41" s="1735"/>
      <c r="YG41" s="1735"/>
      <c r="YH41" s="1735"/>
      <c r="YI41" s="1735"/>
      <c r="YJ41" s="1735"/>
      <c r="YK41" s="1735"/>
      <c r="YL41" s="1735"/>
      <c r="YM41" s="1735"/>
      <c r="YN41" s="1735"/>
      <c r="YO41" s="1735"/>
      <c r="YP41" s="1735"/>
      <c r="YQ41" s="1735"/>
      <c r="YR41" s="1735"/>
      <c r="YS41" s="1735"/>
      <c r="YT41" s="1735"/>
      <c r="YU41" s="1735"/>
      <c r="YV41" s="1735"/>
      <c r="YW41" s="1735"/>
      <c r="YX41" s="1735"/>
      <c r="YY41" s="1735"/>
      <c r="YZ41" s="1735"/>
      <c r="ZA41" s="1735"/>
      <c r="ZB41" s="1735"/>
      <c r="ZC41" s="1735"/>
      <c r="ZD41" s="1735"/>
      <c r="ZE41" s="1735"/>
      <c r="ZF41" s="1735"/>
      <c r="ZG41" s="1735"/>
      <c r="ZH41" s="1735"/>
      <c r="ZI41" s="1735"/>
      <c r="ZJ41" s="1735"/>
      <c r="ZK41" s="1735"/>
      <c r="ZL41" s="1735"/>
      <c r="ZM41" s="1735"/>
      <c r="ZN41" s="1735"/>
      <c r="ZO41" s="1735"/>
      <c r="ZP41" s="1735"/>
      <c r="ZQ41" s="1735"/>
      <c r="ZR41" s="1735"/>
      <c r="ZS41" s="1735"/>
      <c r="ZT41" s="1735"/>
      <c r="ZU41" s="1735"/>
      <c r="ZV41" s="1735"/>
      <c r="ZW41" s="1735"/>
      <c r="ZX41" s="1735"/>
      <c r="ZY41" s="1735"/>
      <c r="ZZ41" s="1735"/>
      <c r="AAA41" s="1735"/>
      <c r="AAB41" s="1735"/>
      <c r="AAC41" s="1735"/>
      <c r="AAD41" s="1735"/>
      <c r="AAE41" s="1735"/>
      <c r="AAF41" s="1735"/>
      <c r="AAG41" s="1735"/>
      <c r="AAH41" s="1735"/>
      <c r="AAI41" s="1735"/>
      <c r="AAJ41" s="1735"/>
      <c r="AAK41" s="1735"/>
      <c r="AAL41" s="1735"/>
      <c r="AAM41" s="1735"/>
      <c r="AAN41" s="1735"/>
      <c r="AAO41" s="1735"/>
      <c r="AAP41" s="1735"/>
      <c r="AAQ41" s="1735"/>
      <c r="AAR41" s="1735"/>
      <c r="AAS41" s="1735"/>
      <c r="AAT41" s="1735"/>
      <c r="AAU41" s="1735"/>
      <c r="AAV41" s="1735"/>
      <c r="AAW41" s="1735"/>
      <c r="AAX41" s="1735"/>
      <c r="AAY41" s="1735"/>
      <c r="AAZ41" s="1735"/>
      <c r="ABA41" s="1735"/>
      <c r="ABB41" s="1735"/>
      <c r="ABC41" s="1735"/>
      <c r="ABD41" s="1735"/>
      <c r="ABE41" s="1735"/>
      <c r="ABF41" s="1735"/>
      <c r="ABG41" s="1735"/>
      <c r="ABH41" s="1735"/>
      <c r="ABI41" s="1735"/>
      <c r="ABJ41" s="1735"/>
      <c r="ABK41" s="1735"/>
      <c r="ABL41" s="1735"/>
      <c r="ABM41" s="1735"/>
      <c r="ABN41" s="1735"/>
      <c r="ABO41" s="1735"/>
      <c r="ABP41" s="1735"/>
      <c r="ABQ41" s="1735"/>
      <c r="ABR41" s="1735"/>
      <c r="ABS41" s="1735"/>
      <c r="ABT41" s="1735"/>
      <c r="ABU41" s="1735"/>
      <c r="ABV41" s="1735"/>
      <c r="ABW41" s="1735"/>
      <c r="ABX41" s="1735"/>
      <c r="ABY41" s="1735"/>
      <c r="ABZ41" s="1735"/>
      <c r="ACA41" s="1735"/>
      <c r="ACB41" s="1735"/>
      <c r="ACC41" s="1735"/>
      <c r="ACD41" s="1735"/>
      <c r="ACE41" s="1735"/>
      <c r="ACF41" s="1735"/>
      <c r="ACG41" s="1735"/>
      <c r="ACH41" s="1735"/>
      <c r="ACI41" s="1735"/>
      <c r="ACJ41" s="1735"/>
      <c r="ACK41" s="1735"/>
      <c r="ACL41" s="1735"/>
      <c r="ACM41" s="1735"/>
      <c r="ACN41" s="1735"/>
      <c r="ACO41" s="1735"/>
      <c r="ACP41" s="1735"/>
      <c r="ACQ41" s="1735"/>
      <c r="ACR41" s="1735"/>
      <c r="ACS41" s="1735"/>
      <c r="ACT41" s="1735"/>
      <c r="ACU41" s="1735"/>
      <c r="ACV41" s="1735"/>
      <c r="ACW41" s="1735"/>
      <c r="ACX41" s="1735"/>
      <c r="ACY41" s="1735"/>
      <c r="ACZ41" s="1735"/>
      <c r="ADA41" s="1735"/>
      <c r="ADB41" s="1735"/>
      <c r="ADC41" s="1735"/>
      <c r="ADD41" s="1735"/>
      <c r="ADE41" s="1735"/>
      <c r="ADF41" s="1735"/>
      <c r="ADG41" s="1735"/>
      <c r="ADH41" s="1735"/>
      <c r="ADI41" s="1735"/>
      <c r="ADJ41" s="1735"/>
      <c r="ADK41" s="1735"/>
      <c r="ADL41" s="1735"/>
      <c r="ADM41" s="1735"/>
      <c r="ADN41" s="1735"/>
      <c r="ADO41" s="1735"/>
      <c r="ADP41" s="1735"/>
      <c r="ADQ41" s="1735"/>
      <c r="ADR41" s="1735"/>
      <c r="ADS41" s="1735"/>
      <c r="ADT41" s="1735"/>
      <c r="ADU41" s="1735"/>
      <c r="ADV41" s="1735"/>
      <c r="ADW41" s="1735"/>
      <c r="ADX41" s="1735"/>
      <c r="ADY41" s="1735"/>
      <c r="ADZ41" s="1735"/>
      <c r="AEA41" s="1735"/>
      <c r="AEB41" s="1735"/>
      <c r="AEC41" s="1735"/>
      <c r="AED41" s="1735"/>
      <c r="AEE41" s="1735"/>
      <c r="AEF41" s="1735"/>
      <c r="AEG41" s="1735"/>
      <c r="AEH41" s="1735"/>
      <c r="AEI41" s="1735"/>
      <c r="AEJ41" s="1735"/>
      <c r="AEK41" s="1735"/>
      <c r="AEL41" s="1735"/>
      <c r="AEM41" s="1735"/>
      <c r="AEN41" s="1735"/>
      <c r="AEO41" s="1735"/>
      <c r="AEP41" s="1735"/>
      <c r="AEQ41" s="1735"/>
      <c r="AER41" s="1735"/>
      <c r="AES41" s="1735"/>
      <c r="AET41" s="1735"/>
      <c r="AEU41" s="1735"/>
      <c r="AEV41" s="1735"/>
      <c r="AEW41" s="1735"/>
      <c r="AEX41" s="1735"/>
      <c r="AEY41" s="1735"/>
      <c r="AEZ41" s="1735"/>
      <c r="AFA41" s="1735"/>
      <c r="AFB41" s="1735"/>
      <c r="AFC41" s="1735"/>
      <c r="AFD41" s="1735"/>
      <c r="AFE41" s="1735"/>
      <c r="AFF41" s="1735"/>
      <c r="AFG41" s="1735"/>
      <c r="AFH41" s="1735"/>
      <c r="AFI41" s="1735"/>
      <c r="AFJ41" s="1735"/>
      <c r="AFK41" s="1735"/>
      <c r="AFL41" s="1735"/>
      <c r="AFM41" s="1735"/>
      <c r="AFN41" s="1735"/>
      <c r="AFO41" s="1735"/>
      <c r="AFP41" s="1735"/>
      <c r="AFQ41" s="1735"/>
      <c r="AFR41" s="1735"/>
      <c r="AFS41" s="1735"/>
      <c r="AFT41" s="1735"/>
      <c r="AFU41" s="1735"/>
      <c r="AFV41" s="1735"/>
      <c r="AFW41" s="1735"/>
      <c r="AFX41" s="1735"/>
      <c r="AFY41" s="1735"/>
      <c r="AFZ41" s="1735"/>
      <c r="AGA41" s="1735"/>
      <c r="AGB41" s="1735"/>
      <c r="AGC41" s="1735"/>
      <c r="AGD41" s="1735"/>
      <c r="AGE41" s="1735"/>
      <c r="AGF41" s="1735"/>
      <c r="AGG41" s="1735"/>
      <c r="AGH41" s="1735"/>
      <c r="AGI41" s="1735"/>
      <c r="AGJ41" s="1735"/>
      <c r="AGK41" s="1735"/>
      <c r="AGL41" s="1735"/>
      <c r="AGM41" s="1735"/>
      <c r="AGN41" s="1735"/>
      <c r="AGO41" s="1735"/>
      <c r="AGP41" s="1735"/>
      <c r="AGQ41" s="1735"/>
      <c r="AGR41" s="1735"/>
      <c r="AGS41" s="1735"/>
      <c r="AGT41" s="1735"/>
      <c r="AGU41" s="1735"/>
      <c r="AGV41" s="1735"/>
      <c r="AGW41" s="1735"/>
      <c r="AGX41" s="1735"/>
      <c r="AGY41" s="1735"/>
      <c r="AGZ41" s="1735"/>
      <c r="AHA41" s="1735"/>
      <c r="AHB41" s="1735"/>
      <c r="AHC41" s="1735"/>
      <c r="AHD41" s="1735"/>
      <c r="AHE41" s="1735"/>
      <c r="AHF41" s="1735"/>
      <c r="AHG41" s="1735"/>
      <c r="AHH41" s="1735"/>
      <c r="AHI41" s="1735"/>
      <c r="AHJ41" s="1735"/>
      <c r="AHK41" s="1735"/>
      <c r="AHL41" s="1735"/>
      <c r="AHM41" s="1735"/>
      <c r="AHN41" s="1735"/>
      <c r="AHO41" s="1735"/>
      <c r="AHP41" s="1735"/>
      <c r="AHQ41" s="1735"/>
      <c r="AHR41" s="1735"/>
      <c r="AHS41" s="1735"/>
      <c r="AHT41" s="1735"/>
      <c r="AHU41" s="1735"/>
      <c r="AHV41" s="1735"/>
      <c r="AHW41" s="1735"/>
      <c r="AHX41" s="1735"/>
      <c r="AHY41" s="1735"/>
      <c r="AHZ41" s="1735"/>
      <c r="AIA41" s="1735"/>
      <c r="AIB41" s="1735"/>
      <c r="AIC41" s="1735"/>
      <c r="AID41" s="1735"/>
      <c r="AIE41" s="1735"/>
      <c r="AIF41" s="1735"/>
      <c r="AIG41" s="1735"/>
      <c r="AIH41" s="1735"/>
      <c r="AII41" s="1735"/>
      <c r="AIJ41" s="1735"/>
      <c r="AIK41" s="1735"/>
      <c r="AIL41" s="1735"/>
      <c r="AIM41" s="1735"/>
      <c r="AIN41" s="1735"/>
      <c r="AIO41" s="1735"/>
      <c r="AIP41" s="1735"/>
      <c r="AIQ41" s="1735"/>
      <c r="AIR41" s="1735"/>
      <c r="AIS41" s="1735"/>
      <c r="AIT41" s="1735"/>
      <c r="AIU41" s="1735"/>
      <c r="AIV41" s="1735"/>
      <c r="AIW41" s="1735"/>
      <c r="AIX41" s="1735"/>
      <c r="AIY41" s="1735"/>
      <c r="AIZ41" s="1735"/>
      <c r="AJA41" s="1735"/>
      <c r="AJB41" s="1735"/>
      <c r="AJC41" s="1735"/>
      <c r="AJD41" s="1735"/>
      <c r="AJE41" s="1735"/>
      <c r="AJF41" s="1735"/>
      <c r="AJG41" s="1735"/>
      <c r="AJH41" s="1735"/>
      <c r="AJI41" s="1735"/>
      <c r="AJJ41" s="1735"/>
      <c r="AJK41" s="1735"/>
      <c r="AJL41" s="1735"/>
      <c r="AJM41" s="1735"/>
      <c r="AJN41" s="1735"/>
      <c r="AJO41" s="1735"/>
      <c r="AJP41" s="1735"/>
      <c r="AJQ41" s="1735"/>
      <c r="AJR41" s="1735"/>
      <c r="AJS41" s="1735"/>
      <c r="AJT41" s="1735"/>
      <c r="AJU41" s="1735"/>
      <c r="AJV41" s="1735"/>
      <c r="AJW41" s="1735"/>
      <c r="AJX41" s="1735"/>
      <c r="AJY41" s="1735"/>
      <c r="AJZ41" s="1735"/>
      <c r="AKA41" s="1735"/>
      <c r="AKB41" s="1735"/>
      <c r="AKC41" s="1735"/>
      <c r="AKD41" s="1735"/>
      <c r="AKE41" s="1735"/>
      <c r="AKF41" s="1735"/>
      <c r="AKG41" s="1735"/>
      <c r="AKH41" s="1735"/>
      <c r="AKI41" s="1735"/>
      <c r="AKJ41" s="1735"/>
      <c r="AKK41" s="1735"/>
      <c r="AKL41" s="1735"/>
      <c r="AKM41" s="1735"/>
      <c r="AKN41" s="1735"/>
      <c r="AKO41" s="1735"/>
      <c r="AKP41" s="1735"/>
      <c r="AKQ41" s="1735"/>
      <c r="AKR41" s="1735"/>
      <c r="AKS41" s="1735"/>
      <c r="AKT41" s="1735"/>
      <c r="AKU41" s="1735"/>
      <c r="AKV41" s="1735"/>
      <c r="AKW41" s="1735"/>
      <c r="AKX41" s="1735"/>
      <c r="AKY41" s="1735"/>
      <c r="AKZ41" s="1735"/>
      <c r="ALA41" s="1735"/>
      <c r="ALB41" s="1735"/>
      <c r="ALC41" s="1735"/>
      <c r="ALD41" s="1735"/>
      <c r="ALE41" s="1735"/>
      <c r="ALF41" s="1735"/>
      <c r="ALG41" s="1735"/>
      <c r="ALH41" s="1735"/>
      <c r="ALI41" s="1735"/>
      <c r="ALJ41" s="1735"/>
      <c r="ALK41" s="1735"/>
      <c r="ALL41" s="1735"/>
      <c r="ALM41" s="1735"/>
      <c r="ALN41" s="1735"/>
      <c r="ALO41" s="1735"/>
      <c r="ALP41" s="1735"/>
      <c r="ALQ41" s="1735"/>
      <c r="ALR41" s="1735"/>
      <c r="ALS41" s="1735"/>
      <c r="ALT41" s="1735"/>
      <c r="ALU41" s="1735"/>
      <c r="ALV41" s="1735"/>
      <c r="ALW41" s="1735"/>
      <c r="ALX41" s="1735"/>
      <c r="ALY41" s="1735"/>
      <c r="ALZ41" s="1735"/>
      <c r="AMA41" s="1735"/>
      <c r="AMB41" s="1735"/>
      <c r="AMC41" s="1735"/>
      <c r="AMD41" s="1735"/>
      <c r="AME41" s="1735"/>
      <c r="AMF41" s="1735"/>
      <c r="AMG41" s="1735"/>
      <c r="AMH41" s="1735"/>
      <c r="AMI41" s="1735"/>
      <c r="AMJ41" s="1735"/>
      <c r="AMK41" s="1735"/>
      <c r="AML41" s="1735"/>
      <c r="AMM41" s="1735"/>
      <c r="AMN41" s="1735"/>
      <c r="AMO41" s="1735"/>
      <c r="AMP41" s="1735"/>
      <c r="AMQ41" s="1735"/>
      <c r="AMR41" s="1735"/>
      <c r="AMS41" s="1735"/>
      <c r="AMT41" s="1735"/>
      <c r="AMU41" s="1735"/>
      <c r="AMV41" s="1735"/>
      <c r="AMW41" s="1735"/>
      <c r="AMX41" s="1735"/>
      <c r="AMY41" s="1735"/>
      <c r="AMZ41" s="1735"/>
      <c r="ANA41" s="1735"/>
      <c r="ANB41" s="1735"/>
      <c r="ANC41" s="1735"/>
      <c r="AND41" s="1735"/>
      <c r="ANE41" s="1735"/>
      <c r="ANF41" s="1735"/>
      <c r="ANG41" s="1735"/>
      <c r="ANH41" s="1735"/>
      <c r="ANI41" s="1735"/>
      <c r="ANJ41" s="1735"/>
      <c r="ANK41" s="1735"/>
      <c r="ANL41" s="1735"/>
      <c r="ANM41" s="1735"/>
      <c r="ANN41" s="1735"/>
      <c r="ANO41" s="1735"/>
      <c r="ANP41" s="1735"/>
      <c r="ANQ41" s="1735"/>
      <c r="ANR41" s="1735"/>
      <c r="ANS41" s="1735"/>
      <c r="ANT41" s="1735"/>
      <c r="ANU41" s="1735"/>
      <c r="ANV41" s="1735"/>
      <c r="ANW41" s="1735"/>
      <c r="ANX41" s="1735"/>
      <c r="ANY41" s="1735"/>
      <c r="ANZ41" s="1735"/>
      <c r="AOA41" s="1735"/>
      <c r="AOB41" s="1735"/>
      <c r="AOC41" s="1735"/>
      <c r="AOD41" s="1735"/>
      <c r="AOE41" s="1735"/>
      <c r="AOF41" s="1735"/>
      <c r="AOG41" s="1735"/>
      <c r="AOH41" s="1735"/>
      <c r="AOI41" s="1735"/>
      <c r="AOJ41" s="1735"/>
      <c r="AOK41" s="1735"/>
      <c r="AOL41" s="1735"/>
      <c r="AOM41" s="1735"/>
      <c r="AON41" s="1735"/>
      <c r="AOO41" s="1735"/>
      <c r="AOP41" s="1735"/>
      <c r="AOQ41" s="1735"/>
      <c r="AOR41" s="1735"/>
      <c r="AOS41" s="1735"/>
      <c r="AOT41" s="1735"/>
      <c r="AOU41" s="1735"/>
      <c r="AOV41" s="1735"/>
      <c r="AOW41" s="1735"/>
      <c r="AOX41" s="1735"/>
      <c r="AOY41" s="1735"/>
      <c r="AOZ41" s="1735"/>
      <c r="APA41" s="1735"/>
      <c r="APB41" s="1735"/>
      <c r="APC41" s="1735"/>
      <c r="APD41" s="1735"/>
      <c r="APE41" s="1735"/>
      <c r="APF41" s="1735"/>
      <c r="APG41" s="1735"/>
      <c r="APH41" s="1735"/>
      <c r="API41" s="1735"/>
      <c r="APJ41" s="1735"/>
      <c r="APK41" s="1735"/>
      <c r="APL41" s="1735"/>
      <c r="APM41" s="1735"/>
      <c r="APN41" s="1735"/>
      <c r="APO41" s="1735"/>
      <c r="APP41" s="1735"/>
      <c r="APQ41" s="1735"/>
      <c r="APR41" s="1735"/>
      <c r="APS41" s="1735"/>
      <c r="APT41" s="1735"/>
      <c r="APU41" s="1735"/>
      <c r="APV41" s="1735"/>
      <c r="APW41" s="1735"/>
      <c r="APX41" s="1735"/>
      <c r="APY41" s="1735"/>
      <c r="APZ41" s="1735"/>
      <c r="AQA41" s="1735"/>
      <c r="AQB41" s="1735"/>
      <c r="AQC41" s="1735"/>
      <c r="AQD41" s="1735"/>
      <c r="AQE41" s="1735"/>
      <c r="AQF41" s="1735"/>
      <c r="AQG41" s="1735"/>
      <c r="AQH41" s="1735"/>
      <c r="AQI41" s="1735"/>
      <c r="AQJ41" s="1735"/>
      <c r="AQK41" s="1735"/>
      <c r="AQL41" s="1735"/>
      <c r="AQM41" s="1735"/>
      <c r="AQN41" s="1735"/>
      <c r="AQO41" s="1735"/>
      <c r="AQP41" s="1735"/>
      <c r="AQQ41" s="1735"/>
      <c r="AQR41" s="1735"/>
      <c r="AQS41" s="1735"/>
      <c r="AQT41" s="1735"/>
      <c r="AQU41" s="1735"/>
      <c r="AQV41" s="1735"/>
      <c r="AQW41" s="1735"/>
      <c r="AQX41" s="1735"/>
      <c r="AQY41" s="1735"/>
      <c r="AQZ41" s="1735"/>
      <c r="ARA41" s="1735"/>
      <c r="ARB41" s="1735"/>
      <c r="ARC41" s="1735"/>
      <c r="ARD41" s="1735"/>
      <c r="ARE41" s="1735"/>
      <c r="ARF41" s="1735"/>
      <c r="ARG41" s="1735"/>
      <c r="ARH41" s="1735"/>
      <c r="ARI41" s="1735"/>
      <c r="ARJ41" s="1735"/>
      <c r="ARK41" s="1735"/>
      <c r="ARL41" s="1735"/>
      <c r="ARM41" s="1735"/>
      <c r="ARN41" s="1735"/>
      <c r="ARO41" s="1735"/>
      <c r="ARP41" s="1735"/>
      <c r="ARQ41" s="1735"/>
      <c r="ARR41" s="1735"/>
      <c r="ARS41" s="1735"/>
      <c r="ART41" s="1735"/>
      <c r="ARU41" s="1735"/>
      <c r="ARV41" s="1735"/>
      <c r="ARW41" s="1735"/>
      <c r="ARX41" s="1735"/>
      <c r="ARY41" s="1735"/>
      <c r="ARZ41" s="1735"/>
      <c r="ASA41" s="1735"/>
      <c r="ASB41" s="1735"/>
      <c r="ASC41" s="1735"/>
      <c r="ASD41" s="1735"/>
      <c r="ASE41" s="1735"/>
      <c r="ASF41" s="1735"/>
      <c r="ASG41" s="1735"/>
      <c r="ASH41" s="1735"/>
      <c r="ASI41" s="1735"/>
      <c r="ASJ41" s="1735"/>
      <c r="ASK41" s="1735"/>
      <c r="ASL41" s="1735"/>
      <c r="ASM41" s="1735"/>
      <c r="ASN41" s="1735"/>
      <c r="ASO41" s="1735"/>
      <c r="ASP41" s="1735"/>
      <c r="ASQ41" s="1735"/>
      <c r="ASR41" s="1735"/>
      <c r="ASS41" s="1735"/>
      <c r="AST41" s="1735"/>
      <c r="ASU41" s="1735"/>
      <c r="ASV41" s="1735"/>
      <c r="ASW41" s="1735"/>
      <c r="ASX41" s="1735"/>
      <c r="ASY41" s="1735"/>
      <c r="ASZ41" s="1735"/>
      <c r="ATA41" s="1735"/>
      <c r="ATB41" s="1735"/>
      <c r="ATC41" s="1735"/>
      <c r="ATD41" s="1735"/>
      <c r="ATE41" s="1735"/>
      <c r="ATF41" s="1735"/>
      <c r="ATG41" s="1735"/>
      <c r="ATH41" s="1735"/>
      <c r="ATI41" s="1735"/>
      <c r="ATJ41" s="1735"/>
      <c r="ATK41" s="1735"/>
      <c r="ATL41" s="1735"/>
      <c r="ATM41" s="1735"/>
      <c r="ATN41" s="1735"/>
      <c r="ATO41" s="1735"/>
      <c r="ATP41" s="1735"/>
      <c r="ATQ41" s="1735"/>
      <c r="ATR41" s="1735"/>
      <c r="ATS41" s="1735"/>
      <c r="ATT41" s="1735"/>
      <c r="ATU41" s="1735"/>
      <c r="ATV41" s="1735"/>
      <c r="ATW41" s="1735"/>
      <c r="ATX41" s="1735"/>
      <c r="ATY41" s="1735"/>
      <c r="ATZ41" s="1735"/>
      <c r="AUA41" s="1735"/>
      <c r="AUB41" s="1735"/>
      <c r="AUC41" s="1735"/>
      <c r="AUD41" s="1735"/>
      <c r="AUE41" s="1735"/>
      <c r="AUF41" s="1735"/>
      <c r="AUG41" s="1735"/>
      <c r="AUH41" s="1735"/>
      <c r="AUI41" s="1735"/>
      <c r="AUJ41" s="1735"/>
      <c r="AUK41" s="1735"/>
      <c r="AUL41" s="1735"/>
      <c r="AUM41" s="1735"/>
      <c r="AUN41" s="1735"/>
      <c r="AUO41" s="1735"/>
      <c r="AUP41" s="1735"/>
      <c r="AUQ41" s="1735"/>
      <c r="AUR41" s="1735"/>
      <c r="AUS41" s="1735"/>
      <c r="AUT41" s="1735"/>
      <c r="AUU41" s="1735"/>
      <c r="AUV41" s="1735"/>
      <c r="AUW41" s="1735"/>
      <c r="AUX41" s="1735"/>
      <c r="AUY41" s="1735"/>
      <c r="AUZ41" s="1735"/>
      <c r="AVA41" s="1735"/>
      <c r="AVB41" s="1735"/>
      <c r="AVC41" s="1735"/>
      <c r="AVD41" s="1735"/>
      <c r="AVE41" s="1735"/>
      <c r="AVF41" s="1735"/>
      <c r="AVG41" s="1735"/>
      <c r="AVH41" s="1735"/>
      <c r="AVI41" s="1735"/>
      <c r="AVJ41" s="1735"/>
      <c r="AVK41" s="1735"/>
      <c r="AVL41" s="1735"/>
      <c r="AVM41" s="1735"/>
      <c r="AVN41" s="1735"/>
      <c r="AVO41" s="1735"/>
      <c r="AVP41" s="1735"/>
      <c r="AVQ41" s="1735"/>
      <c r="AVR41" s="1735"/>
      <c r="AVS41" s="1735"/>
      <c r="AVT41" s="1735"/>
      <c r="AVU41" s="1735"/>
      <c r="AVV41" s="1735"/>
      <c r="AVW41" s="1735"/>
      <c r="AVX41" s="1735"/>
      <c r="AVY41" s="1735"/>
      <c r="AVZ41" s="1735"/>
      <c r="AWA41" s="1735"/>
      <c r="AWB41" s="1735"/>
      <c r="AWC41" s="1735"/>
      <c r="AWD41" s="1735"/>
      <c r="AWE41" s="1735"/>
      <c r="AWF41" s="1735"/>
      <c r="AWG41" s="1735"/>
      <c r="AWH41" s="1735"/>
      <c r="AWI41" s="1735"/>
      <c r="AWJ41" s="1735"/>
      <c r="AWK41" s="1735"/>
      <c r="AWL41" s="1735"/>
      <c r="AWM41" s="1735"/>
      <c r="AWN41" s="1735"/>
      <c r="AWO41" s="1735"/>
      <c r="AWP41" s="1735"/>
      <c r="AWQ41" s="1735"/>
      <c r="AWR41" s="1735"/>
      <c r="AWS41" s="1735"/>
      <c r="AWT41" s="1735"/>
      <c r="AWU41" s="1735"/>
      <c r="AWV41" s="1735"/>
      <c r="AWW41" s="1735"/>
      <c r="AWX41" s="1735"/>
      <c r="AWY41" s="1735"/>
      <c r="AWZ41" s="1735"/>
      <c r="AXA41" s="1735"/>
      <c r="AXB41" s="1735"/>
      <c r="AXC41" s="1735"/>
      <c r="AXD41" s="1735"/>
      <c r="AXE41" s="1735"/>
      <c r="AXF41" s="1735"/>
      <c r="AXG41" s="1735"/>
      <c r="AXH41" s="1735"/>
      <c r="AXI41" s="1735"/>
      <c r="AXJ41" s="1735"/>
      <c r="AXK41" s="1735"/>
      <c r="AXL41" s="1735"/>
      <c r="AXM41" s="1735"/>
      <c r="AXN41" s="1735"/>
      <c r="AXO41" s="1735"/>
      <c r="AXP41" s="1735"/>
      <c r="AXQ41" s="1735"/>
      <c r="AXR41" s="1735"/>
      <c r="AXS41" s="1735"/>
      <c r="AXT41" s="1735"/>
      <c r="AXU41" s="1735"/>
      <c r="AXV41" s="1735"/>
      <c r="AXW41" s="1735"/>
      <c r="AXX41" s="1735"/>
      <c r="AXY41" s="1735"/>
      <c r="AXZ41" s="1735"/>
      <c r="AYA41" s="1735"/>
      <c r="AYB41" s="1735"/>
      <c r="AYC41" s="1735"/>
      <c r="AYD41" s="1735"/>
      <c r="AYE41" s="1735"/>
      <c r="AYF41" s="1735"/>
      <c r="AYG41" s="1735"/>
      <c r="AYH41" s="1735"/>
      <c r="AYI41" s="1735"/>
      <c r="AYJ41" s="1735"/>
      <c r="AYK41" s="1735"/>
      <c r="AYL41" s="1735"/>
      <c r="AYM41" s="1735"/>
      <c r="AYN41" s="1735"/>
      <c r="AYO41" s="1735"/>
      <c r="AYP41" s="1735"/>
      <c r="AYQ41" s="1735"/>
      <c r="AYR41" s="1735"/>
      <c r="AYS41" s="1735"/>
      <c r="AYT41" s="1735"/>
      <c r="AYU41" s="1735"/>
      <c r="AYV41" s="1735"/>
      <c r="AYW41" s="1735"/>
      <c r="AYX41" s="1735"/>
      <c r="AYY41" s="1735"/>
      <c r="AYZ41" s="1735"/>
      <c r="AZA41" s="1735"/>
      <c r="AZB41" s="1735"/>
      <c r="AZC41" s="1735"/>
      <c r="AZD41" s="1735"/>
      <c r="AZE41" s="1735"/>
      <c r="AZF41" s="1735"/>
      <c r="AZG41" s="1735"/>
      <c r="AZH41" s="1735"/>
      <c r="AZI41" s="1735"/>
      <c r="AZJ41" s="1735"/>
      <c r="AZK41" s="1735"/>
      <c r="AZL41" s="1735"/>
      <c r="AZM41" s="1735"/>
      <c r="AZN41" s="1735"/>
      <c r="AZO41" s="1735"/>
      <c r="AZP41" s="1735"/>
      <c r="AZQ41" s="1735"/>
      <c r="AZR41" s="1735"/>
      <c r="AZS41" s="1735"/>
      <c r="AZT41" s="1735"/>
      <c r="AZU41" s="1735"/>
      <c r="AZV41" s="1735"/>
      <c r="AZW41" s="1735"/>
      <c r="AZX41" s="1735"/>
      <c r="AZY41" s="1735"/>
      <c r="AZZ41" s="1735"/>
      <c r="BAA41" s="1735"/>
      <c r="BAB41" s="1735"/>
      <c r="BAC41" s="1735"/>
      <c r="BAD41" s="1735"/>
      <c r="BAE41" s="1735"/>
      <c r="BAF41" s="1735"/>
      <c r="BAG41" s="1735"/>
      <c r="BAH41" s="1735"/>
      <c r="BAI41" s="1735"/>
      <c r="BAJ41" s="1735"/>
      <c r="BAK41" s="1735"/>
      <c r="BAL41" s="1735"/>
      <c r="BAM41" s="1735"/>
      <c r="BAN41" s="1735"/>
      <c r="BAO41" s="1735"/>
      <c r="BAP41" s="1735"/>
      <c r="BAQ41" s="1735"/>
      <c r="BAR41" s="1735"/>
      <c r="BAS41" s="1735"/>
      <c r="BAT41" s="1735"/>
      <c r="BAU41" s="1735"/>
      <c r="BAV41" s="1735"/>
      <c r="BAW41" s="1735"/>
      <c r="BAX41" s="1735"/>
      <c r="BAY41" s="1735"/>
      <c r="BAZ41" s="1735"/>
      <c r="BBA41" s="1735"/>
      <c r="BBB41" s="1735"/>
      <c r="BBC41" s="1735"/>
      <c r="BBD41" s="1735"/>
      <c r="BBE41" s="1735"/>
      <c r="BBF41" s="1735"/>
      <c r="BBG41" s="1735"/>
      <c r="BBH41" s="1735"/>
      <c r="BBI41" s="1735"/>
      <c r="BBJ41" s="1735"/>
      <c r="BBK41" s="1735"/>
      <c r="BBL41" s="1735"/>
      <c r="BBM41" s="1735"/>
      <c r="BBN41" s="1735"/>
      <c r="BBO41" s="1735"/>
      <c r="BBP41" s="1735"/>
      <c r="BBQ41" s="1735"/>
      <c r="BBR41" s="1735"/>
      <c r="BBS41" s="1735"/>
      <c r="BBT41" s="1735"/>
      <c r="BBU41" s="1735"/>
      <c r="BBV41" s="1735"/>
      <c r="BBW41" s="1735"/>
      <c r="BBX41" s="1735"/>
      <c r="BBY41" s="1735"/>
      <c r="BBZ41" s="1735"/>
      <c r="BCA41" s="1735"/>
      <c r="BCB41" s="1735"/>
      <c r="BCC41" s="1735"/>
      <c r="BCD41" s="1735"/>
      <c r="BCE41" s="1735"/>
      <c r="BCF41" s="1735"/>
      <c r="BCG41" s="1735"/>
      <c r="BCH41" s="1735"/>
      <c r="BCI41" s="1735"/>
      <c r="BCJ41" s="1735"/>
      <c r="BCK41" s="1735"/>
      <c r="BCL41" s="1735"/>
      <c r="BCM41" s="1735"/>
      <c r="BCN41" s="1735"/>
      <c r="BCO41" s="1735"/>
      <c r="BCP41" s="1735"/>
      <c r="BCQ41" s="1735"/>
      <c r="BCR41" s="1735"/>
      <c r="BCS41" s="1735"/>
      <c r="BCT41" s="1735"/>
      <c r="BCU41" s="1735"/>
      <c r="BCV41" s="1735"/>
      <c r="BCW41" s="1735"/>
      <c r="BCX41" s="1735"/>
      <c r="BCY41" s="1735"/>
      <c r="BCZ41" s="1735"/>
      <c r="BDA41" s="1735"/>
      <c r="BDB41" s="1735"/>
      <c r="BDC41" s="1735"/>
      <c r="BDD41" s="1735"/>
      <c r="BDE41" s="1735"/>
      <c r="BDF41" s="1735"/>
      <c r="BDG41" s="1735"/>
      <c r="BDH41" s="1735"/>
      <c r="BDI41" s="1735"/>
      <c r="BDJ41" s="1735"/>
      <c r="BDK41" s="1735"/>
      <c r="BDL41" s="1735"/>
      <c r="BDM41" s="1735"/>
      <c r="BDN41" s="1735"/>
      <c r="BDO41" s="1735"/>
      <c r="BDP41" s="1735"/>
      <c r="BDQ41" s="1735"/>
      <c r="BDR41" s="1735"/>
      <c r="BDS41" s="1735"/>
      <c r="BDT41" s="1735"/>
      <c r="BDU41" s="1735"/>
      <c r="BDV41" s="1735"/>
      <c r="BDW41" s="1735"/>
      <c r="BDX41" s="1735"/>
      <c r="BDY41" s="1735"/>
      <c r="BDZ41" s="1735"/>
      <c r="BEA41" s="1735"/>
      <c r="BEB41" s="1735"/>
      <c r="BEC41" s="1735"/>
      <c r="BED41" s="1735"/>
      <c r="BEE41" s="1735"/>
      <c r="BEF41" s="1735"/>
      <c r="BEG41" s="1735"/>
      <c r="BEH41" s="1735"/>
      <c r="BEI41" s="1735"/>
      <c r="BEJ41" s="1735"/>
      <c r="BEK41" s="1735"/>
      <c r="BEL41" s="1735"/>
      <c r="BEM41" s="1735"/>
      <c r="BEN41" s="1735"/>
      <c r="BEO41" s="1735"/>
      <c r="BEP41" s="1735"/>
      <c r="BEQ41" s="1735"/>
      <c r="BER41" s="1735"/>
      <c r="BES41" s="1735"/>
      <c r="BET41" s="1735"/>
      <c r="BEU41" s="1735"/>
      <c r="BEV41" s="1735"/>
      <c r="BEW41" s="1735"/>
      <c r="BEX41" s="1735"/>
      <c r="BEY41" s="1735"/>
      <c r="BEZ41" s="1735"/>
      <c r="BFA41" s="1735"/>
      <c r="BFB41" s="1735"/>
      <c r="BFC41" s="1735"/>
      <c r="BFD41" s="1735"/>
      <c r="BFE41" s="1735"/>
      <c r="BFF41" s="1735"/>
      <c r="BFG41" s="1735"/>
      <c r="BFH41" s="1735"/>
      <c r="BFI41" s="1735"/>
      <c r="BFJ41" s="1735"/>
      <c r="BFK41" s="1735"/>
      <c r="BFL41" s="1735"/>
      <c r="BFM41" s="1735"/>
      <c r="BFN41" s="1735"/>
      <c r="BFO41" s="1735"/>
      <c r="BFP41" s="1735"/>
      <c r="BFQ41" s="1735"/>
      <c r="BFR41" s="1735"/>
      <c r="BFS41" s="1735"/>
      <c r="BFT41" s="1735"/>
      <c r="BFU41" s="1735"/>
      <c r="BFV41" s="1735"/>
      <c r="BFW41" s="1735"/>
      <c r="BFX41" s="1735"/>
      <c r="BFY41" s="1735"/>
      <c r="BFZ41" s="1735"/>
      <c r="BGA41" s="1735"/>
      <c r="BGB41" s="1735"/>
      <c r="BGC41" s="1735"/>
      <c r="BGD41" s="1735"/>
      <c r="BGE41" s="1735"/>
      <c r="BGF41" s="1735"/>
      <c r="BGG41" s="1735"/>
      <c r="BGH41" s="1735"/>
      <c r="BGI41" s="1735"/>
      <c r="BGJ41" s="1735"/>
      <c r="BGK41" s="1735"/>
      <c r="BGL41" s="1735"/>
      <c r="BGM41" s="1735"/>
      <c r="BGN41" s="1735"/>
      <c r="BGO41" s="1735"/>
      <c r="BGP41" s="1735"/>
      <c r="BGQ41" s="1735"/>
      <c r="BGR41" s="1735"/>
      <c r="BGS41" s="1735"/>
      <c r="BGT41" s="1735"/>
      <c r="BGU41" s="1735"/>
      <c r="BGV41" s="1735"/>
      <c r="BGW41" s="1735"/>
      <c r="BGX41" s="1735"/>
      <c r="BGY41" s="1735"/>
      <c r="BGZ41" s="1735"/>
      <c r="BHA41" s="1735"/>
      <c r="BHB41" s="1735"/>
      <c r="BHC41" s="1735"/>
      <c r="BHD41" s="1735"/>
      <c r="BHE41" s="1735"/>
      <c r="BHF41" s="1735"/>
      <c r="BHG41" s="1735"/>
      <c r="BHH41" s="1735"/>
      <c r="BHI41" s="1735"/>
      <c r="BHJ41" s="1735"/>
      <c r="BHK41" s="1735"/>
      <c r="BHL41" s="1735"/>
      <c r="BHM41" s="1735"/>
      <c r="BHN41" s="1735"/>
      <c r="BHO41" s="1735"/>
      <c r="BHP41" s="1735"/>
      <c r="BHQ41" s="1735"/>
      <c r="BHR41" s="1735"/>
      <c r="BHS41" s="1735"/>
      <c r="BHT41" s="1735"/>
      <c r="BHU41" s="1735"/>
      <c r="BHV41" s="1735"/>
      <c r="BHW41" s="1735"/>
      <c r="BHX41" s="1735"/>
      <c r="BHY41" s="1735"/>
      <c r="BHZ41" s="1735"/>
      <c r="BIA41" s="1735"/>
      <c r="BIB41" s="1735"/>
      <c r="BIC41" s="1735"/>
      <c r="BID41" s="1735"/>
      <c r="BIE41" s="1735"/>
      <c r="BIF41" s="1735"/>
      <c r="BIG41" s="1735"/>
      <c r="BIH41" s="1735"/>
      <c r="BII41" s="1735"/>
      <c r="BIJ41" s="1735"/>
      <c r="BIK41" s="1735"/>
      <c r="BIL41" s="1735"/>
      <c r="BIM41" s="1735"/>
      <c r="BIN41" s="1735"/>
      <c r="BIO41" s="1735"/>
      <c r="BIP41" s="1735"/>
      <c r="BIQ41" s="1735"/>
      <c r="BIR41" s="1735"/>
      <c r="BIS41" s="1735"/>
      <c r="BIT41" s="1735"/>
      <c r="BIU41" s="1735"/>
      <c r="BIV41" s="1735"/>
      <c r="BIW41" s="1735"/>
      <c r="BIX41" s="1735"/>
      <c r="BIY41" s="1735"/>
      <c r="BIZ41" s="1735"/>
      <c r="BJA41" s="1735"/>
      <c r="BJB41" s="1735"/>
      <c r="BJC41" s="1735"/>
      <c r="BJD41" s="1735"/>
      <c r="BJE41" s="1735"/>
      <c r="BJF41" s="1735"/>
      <c r="BJG41" s="1735"/>
      <c r="BJH41" s="1735"/>
      <c r="BJI41" s="1735"/>
      <c r="BJJ41" s="1735"/>
      <c r="BJK41" s="1735"/>
      <c r="BJL41" s="1735"/>
      <c r="BJM41" s="1735"/>
      <c r="BJN41" s="1735"/>
      <c r="BJO41" s="1735"/>
      <c r="BJP41" s="1735"/>
      <c r="BJQ41" s="1735"/>
      <c r="BJR41" s="1735"/>
      <c r="BJS41" s="1735"/>
      <c r="BJT41" s="1735"/>
      <c r="BJU41" s="1735"/>
      <c r="BJV41" s="1735"/>
      <c r="BJW41" s="1735"/>
      <c r="BJX41" s="1735"/>
      <c r="BJY41" s="1735"/>
      <c r="BJZ41" s="1735"/>
      <c r="BKA41" s="1735"/>
      <c r="BKB41" s="1735"/>
      <c r="BKC41" s="1735"/>
      <c r="BKD41" s="1735"/>
      <c r="BKE41" s="1735"/>
      <c r="BKF41" s="1735"/>
      <c r="BKG41" s="1735"/>
      <c r="BKH41" s="1735"/>
      <c r="BKI41" s="1735"/>
      <c r="BKJ41" s="1735"/>
      <c r="BKK41" s="1735"/>
      <c r="BKL41" s="1735"/>
      <c r="BKM41" s="1735"/>
      <c r="BKN41" s="1735"/>
      <c r="BKO41" s="1735"/>
      <c r="BKP41" s="1735"/>
      <c r="BKQ41" s="1735"/>
      <c r="BKR41" s="1735"/>
      <c r="BKS41" s="1735"/>
      <c r="BKT41" s="1735"/>
      <c r="BKU41" s="1735"/>
      <c r="BKV41" s="1735"/>
      <c r="BKW41" s="1735"/>
      <c r="BKX41" s="1735"/>
      <c r="BKY41" s="1735"/>
      <c r="BKZ41" s="1735"/>
      <c r="BLA41" s="1735"/>
      <c r="BLB41" s="1735"/>
      <c r="BLC41" s="1735"/>
      <c r="BLD41" s="1735"/>
      <c r="BLE41" s="1735"/>
      <c r="BLF41" s="1735"/>
      <c r="BLG41" s="1735"/>
      <c r="BLH41" s="1735"/>
      <c r="BLI41" s="1735"/>
      <c r="BLJ41" s="1735"/>
      <c r="BLK41" s="1735"/>
      <c r="BLL41" s="1735"/>
      <c r="BLM41" s="1735"/>
      <c r="BLN41" s="1735"/>
      <c r="BLO41" s="1735"/>
      <c r="BLP41" s="1735"/>
      <c r="BLQ41" s="1735"/>
      <c r="BLR41" s="1735"/>
      <c r="BLS41" s="1735"/>
      <c r="BLT41" s="1735"/>
      <c r="BLU41" s="1735"/>
      <c r="BLV41" s="1735"/>
      <c r="BLW41" s="1735"/>
      <c r="BLX41" s="1735"/>
      <c r="BLY41" s="1735"/>
      <c r="BLZ41" s="1735"/>
      <c r="BMA41" s="1735"/>
      <c r="BMB41" s="1735"/>
      <c r="BMC41" s="1735"/>
      <c r="BMD41" s="1735"/>
      <c r="BME41" s="1735"/>
      <c r="BMF41" s="1735"/>
      <c r="BMG41" s="1735"/>
      <c r="BMH41" s="1735"/>
      <c r="BMI41" s="1735"/>
      <c r="BMJ41" s="1735"/>
      <c r="BMK41" s="1735"/>
      <c r="BML41" s="1735"/>
      <c r="BMM41" s="1735"/>
      <c r="BMN41" s="1735"/>
      <c r="BMO41" s="1735"/>
      <c r="BMP41" s="1735"/>
      <c r="BMQ41" s="1735"/>
      <c r="BMR41" s="1735"/>
      <c r="BMS41" s="1735"/>
      <c r="BMT41" s="1735"/>
      <c r="BMU41" s="1735"/>
      <c r="BMV41" s="1735"/>
      <c r="BMW41" s="1735"/>
      <c r="BMX41" s="1735"/>
      <c r="BMY41" s="1735"/>
      <c r="BMZ41" s="1735"/>
      <c r="BNA41" s="1735"/>
      <c r="BNB41" s="1735"/>
      <c r="BNC41" s="1735"/>
      <c r="BND41" s="1735"/>
      <c r="BNE41" s="1735"/>
      <c r="BNF41" s="1735"/>
      <c r="BNG41" s="1735"/>
      <c r="BNH41" s="1735"/>
      <c r="BNI41" s="1735"/>
      <c r="BNJ41" s="1735"/>
      <c r="BNK41" s="1735"/>
      <c r="BNL41" s="1735"/>
      <c r="BNM41" s="1735"/>
      <c r="BNN41" s="1735"/>
      <c r="BNO41" s="1735"/>
      <c r="BNP41" s="1735"/>
      <c r="BNQ41" s="1735"/>
      <c r="BNR41" s="1735"/>
      <c r="BNS41" s="1735"/>
      <c r="BNT41" s="1735"/>
      <c r="BNU41" s="1735"/>
      <c r="BNV41" s="1735"/>
      <c r="BNW41" s="1735"/>
      <c r="BNX41" s="1735"/>
      <c r="BNY41" s="1735"/>
      <c r="BNZ41" s="1735"/>
      <c r="BOA41" s="1735"/>
      <c r="BOB41" s="1735"/>
      <c r="BOC41" s="1735"/>
      <c r="BOD41" s="1735"/>
      <c r="BOE41" s="1735"/>
      <c r="BOF41" s="1735"/>
      <c r="BOG41" s="1735"/>
      <c r="BOH41" s="1735"/>
      <c r="BOI41" s="1735"/>
      <c r="BOJ41" s="1735"/>
      <c r="BOK41" s="1735"/>
      <c r="BOL41" s="1735"/>
      <c r="BOM41" s="1735"/>
      <c r="BON41" s="1735"/>
      <c r="BOO41" s="1735"/>
      <c r="BOP41" s="1735"/>
      <c r="BOQ41" s="1735"/>
      <c r="BOR41" s="1735"/>
      <c r="BOS41" s="1735"/>
      <c r="BOT41" s="1735"/>
      <c r="BOU41" s="1735"/>
      <c r="BOV41" s="1735"/>
      <c r="BOW41" s="1735"/>
      <c r="BOX41" s="1735"/>
      <c r="BOY41" s="1735"/>
      <c r="BOZ41" s="1735"/>
      <c r="BPA41" s="1735"/>
      <c r="BPB41" s="1735"/>
      <c r="BPC41" s="1735"/>
      <c r="BPD41" s="1735"/>
      <c r="BPE41" s="1735"/>
      <c r="BPF41" s="1735"/>
      <c r="BPG41" s="1735"/>
      <c r="BPH41" s="1735"/>
      <c r="BPI41" s="1735"/>
      <c r="BPJ41" s="1735"/>
      <c r="BPK41" s="1735"/>
      <c r="BPL41" s="1735"/>
      <c r="BPM41" s="1735"/>
      <c r="BPN41" s="1735"/>
      <c r="BPO41" s="1735"/>
      <c r="BPP41" s="1735"/>
      <c r="BPQ41" s="1735"/>
      <c r="BPR41" s="1735"/>
      <c r="BPS41" s="1735"/>
      <c r="BPT41" s="1735"/>
      <c r="BPU41" s="1735"/>
      <c r="BPV41" s="1735"/>
      <c r="BPW41" s="1735"/>
      <c r="BPX41" s="1735"/>
      <c r="BPY41" s="1735"/>
      <c r="BPZ41" s="1735"/>
      <c r="BQA41" s="1735"/>
      <c r="BQB41" s="1735"/>
      <c r="BQC41" s="1735"/>
      <c r="BQD41" s="1735"/>
      <c r="BQE41" s="1735"/>
      <c r="BQF41" s="1735"/>
      <c r="BQG41" s="1735"/>
      <c r="BQH41" s="1735"/>
      <c r="BQI41" s="1735"/>
      <c r="BQJ41" s="1735"/>
      <c r="BQK41" s="1735"/>
      <c r="BQL41" s="1735"/>
      <c r="BQM41" s="1735"/>
      <c r="BQN41" s="1735"/>
      <c r="BQO41" s="1735"/>
      <c r="BQP41" s="1735"/>
      <c r="BQQ41" s="1735"/>
      <c r="BQR41" s="1735"/>
      <c r="BQS41" s="1735"/>
      <c r="BQT41" s="1735"/>
      <c r="BQU41" s="1735"/>
      <c r="BQV41" s="1735"/>
      <c r="BQW41" s="1735"/>
      <c r="BQX41" s="1735"/>
      <c r="BQY41" s="1735"/>
      <c r="BQZ41" s="1735"/>
      <c r="BRA41" s="1735"/>
      <c r="BRB41" s="1735"/>
      <c r="BRC41" s="1735"/>
      <c r="BRD41" s="1735"/>
      <c r="BRE41" s="1735"/>
      <c r="BRF41" s="1735"/>
      <c r="BRG41" s="1735"/>
      <c r="BRH41" s="1735"/>
      <c r="BRI41" s="1735"/>
      <c r="BRJ41" s="1735"/>
      <c r="BRK41" s="1735"/>
      <c r="BRL41" s="1735"/>
      <c r="BRM41" s="1735"/>
      <c r="BRN41" s="1735"/>
      <c r="BRO41" s="1735"/>
      <c r="BRP41" s="1735"/>
      <c r="BRQ41" s="1735"/>
      <c r="BRR41" s="1735"/>
      <c r="BRS41" s="1735"/>
      <c r="BRT41" s="1735"/>
      <c r="BRU41" s="1735"/>
      <c r="BRV41" s="1735"/>
      <c r="BRW41" s="1735"/>
      <c r="BRX41" s="1735"/>
      <c r="BRY41" s="1735"/>
      <c r="BRZ41" s="1735"/>
      <c r="BSA41" s="1735"/>
      <c r="BSB41" s="1735"/>
      <c r="BSC41" s="1735"/>
      <c r="BSD41" s="1735"/>
      <c r="BSE41" s="1735"/>
      <c r="BSF41" s="1735"/>
      <c r="BSG41" s="1735"/>
      <c r="BSH41" s="1735"/>
      <c r="BSI41" s="1735"/>
      <c r="BSJ41" s="1735"/>
      <c r="BSK41" s="1735"/>
      <c r="BSL41" s="1735"/>
      <c r="BSM41" s="1735"/>
      <c r="BSN41" s="1735"/>
      <c r="BSO41" s="1735"/>
      <c r="BSP41" s="1735"/>
      <c r="BSQ41" s="1735"/>
      <c r="BSR41" s="1735"/>
      <c r="BSS41" s="1735"/>
      <c r="BST41" s="1735"/>
      <c r="BSU41" s="1735"/>
      <c r="BSV41" s="1735"/>
      <c r="BSW41" s="1735"/>
      <c r="BSX41" s="1735"/>
      <c r="BSY41" s="1735"/>
      <c r="BSZ41" s="1735"/>
      <c r="BTA41" s="1735"/>
      <c r="BTB41" s="1735"/>
      <c r="BTC41" s="1735"/>
      <c r="BTD41" s="1735"/>
      <c r="BTE41" s="1735"/>
      <c r="BTF41" s="1735"/>
      <c r="BTG41" s="1735"/>
      <c r="BTH41" s="1735"/>
      <c r="BTI41" s="1735"/>
      <c r="BTJ41" s="1735"/>
      <c r="BTK41" s="1735"/>
      <c r="BTL41" s="1735"/>
      <c r="BTM41" s="1735"/>
      <c r="BTN41" s="1735"/>
      <c r="BTO41" s="1735"/>
      <c r="BTP41" s="1735"/>
      <c r="BTQ41" s="1735"/>
      <c r="BTR41" s="1735"/>
      <c r="BTS41" s="1735"/>
      <c r="BTT41" s="1735"/>
      <c r="BTU41" s="1735"/>
      <c r="BTV41" s="1735"/>
      <c r="BTW41" s="1735"/>
      <c r="BTX41" s="1735"/>
      <c r="BTY41" s="1735"/>
      <c r="BTZ41" s="1735"/>
      <c r="BUA41" s="1735"/>
      <c r="BUB41" s="1735"/>
      <c r="BUC41" s="1735"/>
      <c r="BUD41" s="1735"/>
      <c r="BUE41" s="1735"/>
      <c r="BUF41" s="1735"/>
      <c r="BUG41" s="1735"/>
      <c r="BUH41" s="1735"/>
      <c r="BUI41" s="1735"/>
      <c r="BUJ41" s="1735"/>
      <c r="BUK41" s="1735"/>
      <c r="BUL41" s="1735"/>
      <c r="BUM41" s="1735"/>
      <c r="BUN41" s="1735"/>
      <c r="BUO41" s="1735"/>
      <c r="BUP41" s="1735"/>
      <c r="BUQ41" s="1735"/>
      <c r="BUR41" s="1735"/>
      <c r="BUS41" s="1735"/>
      <c r="BUT41" s="1735"/>
      <c r="BUU41" s="1735"/>
      <c r="BUV41" s="1735"/>
      <c r="BUW41" s="1735"/>
      <c r="BUX41" s="1735"/>
      <c r="BUY41" s="1735"/>
      <c r="BUZ41" s="1735"/>
      <c r="BVA41" s="1735"/>
      <c r="BVB41" s="1735"/>
      <c r="BVC41" s="1735"/>
      <c r="BVD41" s="1735"/>
      <c r="BVE41" s="1735"/>
      <c r="BVF41" s="1735"/>
      <c r="BVG41" s="1735"/>
      <c r="BVH41" s="1735"/>
      <c r="BVI41" s="1735"/>
      <c r="BVJ41" s="1735"/>
      <c r="BVK41" s="1735"/>
      <c r="BVL41" s="1735"/>
      <c r="BVM41" s="1735"/>
      <c r="BVN41" s="1735"/>
      <c r="BVO41" s="1735"/>
      <c r="BVP41" s="1735"/>
      <c r="BVQ41" s="1735"/>
      <c r="BVR41" s="1735"/>
      <c r="BVS41" s="1735"/>
      <c r="BVT41" s="1735"/>
      <c r="BVU41" s="1735"/>
      <c r="BVV41" s="1735"/>
      <c r="BVW41" s="1735"/>
      <c r="BVX41" s="1735"/>
      <c r="BVY41" s="1735"/>
      <c r="BVZ41" s="1735"/>
      <c r="BWA41" s="1735"/>
      <c r="BWB41" s="1735"/>
      <c r="BWC41" s="1735"/>
      <c r="BWD41" s="1735"/>
      <c r="BWE41" s="1735"/>
      <c r="BWF41" s="1735"/>
      <c r="BWG41" s="1735"/>
      <c r="BWH41" s="1735"/>
      <c r="BWI41" s="1735"/>
      <c r="BWJ41" s="1735"/>
      <c r="BWK41" s="1735"/>
      <c r="BWL41" s="1735"/>
      <c r="BWM41" s="1735"/>
      <c r="BWN41" s="1735"/>
      <c r="BWO41" s="1735"/>
      <c r="BWP41" s="1735"/>
      <c r="BWQ41" s="1735"/>
      <c r="BWR41" s="1735"/>
      <c r="BWS41" s="1735"/>
      <c r="BWT41" s="1735"/>
      <c r="BWU41" s="1735"/>
      <c r="BWV41" s="1735"/>
      <c r="BWW41" s="1735"/>
      <c r="BWX41" s="1735"/>
      <c r="BWY41" s="1735"/>
      <c r="BWZ41" s="1735"/>
      <c r="BXA41" s="1735"/>
      <c r="BXB41" s="1735"/>
      <c r="BXC41" s="1735"/>
      <c r="BXD41" s="1735"/>
      <c r="BXE41" s="1735"/>
      <c r="BXF41" s="1735"/>
      <c r="BXG41" s="1735"/>
      <c r="BXH41" s="1735"/>
      <c r="BXI41" s="1735"/>
      <c r="BXJ41" s="1735"/>
      <c r="BXK41" s="1735"/>
      <c r="BXL41" s="1735"/>
      <c r="BXM41" s="1735"/>
      <c r="BXN41" s="1735"/>
      <c r="BXO41" s="1735"/>
      <c r="BXP41" s="1735"/>
      <c r="BXQ41" s="1735"/>
      <c r="BXR41" s="1735"/>
      <c r="BXS41" s="1735"/>
      <c r="BXT41" s="1735"/>
      <c r="BXU41" s="1735"/>
      <c r="BXV41" s="1735"/>
      <c r="BXW41" s="1735"/>
      <c r="BXX41" s="1735"/>
      <c r="BXY41" s="1735"/>
      <c r="BXZ41" s="1735"/>
      <c r="BYA41" s="1735"/>
      <c r="BYB41" s="1735"/>
      <c r="BYC41" s="1735"/>
      <c r="BYD41" s="1735"/>
      <c r="BYE41" s="1735"/>
      <c r="BYF41" s="1735"/>
      <c r="BYG41" s="1735"/>
      <c r="BYH41" s="1735"/>
      <c r="BYI41" s="1735"/>
      <c r="BYJ41" s="1735"/>
      <c r="BYK41" s="1735"/>
      <c r="BYL41" s="1735"/>
      <c r="BYM41" s="1735"/>
      <c r="BYN41" s="1735"/>
      <c r="BYO41" s="1735"/>
      <c r="BYP41" s="1735"/>
      <c r="BYQ41" s="1735"/>
      <c r="BYR41" s="1735"/>
      <c r="BYS41" s="1735"/>
      <c r="BYT41" s="1735"/>
      <c r="BYU41" s="1735"/>
      <c r="BYV41" s="1735"/>
      <c r="BYW41" s="1735"/>
      <c r="BYX41" s="1735"/>
      <c r="BYY41" s="1735"/>
      <c r="BYZ41" s="1735"/>
      <c r="BZA41" s="1735"/>
      <c r="BZB41" s="1735"/>
      <c r="BZC41" s="1735"/>
      <c r="BZD41" s="1735"/>
      <c r="BZE41" s="1735"/>
      <c r="BZF41" s="1735"/>
      <c r="BZG41" s="1735"/>
      <c r="BZH41" s="1735"/>
      <c r="BZI41" s="1735"/>
      <c r="BZJ41" s="1735"/>
      <c r="BZK41" s="1735"/>
      <c r="BZL41" s="1735"/>
      <c r="BZM41" s="1735"/>
      <c r="BZN41" s="1735"/>
      <c r="BZO41" s="1735"/>
      <c r="BZP41" s="1735"/>
      <c r="BZQ41" s="1735"/>
      <c r="BZR41" s="1735"/>
      <c r="BZS41" s="1735"/>
      <c r="BZT41" s="1735"/>
      <c r="BZU41" s="1735"/>
      <c r="BZV41" s="1735"/>
      <c r="BZW41" s="1735"/>
      <c r="BZX41" s="1735"/>
      <c r="BZY41" s="1735"/>
      <c r="BZZ41" s="1735"/>
      <c r="CAA41" s="1735"/>
      <c r="CAB41" s="1735"/>
      <c r="CAC41" s="1735"/>
      <c r="CAD41" s="1735"/>
      <c r="CAE41" s="1735"/>
      <c r="CAF41" s="1735"/>
      <c r="CAG41" s="1735"/>
      <c r="CAH41" s="1735"/>
      <c r="CAI41" s="1735"/>
      <c r="CAJ41" s="1735"/>
      <c r="CAK41" s="1735"/>
      <c r="CAL41" s="1735"/>
      <c r="CAM41" s="1735"/>
      <c r="CAN41" s="1735"/>
      <c r="CAO41" s="1735"/>
      <c r="CAP41" s="1735"/>
      <c r="CAQ41" s="1735"/>
      <c r="CAR41" s="1735"/>
      <c r="CAS41" s="1735"/>
      <c r="CAT41" s="1735"/>
      <c r="CAU41" s="1735"/>
      <c r="CAV41" s="1735"/>
      <c r="CAW41" s="1735"/>
      <c r="CAX41" s="1735"/>
      <c r="CAY41" s="1735"/>
      <c r="CAZ41" s="1735"/>
      <c r="CBA41" s="1735"/>
      <c r="CBB41" s="1735"/>
      <c r="CBC41" s="1735"/>
      <c r="CBD41" s="1735"/>
      <c r="CBE41" s="1735"/>
      <c r="CBF41" s="1735"/>
      <c r="CBG41" s="1735"/>
      <c r="CBH41" s="1735"/>
      <c r="CBI41" s="1735"/>
      <c r="CBJ41" s="1735"/>
      <c r="CBK41" s="1735"/>
      <c r="CBL41" s="1735"/>
      <c r="CBM41" s="1735"/>
      <c r="CBN41" s="1735"/>
      <c r="CBO41" s="1735"/>
      <c r="CBP41" s="1735"/>
      <c r="CBQ41" s="1735"/>
      <c r="CBR41" s="1735"/>
      <c r="CBS41" s="1735"/>
      <c r="CBT41" s="1735"/>
      <c r="CBU41" s="1735"/>
      <c r="CBV41" s="1735"/>
      <c r="CBW41" s="1735"/>
      <c r="CBX41" s="1735"/>
      <c r="CBY41" s="1735"/>
      <c r="CBZ41" s="1735"/>
      <c r="CCA41" s="1735"/>
      <c r="CCB41" s="1735"/>
      <c r="CCC41" s="1735"/>
      <c r="CCD41" s="1735"/>
      <c r="CCE41" s="1735"/>
      <c r="CCF41" s="1735"/>
      <c r="CCG41" s="1735"/>
      <c r="CCH41" s="1735"/>
      <c r="CCI41" s="1735"/>
      <c r="CCJ41" s="1735"/>
      <c r="CCK41" s="1735"/>
      <c r="CCL41" s="1735"/>
      <c r="CCM41" s="1735"/>
      <c r="CCN41" s="1735"/>
      <c r="CCO41" s="1735"/>
      <c r="CCP41" s="1735"/>
      <c r="CCQ41" s="1735"/>
      <c r="CCR41" s="1735"/>
      <c r="CCS41" s="1735"/>
      <c r="CCT41" s="1735"/>
      <c r="CCU41" s="1735"/>
      <c r="CCV41" s="1735"/>
      <c r="CCW41" s="1735"/>
      <c r="CCX41" s="1735"/>
      <c r="CCY41" s="1735"/>
      <c r="CCZ41" s="1735"/>
      <c r="CDA41" s="1735"/>
      <c r="CDB41" s="1735"/>
      <c r="CDC41" s="1735"/>
      <c r="CDD41" s="1735"/>
      <c r="CDE41" s="1735"/>
      <c r="CDF41" s="1735"/>
      <c r="CDG41" s="1735"/>
      <c r="CDH41" s="1735"/>
      <c r="CDI41" s="1735"/>
      <c r="CDJ41" s="1735"/>
      <c r="CDK41" s="1735"/>
      <c r="CDL41" s="1735"/>
      <c r="CDM41" s="1735"/>
      <c r="CDN41" s="1735"/>
      <c r="CDO41" s="1735"/>
      <c r="CDP41" s="1735"/>
      <c r="CDQ41" s="1735"/>
      <c r="CDR41" s="1735"/>
      <c r="CDS41" s="1735"/>
      <c r="CDT41" s="1735"/>
      <c r="CDU41" s="1735"/>
      <c r="CDV41" s="1735"/>
      <c r="CDW41" s="1735"/>
      <c r="CDX41" s="1735"/>
      <c r="CDY41" s="1735"/>
      <c r="CDZ41" s="1735"/>
      <c r="CEA41" s="1735"/>
      <c r="CEB41" s="1735"/>
      <c r="CEC41" s="1735"/>
      <c r="CED41" s="1735"/>
      <c r="CEE41" s="1735"/>
      <c r="CEF41" s="1735"/>
      <c r="CEG41" s="1735"/>
      <c r="CEH41" s="1735"/>
      <c r="CEI41" s="1735"/>
      <c r="CEJ41" s="1735"/>
      <c r="CEK41" s="1735"/>
      <c r="CEL41" s="1735"/>
      <c r="CEM41" s="1735"/>
      <c r="CEN41" s="1735"/>
      <c r="CEO41" s="1735"/>
      <c r="CEP41" s="1735"/>
      <c r="CEQ41" s="1735"/>
      <c r="CER41" s="1735"/>
      <c r="CES41" s="1735"/>
      <c r="CET41" s="1735"/>
      <c r="CEU41" s="1735"/>
      <c r="CEV41" s="1735"/>
      <c r="CEW41" s="1735"/>
      <c r="CEX41" s="1735"/>
      <c r="CEY41" s="1735"/>
      <c r="CEZ41" s="1735"/>
      <c r="CFA41" s="1735"/>
      <c r="CFB41" s="1735"/>
      <c r="CFC41" s="1735"/>
      <c r="CFD41" s="1735"/>
      <c r="CFE41" s="1735"/>
      <c r="CFF41" s="1735"/>
      <c r="CFG41" s="1735"/>
      <c r="CFH41" s="1735"/>
      <c r="CFI41" s="1735"/>
      <c r="CFJ41" s="1735"/>
      <c r="CFK41" s="1735"/>
      <c r="CFL41" s="1735"/>
      <c r="CFM41" s="1735"/>
      <c r="CFN41" s="1735"/>
      <c r="CFO41" s="1735"/>
      <c r="CFP41" s="1735"/>
      <c r="CFQ41" s="1735"/>
      <c r="CFR41" s="1735"/>
      <c r="CFS41" s="1735"/>
      <c r="CFT41" s="1735"/>
      <c r="CFU41" s="1735"/>
      <c r="CFV41" s="1735"/>
      <c r="CFW41" s="1735"/>
      <c r="CFX41" s="1735"/>
      <c r="CFY41" s="1735"/>
      <c r="CFZ41" s="1735"/>
      <c r="CGA41" s="1735"/>
      <c r="CGB41" s="1735"/>
      <c r="CGC41" s="1735"/>
      <c r="CGD41" s="1735"/>
      <c r="CGE41" s="1735"/>
      <c r="CGF41" s="1735"/>
      <c r="CGG41" s="1735"/>
      <c r="CGH41" s="1735"/>
      <c r="CGI41" s="1735"/>
      <c r="CGJ41" s="1735"/>
      <c r="CGK41" s="1735"/>
      <c r="CGL41" s="1735"/>
      <c r="CGM41" s="1735"/>
      <c r="CGN41" s="1735"/>
      <c r="CGO41" s="1735"/>
      <c r="CGP41" s="1735"/>
      <c r="CGQ41" s="1735"/>
      <c r="CGR41" s="1735"/>
      <c r="CGS41" s="1735"/>
      <c r="CGT41" s="1735"/>
      <c r="CGU41" s="1735"/>
      <c r="CGV41" s="1735"/>
      <c r="CGW41" s="1735"/>
      <c r="CGX41" s="1735"/>
      <c r="CGY41" s="1735"/>
      <c r="CGZ41" s="1735"/>
      <c r="CHA41" s="1735"/>
      <c r="CHB41" s="1735"/>
      <c r="CHC41" s="1735"/>
      <c r="CHD41" s="1735"/>
      <c r="CHE41" s="1735"/>
      <c r="CHF41" s="1735"/>
      <c r="CHG41" s="1735"/>
      <c r="CHH41" s="1735"/>
      <c r="CHI41" s="1735"/>
      <c r="CHJ41" s="1735"/>
      <c r="CHK41" s="1735"/>
      <c r="CHL41" s="1735"/>
      <c r="CHM41" s="1735"/>
      <c r="CHN41" s="1735"/>
      <c r="CHO41" s="1735"/>
      <c r="CHP41" s="1735"/>
      <c r="CHQ41" s="1735"/>
      <c r="CHR41" s="1735"/>
      <c r="CHS41" s="1735"/>
      <c r="CHT41" s="1735"/>
      <c r="CHU41" s="1735"/>
      <c r="CHV41" s="1735"/>
      <c r="CHW41" s="1735"/>
      <c r="CHX41" s="1735"/>
      <c r="CHY41" s="1735"/>
      <c r="CHZ41" s="1735"/>
      <c r="CIA41" s="1735"/>
      <c r="CIB41" s="1735"/>
      <c r="CIC41" s="1735"/>
      <c r="CID41" s="1735"/>
      <c r="CIE41" s="1735"/>
      <c r="CIF41" s="1735"/>
      <c r="CIG41" s="1735"/>
      <c r="CIH41" s="1735"/>
      <c r="CII41" s="1735"/>
      <c r="CIJ41" s="1735"/>
      <c r="CIK41" s="1735"/>
      <c r="CIL41" s="1735"/>
      <c r="CIM41" s="1735"/>
      <c r="CIN41" s="1735"/>
      <c r="CIO41" s="1735"/>
      <c r="CIP41" s="1735"/>
      <c r="CIQ41" s="1735"/>
      <c r="CIR41" s="1735"/>
      <c r="CIS41" s="1735"/>
      <c r="CIT41" s="1735"/>
      <c r="CIU41" s="1735"/>
      <c r="CIV41" s="1735"/>
      <c r="CIW41" s="1735"/>
      <c r="CIX41" s="1735"/>
      <c r="CIY41" s="1735"/>
      <c r="CIZ41" s="1735"/>
      <c r="CJA41" s="1735"/>
      <c r="CJB41" s="1735"/>
      <c r="CJC41" s="1735"/>
      <c r="CJD41" s="1735"/>
      <c r="CJE41" s="1735"/>
      <c r="CJF41" s="1735"/>
      <c r="CJG41" s="1735"/>
      <c r="CJH41" s="1735"/>
      <c r="CJI41" s="1735"/>
      <c r="CJJ41" s="1735"/>
      <c r="CJK41" s="1735"/>
      <c r="CJL41" s="1735"/>
      <c r="CJM41" s="1735"/>
      <c r="CJN41" s="1735"/>
      <c r="CJO41" s="1735"/>
      <c r="CJP41" s="1735"/>
      <c r="CJQ41" s="1735"/>
      <c r="CJR41" s="1735"/>
      <c r="CJS41" s="1735"/>
      <c r="CJT41" s="1735"/>
      <c r="CJU41" s="1735"/>
      <c r="CJV41" s="1735"/>
      <c r="CJW41" s="1735"/>
      <c r="CJX41" s="1735"/>
      <c r="CJY41" s="1735"/>
      <c r="CJZ41" s="1735"/>
      <c r="CKA41" s="1735"/>
      <c r="CKB41" s="1735"/>
      <c r="CKC41" s="1735"/>
      <c r="CKD41" s="1735"/>
      <c r="CKE41" s="1735"/>
      <c r="CKF41" s="1735"/>
      <c r="CKG41" s="1735"/>
      <c r="CKH41" s="1735"/>
      <c r="CKI41" s="1735"/>
      <c r="CKJ41" s="1735"/>
      <c r="CKK41" s="1735"/>
      <c r="CKL41" s="1735"/>
      <c r="CKM41" s="1735"/>
      <c r="CKN41" s="1735"/>
      <c r="CKO41" s="1735"/>
      <c r="CKP41" s="1735"/>
      <c r="CKQ41" s="1735"/>
      <c r="CKR41" s="1735"/>
      <c r="CKS41" s="1735"/>
      <c r="CKT41" s="1735"/>
      <c r="CKU41" s="1735"/>
      <c r="CKV41" s="1735"/>
      <c r="CKW41" s="1735"/>
      <c r="CKX41" s="1735"/>
      <c r="CKY41" s="1735"/>
      <c r="CKZ41" s="1735"/>
      <c r="CLA41" s="1735"/>
      <c r="CLB41" s="1735"/>
      <c r="CLC41" s="1735"/>
      <c r="CLD41" s="1735"/>
      <c r="CLE41" s="1735"/>
      <c r="CLF41" s="1735"/>
      <c r="CLG41" s="1735"/>
      <c r="CLH41" s="1735"/>
      <c r="CLI41" s="1735"/>
      <c r="CLJ41" s="1735"/>
      <c r="CLK41" s="1735"/>
      <c r="CLL41" s="1735"/>
      <c r="CLM41" s="1735"/>
      <c r="CLN41" s="1735"/>
      <c r="CLO41" s="1735"/>
      <c r="CLP41" s="1735"/>
      <c r="CLQ41" s="1735"/>
      <c r="CLR41" s="1735"/>
      <c r="CLS41" s="1735"/>
      <c r="CLT41" s="1735"/>
      <c r="CLU41" s="1735"/>
      <c r="CLV41" s="1735"/>
      <c r="CLW41" s="1735"/>
      <c r="CLX41" s="1735"/>
      <c r="CLY41" s="1735"/>
      <c r="CLZ41" s="1735"/>
      <c r="CMA41" s="1735"/>
      <c r="CMB41" s="1735"/>
      <c r="CMC41" s="1735"/>
      <c r="CMD41" s="1735"/>
      <c r="CME41" s="1735"/>
      <c r="CMF41" s="1735"/>
      <c r="CMG41" s="1735"/>
      <c r="CMH41" s="1735"/>
      <c r="CMI41" s="1735"/>
      <c r="CMJ41" s="1735"/>
      <c r="CMK41" s="1735"/>
      <c r="CML41" s="1735"/>
      <c r="CMM41" s="1735"/>
      <c r="CMN41" s="1735"/>
      <c r="CMO41" s="1735"/>
      <c r="CMP41" s="1735"/>
      <c r="CMQ41" s="1735"/>
      <c r="CMR41" s="1735"/>
      <c r="CMS41" s="1735"/>
      <c r="CMT41" s="1735"/>
      <c r="CMU41" s="1735"/>
      <c r="CMV41" s="1735"/>
      <c r="CMW41" s="1735"/>
      <c r="CMX41" s="1735"/>
      <c r="CMY41" s="1735"/>
      <c r="CMZ41" s="1735"/>
      <c r="CNA41" s="1735"/>
      <c r="CNB41" s="1735"/>
      <c r="CNC41" s="1735"/>
      <c r="CND41" s="1735"/>
      <c r="CNE41" s="1735"/>
      <c r="CNF41" s="1735"/>
      <c r="CNG41" s="1735"/>
      <c r="CNH41" s="1735"/>
      <c r="CNI41" s="1735"/>
      <c r="CNJ41" s="1735"/>
      <c r="CNK41" s="1735"/>
      <c r="CNL41" s="1735"/>
      <c r="CNM41" s="1735"/>
      <c r="CNN41" s="1735"/>
      <c r="CNO41" s="1735"/>
      <c r="CNP41" s="1735"/>
      <c r="CNQ41" s="1735"/>
      <c r="CNR41" s="1735"/>
      <c r="CNS41" s="1735"/>
      <c r="CNT41" s="1735"/>
      <c r="CNU41" s="1735"/>
      <c r="CNV41" s="1735"/>
      <c r="CNW41" s="1735"/>
      <c r="CNX41" s="1735"/>
      <c r="CNY41" s="1735"/>
      <c r="CNZ41" s="1735"/>
      <c r="COA41" s="1735"/>
      <c r="COB41" s="1735"/>
      <c r="COC41" s="1735"/>
      <c r="COD41" s="1735"/>
      <c r="COE41" s="1735"/>
      <c r="COF41" s="1735"/>
      <c r="COG41" s="1735"/>
      <c r="COH41" s="1735"/>
      <c r="COI41" s="1735"/>
      <c r="COJ41" s="1735"/>
      <c r="COK41" s="1735"/>
      <c r="COL41" s="1735"/>
      <c r="COM41" s="1735"/>
      <c r="CON41" s="1735"/>
      <c r="COO41" s="1735"/>
      <c r="COP41" s="1735"/>
      <c r="COQ41" s="1735"/>
      <c r="COR41" s="1735"/>
      <c r="COS41" s="1735"/>
      <c r="COT41" s="1735"/>
      <c r="COU41" s="1735"/>
      <c r="COV41" s="1735"/>
      <c r="COW41" s="1735"/>
      <c r="COX41" s="1735"/>
      <c r="COY41" s="1735"/>
      <c r="COZ41" s="1735"/>
      <c r="CPA41" s="1735"/>
      <c r="CPB41" s="1735"/>
      <c r="CPC41" s="1735"/>
      <c r="CPD41" s="1735"/>
      <c r="CPE41" s="1735"/>
      <c r="CPF41" s="1735"/>
      <c r="CPG41" s="1735"/>
      <c r="CPH41" s="1735"/>
      <c r="CPI41" s="1735"/>
      <c r="CPJ41" s="1735"/>
      <c r="CPK41" s="1735"/>
      <c r="CPL41" s="1735"/>
      <c r="CPM41" s="1735"/>
      <c r="CPN41" s="1735"/>
      <c r="CPO41" s="1735"/>
      <c r="CPP41" s="1735"/>
      <c r="CPQ41" s="1735"/>
      <c r="CPR41" s="1735"/>
      <c r="CPS41" s="1735"/>
      <c r="CPT41" s="1735"/>
      <c r="CPU41" s="1735"/>
      <c r="CPV41" s="1735"/>
      <c r="CPW41" s="1735"/>
      <c r="CPX41" s="1735"/>
      <c r="CPY41" s="1735"/>
      <c r="CPZ41" s="1735"/>
      <c r="CQA41" s="1735"/>
      <c r="CQB41" s="1735"/>
      <c r="CQC41" s="1735"/>
      <c r="CQD41" s="1735"/>
      <c r="CQE41" s="1735"/>
      <c r="CQF41" s="1735"/>
      <c r="CQG41" s="1735"/>
      <c r="CQH41" s="1735"/>
      <c r="CQI41" s="1735"/>
      <c r="CQJ41" s="1735"/>
      <c r="CQK41" s="1735"/>
      <c r="CQL41" s="1735"/>
      <c r="CQM41" s="1735"/>
      <c r="CQN41" s="1735"/>
      <c r="CQO41" s="1735"/>
      <c r="CQP41" s="1735"/>
      <c r="CQQ41" s="1735"/>
      <c r="CQR41" s="1735"/>
      <c r="CQS41" s="1735"/>
      <c r="CQT41" s="1735"/>
      <c r="CQU41" s="1735"/>
      <c r="CQV41" s="1735"/>
      <c r="CQW41" s="1735"/>
      <c r="CQX41" s="1735"/>
      <c r="CQY41" s="1735"/>
      <c r="CQZ41" s="1735"/>
      <c r="CRA41" s="1735"/>
      <c r="CRB41" s="1735"/>
      <c r="CRC41" s="1735"/>
      <c r="CRD41" s="1735"/>
      <c r="CRE41" s="1735"/>
      <c r="CRF41" s="1735"/>
      <c r="CRG41" s="1735"/>
      <c r="CRH41" s="1735"/>
      <c r="CRI41" s="1735"/>
      <c r="CRJ41" s="1735"/>
      <c r="CRK41" s="1735"/>
      <c r="CRL41" s="1735"/>
      <c r="CRM41" s="1735"/>
      <c r="CRN41" s="1735"/>
      <c r="CRO41" s="1735"/>
      <c r="CRP41" s="1735"/>
      <c r="CRQ41" s="1735"/>
      <c r="CRR41" s="1735"/>
      <c r="CRS41" s="1735"/>
      <c r="CRT41" s="1735"/>
      <c r="CRU41" s="1735"/>
      <c r="CRV41" s="1735"/>
      <c r="CRW41" s="1735"/>
      <c r="CRX41" s="1735"/>
      <c r="CRY41" s="1735"/>
      <c r="CRZ41" s="1735"/>
      <c r="CSA41" s="1735"/>
      <c r="CSB41" s="1735"/>
      <c r="CSC41" s="1735"/>
      <c r="CSD41" s="1735"/>
      <c r="CSE41" s="1735"/>
      <c r="CSF41" s="1735"/>
      <c r="CSG41" s="1735"/>
      <c r="CSH41" s="1735"/>
      <c r="CSI41" s="1735"/>
      <c r="CSJ41" s="1735"/>
      <c r="CSK41" s="1735"/>
      <c r="CSL41" s="1735"/>
      <c r="CSM41" s="1735"/>
      <c r="CSN41" s="1735"/>
      <c r="CSO41" s="1735"/>
      <c r="CSP41" s="1735"/>
      <c r="CSQ41" s="1735"/>
      <c r="CSR41" s="1735"/>
      <c r="CSS41" s="1735"/>
      <c r="CST41" s="1735"/>
      <c r="CSU41" s="1735"/>
      <c r="CSV41" s="1735"/>
      <c r="CSW41" s="1735"/>
      <c r="CSX41" s="1735"/>
      <c r="CSY41" s="1735"/>
      <c r="CSZ41" s="1735"/>
      <c r="CTA41" s="1735"/>
      <c r="CTB41" s="1735"/>
      <c r="CTC41" s="1735"/>
      <c r="CTD41" s="1735"/>
      <c r="CTE41" s="1735"/>
      <c r="CTF41" s="1735"/>
      <c r="CTG41" s="1735"/>
      <c r="CTH41" s="1735"/>
      <c r="CTI41" s="1735"/>
      <c r="CTJ41" s="1735"/>
      <c r="CTK41" s="1735"/>
      <c r="CTL41" s="1735"/>
      <c r="CTM41" s="1735"/>
      <c r="CTN41" s="1735"/>
      <c r="CTO41" s="1735"/>
      <c r="CTP41" s="1735"/>
      <c r="CTQ41" s="1735"/>
      <c r="CTR41" s="1735"/>
      <c r="CTS41" s="1735"/>
      <c r="CTT41" s="1735"/>
      <c r="CTU41" s="1735"/>
      <c r="CTV41" s="1735"/>
      <c r="CTW41" s="1735"/>
      <c r="CTX41" s="1735"/>
      <c r="CTY41" s="1735"/>
      <c r="CTZ41" s="1735"/>
      <c r="CUA41" s="1735"/>
      <c r="CUB41" s="1735"/>
      <c r="CUC41" s="1735"/>
      <c r="CUD41" s="1735"/>
      <c r="CUE41" s="1735"/>
      <c r="CUF41" s="1735"/>
      <c r="CUG41" s="1735"/>
      <c r="CUH41" s="1735"/>
      <c r="CUI41" s="1735"/>
      <c r="CUJ41" s="1735"/>
      <c r="CUK41" s="1735"/>
      <c r="CUL41" s="1735"/>
      <c r="CUM41" s="1735"/>
      <c r="CUN41" s="1735"/>
      <c r="CUO41" s="1735"/>
      <c r="CUP41" s="1735"/>
      <c r="CUQ41" s="1735"/>
      <c r="CUR41" s="1735"/>
      <c r="CUS41" s="1735"/>
      <c r="CUT41" s="1735"/>
      <c r="CUU41" s="1735"/>
      <c r="CUV41" s="1735"/>
      <c r="CUW41" s="1735"/>
      <c r="CUX41" s="1735"/>
      <c r="CUY41" s="1735"/>
      <c r="CUZ41" s="1735"/>
      <c r="CVA41" s="1735"/>
      <c r="CVB41" s="1735"/>
      <c r="CVC41" s="1735"/>
      <c r="CVD41" s="1735"/>
      <c r="CVE41" s="1735"/>
      <c r="CVF41" s="1735"/>
      <c r="CVG41" s="1735"/>
      <c r="CVH41" s="1735"/>
      <c r="CVI41" s="1735"/>
      <c r="CVJ41" s="1735"/>
      <c r="CVK41" s="1735"/>
      <c r="CVL41" s="1735"/>
      <c r="CVM41" s="1735"/>
      <c r="CVN41" s="1735"/>
      <c r="CVO41" s="1735"/>
      <c r="CVP41" s="1735"/>
      <c r="CVQ41" s="1735"/>
      <c r="CVR41" s="1735"/>
      <c r="CVS41" s="1735"/>
      <c r="CVT41" s="1735"/>
      <c r="CVU41" s="1735"/>
      <c r="CVV41" s="1735"/>
      <c r="CVW41" s="1735"/>
      <c r="CVX41" s="1735"/>
      <c r="CVY41" s="1735"/>
      <c r="CVZ41" s="1735"/>
      <c r="CWA41" s="1735"/>
      <c r="CWB41" s="1735"/>
      <c r="CWC41" s="1735"/>
      <c r="CWD41" s="1735"/>
      <c r="CWE41" s="1735"/>
      <c r="CWF41" s="1735"/>
      <c r="CWG41" s="1735"/>
      <c r="CWH41" s="1735"/>
      <c r="CWI41" s="1735"/>
      <c r="CWJ41" s="1735"/>
      <c r="CWK41" s="1735"/>
      <c r="CWL41" s="1735"/>
      <c r="CWM41" s="1735"/>
      <c r="CWN41" s="1735"/>
      <c r="CWO41" s="1735"/>
      <c r="CWP41" s="1735"/>
      <c r="CWQ41" s="1735"/>
      <c r="CWR41" s="1735"/>
      <c r="CWS41" s="1735"/>
      <c r="CWT41" s="1735"/>
      <c r="CWU41" s="1735"/>
      <c r="CWV41" s="1735"/>
      <c r="CWW41" s="1735"/>
      <c r="CWX41" s="1735"/>
      <c r="CWY41" s="1735"/>
      <c r="CWZ41" s="1735"/>
      <c r="CXA41" s="1735"/>
      <c r="CXB41" s="1735"/>
      <c r="CXC41" s="1735"/>
      <c r="CXD41" s="1735"/>
      <c r="CXE41" s="1735"/>
      <c r="CXF41" s="1735"/>
      <c r="CXG41" s="1735"/>
      <c r="CXH41" s="1735"/>
      <c r="CXI41" s="1735"/>
      <c r="CXJ41" s="1735"/>
      <c r="CXK41" s="1735"/>
      <c r="CXL41" s="1735"/>
      <c r="CXM41" s="1735"/>
      <c r="CXN41" s="1735"/>
      <c r="CXO41" s="1735"/>
      <c r="CXP41" s="1735"/>
      <c r="CXQ41" s="1735"/>
      <c r="CXR41" s="1735"/>
      <c r="CXS41" s="1735"/>
      <c r="CXT41" s="1735"/>
      <c r="CXU41" s="1735"/>
      <c r="CXV41" s="1735"/>
      <c r="CXW41" s="1735"/>
      <c r="CXX41" s="1735"/>
      <c r="CXY41" s="1735"/>
      <c r="CXZ41" s="1735"/>
      <c r="CYA41" s="1735"/>
      <c r="CYB41" s="1735"/>
      <c r="CYC41" s="1735"/>
      <c r="CYD41" s="1735"/>
      <c r="CYE41" s="1735"/>
      <c r="CYF41" s="1735"/>
      <c r="CYG41" s="1735"/>
      <c r="CYH41" s="1735"/>
      <c r="CYI41" s="1735"/>
      <c r="CYJ41" s="1735"/>
      <c r="CYK41" s="1735"/>
      <c r="CYL41" s="1735"/>
      <c r="CYM41" s="1735"/>
      <c r="CYN41" s="1735"/>
      <c r="CYO41" s="1735"/>
      <c r="CYP41" s="1735"/>
      <c r="CYQ41" s="1735"/>
      <c r="CYR41" s="1735"/>
      <c r="CYS41" s="1735"/>
      <c r="CYT41" s="1735"/>
      <c r="CYU41" s="1735"/>
      <c r="CYV41" s="1735"/>
      <c r="CYW41" s="1735"/>
      <c r="CYX41" s="1735"/>
      <c r="CYY41" s="1735"/>
      <c r="CYZ41" s="1735"/>
      <c r="CZA41" s="1735"/>
      <c r="CZB41" s="1735"/>
      <c r="CZC41" s="1735"/>
      <c r="CZD41" s="1735"/>
      <c r="CZE41" s="1735"/>
      <c r="CZF41" s="1735"/>
      <c r="CZG41" s="1735"/>
      <c r="CZH41" s="1735"/>
      <c r="CZI41" s="1735"/>
      <c r="CZJ41" s="1735"/>
      <c r="CZK41" s="1735"/>
      <c r="CZL41" s="1735"/>
      <c r="CZM41" s="1735"/>
      <c r="CZN41" s="1735"/>
      <c r="CZO41" s="1735"/>
      <c r="CZP41" s="1735"/>
      <c r="CZQ41" s="1735"/>
      <c r="CZR41" s="1735"/>
      <c r="CZS41" s="1735"/>
      <c r="CZT41" s="1735"/>
      <c r="CZU41" s="1735"/>
      <c r="CZV41" s="1735"/>
      <c r="CZW41" s="1735"/>
      <c r="CZX41" s="1735"/>
      <c r="CZY41" s="1735"/>
      <c r="CZZ41" s="1735"/>
      <c r="DAA41" s="1735"/>
      <c r="DAB41" s="1735"/>
      <c r="DAC41" s="1735"/>
      <c r="DAD41" s="1735"/>
      <c r="DAE41" s="1735"/>
      <c r="DAF41" s="1735"/>
      <c r="DAG41" s="1735"/>
      <c r="DAH41" s="1735"/>
      <c r="DAI41" s="1735"/>
      <c r="DAJ41" s="1735"/>
      <c r="DAK41" s="1735"/>
      <c r="DAL41" s="1735"/>
      <c r="DAM41" s="1735"/>
      <c r="DAN41" s="1735"/>
      <c r="DAO41" s="1735"/>
      <c r="DAP41" s="1735"/>
      <c r="DAQ41" s="1735"/>
      <c r="DAR41" s="1735"/>
      <c r="DAS41" s="1735"/>
      <c r="DAT41" s="1735"/>
      <c r="DAU41" s="1735"/>
      <c r="DAV41" s="1735"/>
      <c r="DAW41" s="1735"/>
      <c r="DAX41" s="1735"/>
      <c r="DAY41" s="1735"/>
      <c r="DAZ41" s="1735"/>
      <c r="DBA41" s="1735"/>
      <c r="DBB41" s="1735"/>
      <c r="DBC41" s="1735"/>
      <c r="DBD41" s="1735"/>
      <c r="DBE41" s="1735"/>
      <c r="DBF41" s="1735"/>
      <c r="DBG41" s="1735"/>
      <c r="DBH41" s="1735"/>
      <c r="DBI41" s="1735"/>
      <c r="DBJ41" s="1735"/>
      <c r="DBK41" s="1735"/>
      <c r="DBL41" s="1735"/>
      <c r="DBM41" s="1735"/>
      <c r="DBN41" s="1735"/>
      <c r="DBO41" s="1735"/>
      <c r="DBP41" s="1735"/>
      <c r="DBQ41" s="1735"/>
      <c r="DBR41" s="1735"/>
      <c r="DBS41" s="1735"/>
      <c r="DBT41" s="1735"/>
      <c r="DBU41" s="1735"/>
      <c r="DBV41" s="1735"/>
      <c r="DBW41" s="1735"/>
      <c r="DBX41" s="1735"/>
      <c r="DBY41" s="1735"/>
      <c r="DBZ41" s="1735"/>
      <c r="DCA41" s="1735"/>
      <c r="DCB41" s="1735"/>
      <c r="DCC41" s="1735"/>
      <c r="DCD41" s="1735"/>
      <c r="DCE41" s="1735"/>
      <c r="DCF41" s="1735"/>
      <c r="DCG41" s="1735"/>
      <c r="DCH41" s="1735"/>
      <c r="DCI41" s="1735"/>
      <c r="DCJ41" s="1735"/>
      <c r="DCK41" s="1735"/>
      <c r="DCL41" s="1735"/>
      <c r="DCM41" s="1735"/>
      <c r="DCN41" s="1735"/>
      <c r="DCO41" s="1735"/>
      <c r="DCP41" s="1735"/>
      <c r="DCQ41" s="1735"/>
      <c r="DCR41" s="1735"/>
      <c r="DCS41" s="1735"/>
      <c r="DCT41" s="1735"/>
      <c r="DCU41" s="1735"/>
      <c r="DCV41" s="1735"/>
      <c r="DCW41" s="1735"/>
      <c r="DCX41" s="1735"/>
      <c r="DCY41" s="1735"/>
      <c r="DCZ41" s="1735"/>
      <c r="DDA41" s="1735"/>
      <c r="DDB41" s="1735"/>
      <c r="DDC41" s="1735"/>
      <c r="DDD41" s="1735"/>
      <c r="DDE41" s="1735"/>
      <c r="DDF41" s="1735"/>
      <c r="DDG41" s="1735"/>
      <c r="DDH41" s="1735"/>
      <c r="DDI41" s="1735"/>
      <c r="DDJ41" s="1735"/>
      <c r="DDK41" s="1735"/>
      <c r="DDL41" s="1735"/>
      <c r="DDM41" s="1735"/>
      <c r="DDN41" s="1735"/>
      <c r="DDO41" s="1735"/>
      <c r="DDP41" s="1735"/>
      <c r="DDQ41" s="1735"/>
      <c r="DDR41" s="1735"/>
      <c r="DDS41" s="1735"/>
      <c r="DDT41" s="1735"/>
      <c r="DDU41" s="1735"/>
      <c r="DDV41" s="1735"/>
      <c r="DDW41" s="1735"/>
      <c r="DDX41" s="1735"/>
      <c r="DDY41" s="1735"/>
      <c r="DDZ41" s="1735"/>
      <c r="DEA41" s="1735"/>
      <c r="DEB41" s="1735"/>
      <c r="DEC41" s="1735"/>
      <c r="DED41" s="1735"/>
      <c r="DEE41" s="1735"/>
      <c r="DEF41" s="1735"/>
      <c r="DEG41" s="1735"/>
      <c r="DEH41" s="1735"/>
      <c r="DEI41" s="1735"/>
      <c r="DEJ41" s="1735"/>
      <c r="DEK41" s="1735"/>
      <c r="DEL41" s="1735"/>
      <c r="DEM41" s="1735"/>
      <c r="DEN41" s="1735"/>
      <c r="DEO41" s="1735"/>
      <c r="DEP41" s="1735"/>
      <c r="DEQ41" s="1735"/>
      <c r="DER41" s="1735"/>
      <c r="DES41" s="1735"/>
      <c r="DET41" s="1735"/>
      <c r="DEU41" s="1735"/>
      <c r="DEV41" s="1735"/>
      <c r="DEW41" s="1735"/>
      <c r="DEX41" s="1735"/>
      <c r="DEY41" s="1735"/>
      <c r="DEZ41" s="1735"/>
      <c r="DFA41" s="1735"/>
      <c r="DFB41" s="1735"/>
      <c r="DFC41" s="1735"/>
      <c r="DFD41" s="1735"/>
      <c r="DFE41" s="1735"/>
      <c r="DFF41" s="1735"/>
      <c r="DFG41" s="1735"/>
      <c r="DFH41" s="1735"/>
      <c r="DFI41" s="1735"/>
      <c r="DFJ41" s="1735"/>
      <c r="DFK41" s="1735"/>
      <c r="DFL41" s="1735"/>
      <c r="DFM41" s="1735"/>
      <c r="DFN41" s="1735"/>
      <c r="DFO41" s="1735"/>
      <c r="DFP41" s="1735"/>
      <c r="DFQ41" s="1735"/>
      <c r="DFR41" s="1735"/>
      <c r="DFS41" s="1735"/>
      <c r="DFT41" s="1735"/>
      <c r="DFU41" s="1735"/>
      <c r="DFV41" s="1735"/>
      <c r="DFW41" s="1735"/>
      <c r="DFX41" s="1735"/>
      <c r="DFY41" s="1735"/>
      <c r="DFZ41" s="1735"/>
      <c r="DGA41" s="1735"/>
      <c r="DGB41" s="1735"/>
      <c r="DGC41" s="1735"/>
      <c r="DGD41" s="1735"/>
      <c r="DGE41" s="1735"/>
      <c r="DGF41" s="1735"/>
      <c r="DGG41" s="1735"/>
      <c r="DGH41" s="1735"/>
      <c r="DGI41" s="1735"/>
      <c r="DGJ41" s="1735"/>
      <c r="DGK41" s="1735"/>
      <c r="DGL41" s="1735"/>
      <c r="DGM41" s="1735"/>
      <c r="DGN41" s="1735"/>
      <c r="DGO41" s="1735"/>
      <c r="DGP41" s="1735"/>
      <c r="DGQ41" s="1735"/>
      <c r="DGR41" s="1735"/>
      <c r="DGS41" s="1735"/>
      <c r="DGT41" s="1735"/>
      <c r="DGU41" s="1735"/>
      <c r="DGV41" s="1735"/>
      <c r="DGW41" s="1735"/>
      <c r="DGX41" s="1735"/>
      <c r="DGY41" s="1735"/>
      <c r="DGZ41" s="1735"/>
      <c r="DHA41" s="1735"/>
      <c r="DHB41" s="1735"/>
      <c r="DHC41" s="1735"/>
      <c r="DHD41" s="1735"/>
      <c r="DHE41" s="1735"/>
      <c r="DHF41" s="1735"/>
      <c r="DHG41" s="1735"/>
      <c r="DHH41" s="1735"/>
      <c r="DHI41" s="1735"/>
      <c r="DHJ41" s="1735"/>
      <c r="DHK41" s="1735"/>
      <c r="DHL41" s="1735"/>
      <c r="DHM41" s="1735"/>
      <c r="DHN41" s="1735"/>
      <c r="DHO41" s="1735"/>
      <c r="DHP41" s="1735"/>
      <c r="DHQ41" s="1735"/>
      <c r="DHR41" s="1735"/>
      <c r="DHS41" s="1735"/>
      <c r="DHT41" s="1735"/>
      <c r="DHU41" s="1735"/>
      <c r="DHV41" s="1735"/>
      <c r="DHW41" s="1735"/>
      <c r="DHX41" s="1735"/>
      <c r="DHY41" s="1735"/>
      <c r="DHZ41" s="1735"/>
      <c r="DIA41" s="1735"/>
      <c r="DIB41" s="1735"/>
      <c r="DIC41" s="1735"/>
      <c r="DID41" s="1735"/>
      <c r="DIE41" s="1735"/>
      <c r="DIF41" s="1735"/>
      <c r="DIG41" s="1735"/>
      <c r="DIH41" s="1735"/>
      <c r="DII41" s="1735"/>
      <c r="DIJ41" s="1735"/>
      <c r="DIK41" s="1735"/>
      <c r="DIL41" s="1735"/>
      <c r="DIM41" s="1735"/>
      <c r="DIN41" s="1735"/>
      <c r="DIO41" s="1735"/>
      <c r="DIP41" s="1735"/>
      <c r="DIQ41" s="1735"/>
      <c r="DIR41" s="1735"/>
      <c r="DIS41" s="1735"/>
      <c r="DIT41" s="1735"/>
      <c r="DIU41" s="1735"/>
      <c r="DIV41" s="1735"/>
      <c r="DIW41" s="1735"/>
      <c r="DIX41" s="1735"/>
      <c r="DIY41" s="1735"/>
      <c r="DIZ41" s="1735"/>
      <c r="DJA41" s="1735"/>
      <c r="DJB41" s="1735"/>
      <c r="DJC41" s="1735"/>
      <c r="DJD41" s="1735"/>
      <c r="DJE41" s="1735"/>
      <c r="DJF41" s="1735"/>
      <c r="DJG41" s="1735"/>
      <c r="DJH41" s="1735"/>
      <c r="DJI41" s="1735"/>
      <c r="DJJ41" s="1735"/>
      <c r="DJK41" s="1735"/>
      <c r="DJL41" s="1735"/>
      <c r="DJM41" s="1735"/>
      <c r="DJN41" s="1735"/>
      <c r="DJO41" s="1735"/>
      <c r="DJP41" s="1735"/>
      <c r="DJQ41" s="1735"/>
      <c r="DJR41" s="1735"/>
      <c r="DJS41" s="1735"/>
      <c r="DJT41" s="1735"/>
      <c r="DJU41" s="1735"/>
      <c r="DJV41" s="1735"/>
      <c r="DJW41" s="1735"/>
      <c r="DJX41" s="1735"/>
      <c r="DJY41" s="1735"/>
      <c r="DJZ41" s="1735"/>
      <c r="DKA41" s="1735"/>
      <c r="DKB41" s="1735"/>
      <c r="DKC41" s="1735"/>
      <c r="DKD41" s="1735"/>
      <c r="DKE41" s="1735"/>
      <c r="DKF41" s="1735"/>
      <c r="DKG41" s="1735"/>
      <c r="DKH41" s="1735"/>
      <c r="DKI41" s="1735"/>
      <c r="DKJ41" s="1735"/>
      <c r="DKK41" s="1735"/>
      <c r="DKL41" s="1735"/>
      <c r="DKM41" s="1735"/>
      <c r="DKN41" s="1735"/>
      <c r="DKO41" s="1735"/>
      <c r="DKP41" s="1735"/>
      <c r="DKQ41" s="1735"/>
      <c r="DKR41" s="1735"/>
      <c r="DKS41" s="1735"/>
      <c r="DKT41" s="1735"/>
      <c r="DKU41" s="1735"/>
      <c r="DKV41" s="1735"/>
      <c r="DKW41" s="1735"/>
      <c r="DKX41" s="1735"/>
      <c r="DKY41" s="1735"/>
      <c r="DKZ41" s="1735"/>
      <c r="DLA41" s="1735"/>
      <c r="DLB41" s="1735"/>
      <c r="DLC41" s="1735"/>
      <c r="DLD41" s="1735"/>
      <c r="DLE41" s="1735"/>
      <c r="DLF41" s="1735"/>
      <c r="DLG41" s="1735"/>
      <c r="DLH41" s="1735"/>
      <c r="DLI41" s="1735"/>
      <c r="DLJ41" s="1735"/>
      <c r="DLK41" s="1735"/>
      <c r="DLL41" s="1735"/>
      <c r="DLM41" s="1735"/>
      <c r="DLN41" s="1735"/>
      <c r="DLO41" s="1735"/>
      <c r="DLP41" s="1735"/>
      <c r="DLQ41" s="1735"/>
      <c r="DLR41" s="1735"/>
      <c r="DLS41" s="1735"/>
      <c r="DLT41" s="1735"/>
      <c r="DLU41" s="1735"/>
      <c r="DLV41" s="1735"/>
      <c r="DLW41" s="1735"/>
      <c r="DLX41" s="1735"/>
      <c r="DLY41" s="1735"/>
      <c r="DLZ41" s="1735"/>
      <c r="DMA41" s="1735"/>
      <c r="DMB41" s="1735"/>
      <c r="DMC41" s="1735"/>
      <c r="DMD41" s="1735"/>
      <c r="DME41" s="1735"/>
      <c r="DMF41" s="1735"/>
      <c r="DMG41" s="1735"/>
      <c r="DMH41" s="1735"/>
      <c r="DMI41" s="1735"/>
      <c r="DMJ41" s="1735"/>
      <c r="DMK41" s="1735"/>
      <c r="DML41" s="1735"/>
      <c r="DMM41" s="1735"/>
      <c r="DMN41" s="1735"/>
      <c r="DMO41" s="1735"/>
      <c r="DMP41" s="1735"/>
      <c r="DMQ41" s="1735"/>
      <c r="DMR41" s="1735"/>
      <c r="DMS41" s="1735"/>
      <c r="DMT41" s="1735"/>
      <c r="DMU41" s="1735"/>
      <c r="DMV41" s="1735"/>
      <c r="DMW41" s="1735"/>
      <c r="DMX41" s="1735"/>
      <c r="DMY41" s="1735"/>
      <c r="DMZ41" s="1735"/>
      <c r="DNA41" s="1735"/>
      <c r="DNB41" s="1735"/>
      <c r="DNC41" s="1735"/>
      <c r="DND41" s="1735"/>
      <c r="DNE41" s="1735"/>
      <c r="DNF41" s="1735"/>
      <c r="DNG41" s="1735"/>
      <c r="DNH41" s="1735"/>
      <c r="DNI41" s="1735"/>
      <c r="DNJ41" s="1735"/>
      <c r="DNK41" s="1735"/>
      <c r="DNL41" s="1735"/>
      <c r="DNM41" s="1735"/>
      <c r="DNN41" s="1735"/>
      <c r="DNO41" s="1735"/>
      <c r="DNP41" s="1735"/>
      <c r="DNQ41" s="1735"/>
      <c r="DNR41" s="1735"/>
      <c r="DNS41" s="1735"/>
      <c r="DNT41" s="1735"/>
      <c r="DNU41" s="1735"/>
      <c r="DNV41" s="1735"/>
      <c r="DNW41" s="1735"/>
      <c r="DNX41" s="1735"/>
      <c r="DNY41" s="1735"/>
      <c r="DNZ41" s="1735"/>
      <c r="DOA41" s="1735"/>
      <c r="DOB41" s="1735"/>
      <c r="DOC41" s="1735"/>
      <c r="DOD41" s="1735"/>
      <c r="DOE41" s="1735"/>
      <c r="DOF41" s="1735"/>
      <c r="DOG41" s="1735"/>
      <c r="DOH41" s="1735"/>
      <c r="DOI41" s="1735"/>
      <c r="DOJ41" s="1735"/>
      <c r="DOK41" s="1735"/>
      <c r="DOL41" s="1735"/>
      <c r="DOM41" s="1735"/>
      <c r="DON41" s="1735"/>
      <c r="DOO41" s="1735"/>
      <c r="DOP41" s="1735"/>
      <c r="DOQ41" s="1735"/>
      <c r="DOR41" s="1735"/>
      <c r="DOS41" s="1735"/>
      <c r="DOT41" s="1735"/>
      <c r="DOU41" s="1735"/>
      <c r="DOV41" s="1735"/>
      <c r="DOW41" s="1735"/>
      <c r="DOX41" s="1735"/>
      <c r="DOY41" s="1735"/>
      <c r="DOZ41" s="1735"/>
      <c r="DPA41" s="1735"/>
      <c r="DPB41" s="1735"/>
      <c r="DPC41" s="1735"/>
      <c r="DPD41" s="1735"/>
      <c r="DPE41" s="1735"/>
      <c r="DPF41" s="1735"/>
      <c r="DPG41" s="1735"/>
      <c r="DPH41" s="1735"/>
      <c r="DPI41" s="1735"/>
      <c r="DPJ41" s="1735"/>
      <c r="DPK41" s="1735"/>
      <c r="DPL41" s="1735"/>
      <c r="DPM41" s="1735"/>
      <c r="DPN41" s="1735"/>
      <c r="DPO41" s="1735"/>
      <c r="DPP41" s="1735"/>
      <c r="DPQ41" s="1735"/>
      <c r="DPR41" s="1735"/>
      <c r="DPS41" s="1735"/>
      <c r="DPT41" s="1735"/>
      <c r="DPU41" s="1735"/>
      <c r="DPV41" s="1735"/>
      <c r="DPW41" s="1735"/>
      <c r="DPX41" s="1735"/>
      <c r="DPY41" s="1735"/>
      <c r="DPZ41" s="1735"/>
      <c r="DQA41" s="1735"/>
      <c r="DQB41" s="1735"/>
      <c r="DQC41" s="1735"/>
      <c r="DQD41" s="1735"/>
      <c r="DQE41" s="1735"/>
      <c r="DQF41" s="1735"/>
      <c r="DQG41" s="1735"/>
      <c r="DQH41" s="1735"/>
      <c r="DQI41" s="1735"/>
      <c r="DQJ41" s="1735"/>
      <c r="DQK41" s="1735"/>
      <c r="DQL41" s="1735"/>
      <c r="DQM41" s="1735"/>
      <c r="DQN41" s="1735"/>
      <c r="DQO41" s="1735"/>
      <c r="DQP41" s="1735"/>
      <c r="DQQ41" s="1735"/>
      <c r="DQR41" s="1735"/>
      <c r="DQS41" s="1735"/>
      <c r="DQT41" s="1735"/>
      <c r="DQU41" s="1735"/>
      <c r="DQV41" s="1735"/>
      <c r="DQW41" s="1735"/>
      <c r="DQX41" s="1735"/>
      <c r="DQY41" s="1735"/>
      <c r="DQZ41" s="1735"/>
      <c r="DRA41" s="1735"/>
      <c r="DRB41" s="1735"/>
      <c r="DRC41" s="1735"/>
      <c r="DRD41" s="1735"/>
      <c r="DRE41" s="1735"/>
      <c r="DRF41" s="1735"/>
      <c r="DRG41" s="1735"/>
      <c r="DRH41" s="1735"/>
      <c r="DRI41" s="1735"/>
      <c r="DRJ41" s="1735"/>
      <c r="DRK41" s="1735"/>
      <c r="DRL41" s="1735"/>
      <c r="DRM41" s="1735"/>
      <c r="DRN41" s="1735"/>
      <c r="DRO41" s="1735"/>
      <c r="DRP41" s="1735"/>
      <c r="DRQ41" s="1735"/>
      <c r="DRR41" s="1735"/>
      <c r="DRS41" s="1735"/>
      <c r="DRT41" s="1735"/>
      <c r="DRU41" s="1735"/>
      <c r="DRV41" s="1735"/>
      <c r="DRW41" s="1735"/>
      <c r="DRX41" s="1735"/>
      <c r="DRY41" s="1735"/>
      <c r="DRZ41" s="1735"/>
      <c r="DSA41" s="1735"/>
      <c r="DSB41" s="1735"/>
      <c r="DSC41" s="1735"/>
      <c r="DSD41" s="1735"/>
      <c r="DSE41" s="1735"/>
      <c r="DSF41" s="1735"/>
      <c r="DSG41" s="1735"/>
      <c r="DSH41" s="1735"/>
      <c r="DSI41" s="1735"/>
      <c r="DSJ41" s="1735"/>
      <c r="DSK41" s="1735"/>
      <c r="DSL41" s="1735"/>
      <c r="DSM41" s="1735"/>
      <c r="DSN41" s="1735"/>
      <c r="DSO41" s="1735"/>
      <c r="DSP41" s="1735"/>
      <c r="DSQ41" s="1735"/>
      <c r="DSR41" s="1735"/>
      <c r="DSS41" s="1735"/>
      <c r="DST41" s="1735"/>
      <c r="DSU41" s="1735"/>
      <c r="DSV41" s="1735"/>
      <c r="DSW41" s="1735"/>
      <c r="DSX41" s="1735"/>
      <c r="DSY41" s="1735"/>
      <c r="DSZ41" s="1735"/>
      <c r="DTA41" s="1735"/>
      <c r="DTB41" s="1735"/>
      <c r="DTC41" s="1735"/>
      <c r="DTD41" s="1735"/>
      <c r="DTE41" s="1735"/>
      <c r="DTF41" s="1735"/>
      <c r="DTG41" s="1735"/>
      <c r="DTH41" s="1735"/>
      <c r="DTI41" s="1735"/>
      <c r="DTJ41" s="1735"/>
      <c r="DTK41" s="1735"/>
      <c r="DTL41" s="1735"/>
      <c r="DTM41" s="1735"/>
      <c r="DTN41" s="1735"/>
      <c r="DTO41" s="1735"/>
      <c r="DTP41" s="1735"/>
      <c r="DTQ41" s="1735"/>
      <c r="DTR41" s="1735"/>
      <c r="DTS41" s="1735"/>
      <c r="DTT41" s="1735"/>
      <c r="DTU41" s="1735"/>
      <c r="DTV41" s="1735"/>
      <c r="DTW41" s="1735"/>
      <c r="DTX41" s="1735"/>
      <c r="DTY41" s="1735"/>
      <c r="DTZ41" s="1735"/>
      <c r="DUA41" s="1735"/>
      <c r="DUB41" s="1735"/>
      <c r="DUC41" s="1735"/>
      <c r="DUD41" s="1735"/>
      <c r="DUE41" s="1735"/>
      <c r="DUF41" s="1735"/>
      <c r="DUG41" s="1735"/>
      <c r="DUH41" s="1735"/>
      <c r="DUI41" s="1735"/>
      <c r="DUJ41" s="1735"/>
      <c r="DUK41" s="1735"/>
      <c r="DUL41" s="1735"/>
      <c r="DUM41" s="1735"/>
      <c r="DUN41" s="1735"/>
      <c r="DUO41" s="1735"/>
      <c r="DUP41" s="1735"/>
      <c r="DUQ41" s="1735"/>
      <c r="DUR41" s="1735"/>
      <c r="DUS41" s="1735"/>
      <c r="DUT41" s="1735"/>
      <c r="DUU41" s="1735"/>
      <c r="DUV41" s="1735"/>
      <c r="DUW41" s="1735"/>
      <c r="DUX41" s="1735"/>
      <c r="DUY41" s="1735"/>
      <c r="DUZ41" s="1735"/>
      <c r="DVA41" s="1735"/>
      <c r="DVB41" s="1735"/>
      <c r="DVC41" s="1735"/>
      <c r="DVD41" s="1735"/>
      <c r="DVE41" s="1735"/>
      <c r="DVF41" s="1735"/>
      <c r="DVG41" s="1735"/>
      <c r="DVH41" s="1735"/>
      <c r="DVI41" s="1735"/>
      <c r="DVJ41" s="1735"/>
      <c r="DVK41" s="1735"/>
      <c r="DVL41" s="1735"/>
      <c r="DVM41" s="1735"/>
      <c r="DVN41" s="1735"/>
      <c r="DVO41" s="1735"/>
      <c r="DVP41" s="1735"/>
      <c r="DVQ41" s="1735"/>
      <c r="DVR41" s="1735"/>
      <c r="DVS41" s="1735"/>
      <c r="DVT41" s="1735"/>
      <c r="DVU41" s="1735"/>
      <c r="DVV41" s="1735"/>
      <c r="DVW41" s="1735"/>
      <c r="DVX41" s="1735"/>
      <c r="DVY41" s="1735"/>
      <c r="DVZ41" s="1735"/>
      <c r="DWA41" s="1735"/>
      <c r="DWB41" s="1735"/>
      <c r="DWC41" s="1735"/>
      <c r="DWD41" s="1735"/>
      <c r="DWE41" s="1735"/>
      <c r="DWF41" s="1735"/>
      <c r="DWG41" s="1735"/>
      <c r="DWH41" s="1735"/>
      <c r="DWI41" s="1735"/>
      <c r="DWJ41" s="1735"/>
      <c r="DWK41" s="1735"/>
      <c r="DWL41" s="1735"/>
      <c r="DWM41" s="1735"/>
      <c r="DWN41" s="1735"/>
      <c r="DWO41" s="1735"/>
      <c r="DWP41" s="1735"/>
      <c r="DWQ41" s="1735"/>
      <c r="DWR41" s="1735"/>
      <c r="DWS41" s="1735"/>
      <c r="DWT41" s="1735"/>
      <c r="DWU41" s="1735"/>
      <c r="DWV41" s="1735"/>
      <c r="DWW41" s="1735"/>
      <c r="DWX41" s="1735"/>
      <c r="DWY41" s="1735"/>
      <c r="DWZ41" s="1735"/>
      <c r="DXA41" s="1735"/>
      <c r="DXB41" s="1735"/>
      <c r="DXC41" s="1735"/>
      <c r="DXD41" s="1735"/>
      <c r="DXE41" s="1735"/>
      <c r="DXF41" s="1735"/>
      <c r="DXG41" s="1735"/>
      <c r="DXH41" s="1735"/>
      <c r="DXI41" s="1735"/>
      <c r="DXJ41" s="1735"/>
      <c r="DXK41" s="1735"/>
      <c r="DXL41" s="1735"/>
      <c r="DXM41" s="1735"/>
      <c r="DXN41" s="1735"/>
      <c r="DXO41" s="1735"/>
      <c r="DXP41" s="1735"/>
      <c r="DXQ41" s="1735"/>
      <c r="DXR41" s="1735"/>
      <c r="DXS41" s="1735"/>
      <c r="DXT41" s="1735"/>
      <c r="DXU41" s="1735"/>
      <c r="DXV41" s="1735"/>
      <c r="DXW41" s="1735"/>
      <c r="DXX41" s="1735"/>
      <c r="DXY41" s="1735"/>
      <c r="DXZ41" s="1735"/>
      <c r="DYA41" s="1735"/>
      <c r="DYB41" s="1735"/>
      <c r="DYC41" s="1735"/>
      <c r="DYD41" s="1735"/>
      <c r="DYE41" s="1735"/>
      <c r="DYF41" s="1735"/>
      <c r="DYG41" s="1735"/>
      <c r="DYH41" s="1735"/>
      <c r="DYI41" s="1735"/>
      <c r="DYJ41" s="1735"/>
      <c r="DYK41" s="1735"/>
      <c r="DYL41" s="1735"/>
      <c r="DYM41" s="1735"/>
      <c r="DYN41" s="1735"/>
      <c r="DYO41" s="1735"/>
      <c r="DYP41" s="1735"/>
      <c r="DYQ41" s="1735"/>
      <c r="DYR41" s="1735"/>
      <c r="DYS41" s="1735"/>
      <c r="DYT41" s="1735"/>
      <c r="DYU41" s="1735"/>
      <c r="DYV41" s="1735"/>
      <c r="DYW41" s="1735"/>
      <c r="DYX41" s="1735"/>
      <c r="DYY41" s="1735"/>
      <c r="DYZ41" s="1735"/>
      <c r="DZA41" s="1735"/>
      <c r="DZB41" s="1735"/>
      <c r="DZC41" s="1735"/>
      <c r="DZD41" s="1735"/>
      <c r="DZE41" s="1735"/>
      <c r="DZF41" s="1735"/>
      <c r="DZG41" s="1735"/>
      <c r="DZH41" s="1735"/>
      <c r="DZI41" s="1735"/>
      <c r="DZJ41" s="1735"/>
      <c r="DZK41" s="1735"/>
      <c r="DZL41" s="1735"/>
      <c r="DZM41" s="1735"/>
      <c r="DZN41" s="1735"/>
      <c r="DZO41" s="1735"/>
      <c r="DZP41" s="1735"/>
      <c r="DZQ41" s="1735"/>
      <c r="DZR41" s="1735"/>
      <c r="DZS41" s="1735"/>
      <c r="DZT41" s="1735"/>
      <c r="DZU41" s="1735"/>
      <c r="DZV41" s="1735"/>
      <c r="DZW41" s="1735"/>
      <c r="DZX41" s="1735"/>
      <c r="DZY41" s="1735"/>
      <c r="DZZ41" s="1735"/>
      <c r="EAA41" s="1735"/>
      <c r="EAB41" s="1735"/>
      <c r="EAC41" s="1735"/>
      <c r="EAD41" s="1735"/>
      <c r="EAE41" s="1735"/>
      <c r="EAF41" s="1735"/>
      <c r="EAG41" s="1735"/>
      <c r="EAH41" s="1735"/>
      <c r="EAI41" s="1735"/>
      <c r="EAJ41" s="1735"/>
      <c r="EAK41" s="1735"/>
      <c r="EAL41" s="1735"/>
      <c r="EAM41" s="1735"/>
      <c r="EAN41" s="1735"/>
      <c r="EAO41" s="1735"/>
      <c r="EAP41" s="1735"/>
      <c r="EAQ41" s="1735"/>
      <c r="EAR41" s="1735"/>
      <c r="EAS41" s="1735"/>
      <c r="EAT41" s="1735"/>
      <c r="EAU41" s="1735"/>
      <c r="EAV41" s="1735"/>
      <c r="EAW41" s="1735"/>
      <c r="EAX41" s="1735"/>
      <c r="EAY41" s="1735"/>
      <c r="EAZ41" s="1735"/>
      <c r="EBA41" s="1735"/>
      <c r="EBB41" s="1735"/>
      <c r="EBC41" s="1735"/>
      <c r="EBD41" s="1735"/>
      <c r="EBE41" s="1735"/>
      <c r="EBF41" s="1735"/>
      <c r="EBG41" s="1735"/>
      <c r="EBH41" s="1735"/>
      <c r="EBI41" s="1735"/>
      <c r="EBJ41" s="1735"/>
      <c r="EBK41" s="1735"/>
      <c r="EBL41" s="1735"/>
      <c r="EBM41" s="1735"/>
      <c r="EBN41" s="1735"/>
      <c r="EBO41" s="1735"/>
      <c r="EBP41" s="1735"/>
      <c r="EBQ41" s="1735"/>
      <c r="EBR41" s="1735"/>
      <c r="EBS41" s="1735"/>
      <c r="EBT41" s="1735"/>
      <c r="EBU41" s="1735"/>
      <c r="EBV41" s="1735"/>
      <c r="EBW41" s="1735"/>
      <c r="EBX41" s="1735"/>
      <c r="EBY41" s="1735"/>
      <c r="EBZ41" s="1735"/>
      <c r="ECA41" s="1735"/>
      <c r="ECB41" s="1735"/>
      <c r="ECC41" s="1735"/>
      <c r="ECD41" s="1735"/>
      <c r="ECE41" s="1735"/>
      <c r="ECF41" s="1735"/>
      <c r="ECG41" s="1735"/>
      <c r="ECH41" s="1735"/>
      <c r="ECI41" s="1735"/>
      <c r="ECJ41" s="1735"/>
      <c r="ECK41" s="1735"/>
      <c r="ECL41" s="1735"/>
      <c r="ECM41" s="1735"/>
      <c r="ECN41" s="1735"/>
      <c r="ECO41" s="1735"/>
      <c r="ECP41" s="1735"/>
      <c r="ECQ41" s="1735"/>
      <c r="ECR41" s="1735"/>
      <c r="ECS41" s="1735"/>
      <c r="ECT41" s="1735"/>
      <c r="ECU41" s="1735"/>
      <c r="ECV41" s="1735"/>
      <c r="ECW41" s="1735"/>
      <c r="ECX41" s="1735"/>
      <c r="ECY41" s="1735"/>
      <c r="ECZ41" s="1735"/>
      <c r="EDA41" s="1735"/>
      <c r="EDB41" s="1735"/>
      <c r="EDC41" s="1735"/>
      <c r="EDD41" s="1735"/>
      <c r="EDE41" s="1735"/>
      <c r="EDF41" s="1735"/>
      <c r="EDG41" s="1735"/>
      <c r="EDH41" s="1735"/>
      <c r="EDI41" s="1735"/>
      <c r="EDJ41" s="1735"/>
      <c r="EDK41" s="1735"/>
      <c r="EDL41" s="1735"/>
      <c r="EDM41" s="1735"/>
      <c r="EDN41" s="1735"/>
      <c r="EDO41" s="1735"/>
      <c r="EDP41" s="1735"/>
      <c r="EDQ41" s="1735"/>
      <c r="EDR41" s="1735"/>
      <c r="EDS41" s="1735"/>
      <c r="EDT41" s="1735"/>
      <c r="EDU41" s="1735"/>
      <c r="EDV41" s="1735"/>
      <c r="EDW41" s="1735"/>
      <c r="EDX41" s="1735"/>
      <c r="EDY41" s="1735"/>
      <c r="EDZ41" s="1735"/>
      <c r="EEA41" s="1735"/>
      <c r="EEB41" s="1735"/>
      <c r="EEC41" s="1735"/>
      <c r="EED41" s="1735"/>
      <c r="EEE41" s="1735"/>
      <c r="EEF41" s="1735"/>
      <c r="EEG41" s="1735"/>
      <c r="EEH41" s="1735"/>
      <c r="EEI41" s="1735"/>
      <c r="EEJ41" s="1735"/>
      <c r="EEK41" s="1735"/>
      <c r="EEL41" s="1735"/>
      <c r="EEM41" s="1735"/>
      <c r="EEN41" s="1735"/>
      <c r="EEO41" s="1735"/>
      <c r="EEP41" s="1735"/>
      <c r="EEQ41" s="1735"/>
      <c r="EER41" s="1735"/>
      <c r="EES41" s="1735"/>
      <c r="EET41" s="1735"/>
      <c r="EEU41" s="1735"/>
      <c r="EEV41" s="1735"/>
      <c r="EEW41" s="1735"/>
      <c r="EEX41" s="1735"/>
      <c r="EEY41" s="1735"/>
      <c r="EEZ41" s="1735"/>
      <c r="EFA41" s="1735"/>
      <c r="EFB41" s="1735"/>
      <c r="EFC41" s="1735"/>
      <c r="EFD41" s="1735"/>
      <c r="EFE41" s="1735"/>
      <c r="EFF41" s="1735"/>
      <c r="EFG41" s="1735"/>
      <c r="EFH41" s="1735"/>
      <c r="EFI41" s="1735"/>
      <c r="EFJ41" s="1735"/>
      <c r="EFK41" s="1735"/>
      <c r="EFL41" s="1735"/>
      <c r="EFM41" s="1735"/>
      <c r="EFN41" s="1735"/>
      <c r="EFO41" s="1735"/>
      <c r="EFP41" s="1735"/>
      <c r="EFQ41" s="1735"/>
      <c r="EFR41" s="1735"/>
      <c r="EFS41" s="1735"/>
      <c r="EFT41" s="1735"/>
      <c r="EFU41" s="1735"/>
      <c r="EFV41" s="1735"/>
      <c r="EFW41" s="1735"/>
      <c r="EFX41" s="1735"/>
      <c r="EFY41" s="1735"/>
      <c r="EFZ41" s="1735"/>
      <c r="EGA41" s="1735"/>
      <c r="EGB41" s="1735"/>
      <c r="EGC41" s="1735"/>
      <c r="EGD41" s="1735"/>
      <c r="EGE41" s="1735"/>
      <c r="EGF41" s="1735"/>
      <c r="EGG41" s="1735"/>
      <c r="EGH41" s="1735"/>
      <c r="EGI41" s="1735"/>
      <c r="EGJ41" s="1735"/>
      <c r="EGK41" s="1735"/>
      <c r="EGL41" s="1735"/>
      <c r="EGM41" s="1735"/>
      <c r="EGN41" s="1735"/>
      <c r="EGO41" s="1735"/>
      <c r="EGP41" s="1735"/>
      <c r="EGQ41" s="1735"/>
      <c r="EGR41" s="1735"/>
      <c r="EGS41" s="1735"/>
      <c r="EGT41" s="1735"/>
      <c r="EGU41" s="1735"/>
      <c r="EGV41" s="1735"/>
      <c r="EGW41" s="1735"/>
      <c r="EGX41" s="1735"/>
      <c r="EGY41" s="1735"/>
      <c r="EGZ41" s="1735"/>
      <c r="EHA41" s="1735"/>
      <c r="EHB41" s="1735"/>
      <c r="EHC41" s="1735"/>
      <c r="EHD41" s="1735"/>
      <c r="EHE41" s="1735"/>
      <c r="EHF41" s="1735"/>
      <c r="EHG41" s="1735"/>
      <c r="EHH41" s="1735"/>
      <c r="EHI41" s="1735"/>
      <c r="EHJ41" s="1735"/>
      <c r="EHK41" s="1735"/>
      <c r="EHL41" s="1735"/>
      <c r="EHM41" s="1735"/>
      <c r="EHN41" s="1735"/>
      <c r="EHO41" s="1735"/>
      <c r="EHP41" s="1735"/>
      <c r="EHQ41" s="1735"/>
      <c r="EHR41" s="1735"/>
      <c r="EHS41" s="1735"/>
      <c r="EHT41" s="1735"/>
      <c r="EHU41" s="1735"/>
      <c r="EHV41" s="1735"/>
      <c r="EHW41" s="1735"/>
      <c r="EHX41" s="1735"/>
      <c r="EHY41" s="1735"/>
      <c r="EHZ41" s="1735"/>
      <c r="EIA41" s="1735"/>
      <c r="EIB41" s="1735"/>
      <c r="EIC41" s="1735"/>
      <c r="EID41" s="1735"/>
      <c r="EIE41" s="1735"/>
      <c r="EIF41" s="1735"/>
      <c r="EIG41" s="1735"/>
      <c r="EIH41" s="1735"/>
      <c r="EII41" s="1735"/>
      <c r="EIJ41" s="1735"/>
      <c r="EIK41" s="1735"/>
      <c r="EIL41" s="1735"/>
      <c r="EIM41" s="1735"/>
      <c r="EIN41" s="1735"/>
      <c r="EIO41" s="1735"/>
      <c r="EIP41" s="1735"/>
      <c r="EIQ41" s="1735"/>
      <c r="EIR41" s="1735"/>
      <c r="EIS41" s="1735"/>
      <c r="EIT41" s="1735"/>
      <c r="EIU41" s="1735"/>
      <c r="EIV41" s="1735"/>
      <c r="EIW41" s="1735"/>
      <c r="EIX41" s="1735"/>
      <c r="EIY41" s="1735"/>
      <c r="EIZ41" s="1735"/>
      <c r="EJA41" s="1735"/>
      <c r="EJB41" s="1735"/>
      <c r="EJC41" s="1735"/>
      <c r="EJD41" s="1735"/>
      <c r="EJE41" s="1735"/>
      <c r="EJF41" s="1735"/>
      <c r="EJG41" s="1735"/>
      <c r="EJH41" s="1735"/>
      <c r="EJI41" s="1735"/>
      <c r="EJJ41" s="1735"/>
      <c r="EJK41" s="1735"/>
      <c r="EJL41" s="1735"/>
      <c r="EJM41" s="1735"/>
      <c r="EJN41" s="1735"/>
      <c r="EJO41" s="1735"/>
      <c r="EJP41" s="1735"/>
      <c r="EJQ41" s="1735"/>
      <c r="EJR41" s="1735"/>
      <c r="EJS41" s="1735"/>
      <c r="EJT41" s="1735"/>
      <c r="EJU41" s="1735"/>
      <c r="EJV41" s="1735"/>
      <c r="EJW41" s="1735"/>
      <c r="EJX41" s="1735"/>
      <c r="EJY41" s="1735"/>
      <c r="EJZ41" s="1735"/>
      <c r="EKA41" s="1735"/>
      <c r="EKB41" s="1735"/>
      <c r="EKC41" s="1735"/>
      <c r="EKD41" s="1735"/>
      <c r="EKE41" s="1735"/>
      <c r="EKF41" s="1735"/>
      <c r="EKG41" s="1735"/>
      <c r="EKH41" s="1735"/>
      <c r="EKI41" s="1735"/>
      <c r="EKJ41" s="1735"/>
      <c r="EKK41" s="1735"/>
      <c r="EKL41" s="1735"/>
      <c r="EKM41" s="1735"/>
      <c r="EKN41" s="1735"/>
      <c r="EKO41" s="1735"/>
      <c r="EKP41" s="1735"/>
      <c r="EKQ41" s="1735"/>
      <c r="EKR41" s="1735"/>
      <c r="EKS41" s="1735"/>
      <c r="EKT41" s="1735"/>
      <c r="EKU41" s="1735"/>
      <c r="EKV41" s="1735"/>
      <c r="EKW41" s="1735"/>
      <c r="EKX41" s="1735"/>
      <c r="EKY41" s="1735"/>
      <c r="EKZ41" s="1735"/>
      <c r="ELA41" s="1735"/>
      <c r="ELB41" s="1735"/>
      <c r="ELC41" s="1735"/>
      <c r="ELD41" s="1735"/>
      <c r="ELE41" s="1735"/>
      <c r="ELF41" s="1735"/>
      <c r="ELG41" s="1735"/>
      <c r="ELH41" s="1735"/>
      <c r="ELI41" s="1735"/>
      <c r="ELJ41" s="1735"/>
      <c r="ELK41" s="1735"/>
      <c r="ELL41" s="1735"/>
      <c r="ELM41" s="1735"/>
      <c r="ELN41" s="1735"/>
      <c r="ELO41" s="1735"/>
      <c r="ELP41" s="1735"/>
      <c r="ELQ41" s="1735"/>
      <c r="ELR41" s="1735"/>
      <c r="ELS41" s="1735"/>
      <c r="ELT41" s="1735"/>
      <c r="ELU41" s="1735"/>
      <c r="ELV41" s="1735"/>
      <c r="ELW41" s="1735"/>
      <c r="ELX41" s="1735"/>
      <c r="ELY41" s="1735"/>
      <c r="ELZ41" s="1735"/>
      <c r="EMA41" s="1735"/>
      <c r="EMB41" s="1735"/>
      <c r="EMC41" s="1735"/>
      <c r="EMD41" s="1735"/>
      <c r="EME41" s="1735"/>
      <c r="EMF41" s="1735"/>
      <c r="EMG41" s="1735"/>
      <c r="EMH41" s="1735"/>
      <c r="EMI41" s="1735"/>
      <c r="EMJ41" s="1735"/>
      <c r="EMK41" s="1735"/>
      <c r="EML41" s="1735"/>
      <c r="EMM41" s="1735"/>
      <c r="EMN41" s="1735"/>
      <c r="EMO41" s="1735"/>
      <c r="EMP41" s="1735"/>
      <c r="EMQ41" s="1735"/>
      <c r="EMR41" s="1735"/>
      <c r="EMS41" s="1735"/>
      <c r="EMT41" s="1735"/>
      <c r="EMU41" s="1735"/>
      <c r="EMV41" s="1735"/>
      <c r="EMW41" s="1735"/>
      <c r="EMX41" s="1735"/>
      <c r="EMY41" s="1735"/>
      <c r="EMZ41" s="1735"/>
      <c r="ENA41" s="1735"/>
      <c r="ENB41" s="1735"/>
      <c r="ENC41" s="1735"/>
      <c r="END41" s="1735"/>
      <c r="ENE41" s="1735"/>
      <c r="ENF41" s="1735"/>
      <c r="ENG41" s="1735"/>
      <c r="ENH41" s="1735"/>
      <c r="ENI41" s="1735"/>
      <c r="ENJ41" s="1735"/>
      <c r="ENK41" s="1735"/>
      <c r="ENL41" s="1735"/>
      <c r="ENM41" s="1735"/>
      <c r="ENN41" s="1735"/>
      <c r="ENO41" s="1735"/>
      <c r="ENP41" s="1735"/>
      <c r="ENQ41" s="1735"/>
      <c r="ENR41" s="1735"/>
      <c r="ENS41" s="1735"/>
      <c r="ENT41" s="1735"/>
      <c r="ENU41" s="1735"/>
      <c r="ENV41" s="1735"/>
      <c r="ENW41" s="1735"/>
      <c r="ENX41" s="1735"/>
      <c r="ENY41" s="1735"/>
      <c r="ENZ41" s="1735"/>
      <c r="EOA41" s="1735"/>
      <c r="EOB41" s="1735"/>
      <c r="EOC41" s="1735"/>
      <c r="EOD41" s="1735"/>
      <c r="EOE41" s="1735"/>
      <c r="EOF41" s="1735"/>
      <c r="EOG41" s="1735"/>
      <c r="EOH41" s="1735"/>
      <c r="EOI41" s="1735"/>
      <c r="EOJ41" s="1735"/>
      <c r="EOK41" s="1735"/>
      <c r="EOL41" s="1735"/>
      <c r="EOM41" s="1735"/>
      <c r="EON41" s="1735"/>
      <c r="EOO41" s="1735"/>
      <c r="EOP41" s="1735"/>
      <c r="EOQ41" s="1735"/>
      <c r="EOR41" s="1735"/>
      <c r="EOS41" s="1735"/>
      <c r="EOT41" s="1735"/>
      <c r="EOU41" s="1735"/>
      <c r="EOV41" s="1735"/>
      <c r="EOW41" s="1735"/>
      <c r="EOX41" s="1735"/>
      <c r="EOY41" s="1735"/>
      <c r="EOZ41" s="1735"/>
      <c r="EPA41" s="1735"/>
      <c r="EPB41" s="1735"/>
      <c r="EPC41" s="1735"/>
      <c r="EPD41" s="1735"/>
      <c r="EPE41" s="1735"/>
      <c r="EPF41" s="1735"/>
      <c r="EPG41" s="1735"/>
      <c r="EPH41" s="1735"/>
      <c r="EPI41" s="1735"/>
      <c r="EPJ41" s="1735"/>
      <c r="EPK41" s="1735"/>
      <c r="EPL41" s="1735"/>
      <c r="EPM41" s="1735"/>
      <c r="EPN41" s="1735"/>
      <c r="EPO41" s="1735"/>
      <c r="EPP41" s="1735"/>
      <c r="EPQ41" s="1735"/>
      <c r="EPR41" s="1735"/>
      <c r="EPS41" s="1735"/>
      <c r="EPT41" s="1735"/>
      <c r="EPU41" s="1735"/>
      <c r="EPV41" s="1735"/>
      <c r="EPW41" s="1735"/>
      <c r="EPX41" s="1735"/>
      <c r="EPY41" s="1735"/>
      <c r="EPZ41" s="1735"/>
      <c r="EQA41" s="1735"/>
      <c r="EQB41" s="1735"/>
      <c r="EQC41" s="1735"/>
      <c r="EQD41" s="1735"/>
      <c r="EQE41" s="1735"/>
      <c r="EQF41" s="1735"/>
      <c r="EQG41" s="1735"/>
      <c r="EQH41" s="1735"/>
      <c r="EQI41" s="1735"/>
      <c r="EQJ41" s="1735"/>
      <c r="EQK41" s="1735"/>
      <c r="EQL41" s="1735"/>
      <c r="EQM41" s="1735"/>
      <c r="EQN41" s="1735"/>
      <c r="EQO41" s="1735"/>
      <c r="EQP41" s="1735"/>
      <c r="EQQ41" s="1735"/>
      <c r="EQR41" s="1735"/>
      <c r="EQS41" s="1735"/>
      <c r="EQT41" s="1735"/>
      <c r="EQU41" s="1735"/>
      <c r="EQV41" s="1735"/>
      <c r="EQW41" s="1735"/>
      <c r="EQX41" s="1735"/>
      <c r="EQY41" s="1735"/>
      <c r="EQZ41" s="1735"/>
      <c r="ERA41" s="1735"/>
      <c r="ERB41" s="1735"/>
      <c r="ERC41" s="1735"/>
      <c r="ERD41" s="1735"/>
      <c r="ERE41" s="1735"/>
      <c r="ERF41" s="1735"/>
      <c r="ERG41" s="1735"/>
      <c r="ERH41" s="1735"/>
      <c r="ERI41" s="1735"/>
      <c r="ERJ41" s="1735"/>
      <c r="ERK41" s="1735"/>
      <c r="ERL41" s="1735"/>
      <c r="ERM41" s="1735"/>
      <c r="ERN41" s="1735"/>
      <c r="ERO41" s="1735"/>
      <c r="ERP41" s="1735"/>
      <c r="ERQ41" s="1735"/>
      <c r="ERR41" s="1735"/>
      <c r="ERS41" s="1735"/>
      <c r="ERT41" s="1735"/>
      <c r="ERU41" s="1735"/>
      <c r="ERV41" s="1735"/>
      <c r="ERW41" s="1735"/>
      <c r="ERX41" s="1735"/>
      <c r="ERY41" s="1735"/>
      <c r="ERZ41" s="1735"/>
      <c r="ESA41" s="1735"/>
      <c r="ESB41" s="1735"/>
      <c r="ESC41" s="1735"/>
      <c r="ESD41" s="1735"/>
      <c r="ESE41" s="1735"/>
      <c r="ESF41" s="1735"/>
      <c r="ESG41" s="1735"/>
      <c r="ESH41" s="1735"/>
      <c r="ESI41" s="1735"/>
      <c r="ESJ41" s="1735"/>
      <c r="ESK41" s="1735"/>
      <c r="ESL41" s="1735"/>
      <c r="ESM41" s="1735"/>
      <c r="ESN41" s="1735"/>
      <c r="ESO41" s="1735"/>
      <c r="ESP41" s="1735"/>
      <c r="ESQ41" s="1735"/>
      <c r="ESR41" s="1735"/>
      <c r="ESS41" s="1735"/>
      <c r="EST41" s="1735"/>
      <c r="ESU41" s="1735"/>
      <c r="ESV41" s="1735"/>
      <c r="ESW41" s="1735"/>
      <c r="ESX41" s="1735"/>
      <c r="ESY41" s="1735"/>
      <c r="ESZ41" s="1735"/>
      <c r="ETA41" s="1735"/>
      <c r="ETB41" s="1735"/>
      <c r="ETC41" s="1735"/>
      <c r="ETD41" s="1735"/>
      <c r="ETE41" s="1735"/>
      <c r="ETF41" s="1735"/>
      <c r="ETG41" s="1735"/>
      <c r="ETH41" s="1735"/>
      <c r="ETI41" s="1735"/>
      <c r="ETJ41" s="1735"/>
      <c r="ETK41" s="1735"/>
      <c r="ETL41" s="1735"/>
      <c r="ETM41" s="1735"/>
      <c r="ETN41" s="1735"/>
      <c r="ETO41" s="1735"/>
      <c r="ETP41" s="1735"/>
      <c r="ETQ41" s="1735"/>
      <c r="ETR41" s="1735"/>
      <c r="ETS41" s="1735"/>
      <c r="ETT41" s="1735"/>
      <c r="ETU41" s="1735"/>
      <c r="ETV41" s="1735"/>
      <c r="ETW41" s="1735"/>
      <c r="ETX41" s="1735"/>
      <c r="ETY41" s="1735"/>
      <c r="ETZ41" s="1735"/>
      <c r="EUA41" s="1735"/>
      <c r="EUB41" s="1735"/>
      <c r="EUC41" s="1735"/>
      <c r="EUD41" s="1735"/>
      <c r="EUE41" s="1735"/>
      <c r="EUF41" s="1735"/>
      <c r="EUG41" s="1735"/>
      <c r="EUH41" s="1735"/>
      <c r="EUI41" s="1735"/>
      <c r="EUJ41" s="1735"/>
      <c r="EUK41" s="1735"/>
      <c r="EUL41" s="1735"/>
      <c r="EUM41" s="1735"/>
      <c r="EUN41" s="1735"/>
      <c r="EUO41" s="1735"/>
      <c r="EUP41" s="1735"/>
      <c r="EUQ41" s="1735"/>
      <c r="EUR41" s="1735"/>
      <c r="EUS41" s="1735"/>
      <c r="EUT41" s="1735"/>
      <c r="EUU41" s="1735"/>
      <c r="EUV41" s="1735"/>
      <c r="EUW41" s="1735"/>
      <c r="EUX41" s="1735"/>
      <c r="EUY41" s="1735"/>
      <c r="EUZ41" s="1735"/>
      <c r="EVA41" s="1735"/>
      <c r="EVB41" s="1735"/>
      <c r="EVC41" s="1735"/>
      <c r="EVD41" s="1735"/>
      <c r="EVE41" s="1735"/>
      <c r="EVF41" s="1735"/>
      <c r="EVG41" s="1735"/>
      <c r="EVH41" s="1735"/>
      <c r="EVI41" s="1735"/>
      <c r="EVJ41" s="1735"/>
      <c r="EVK41" s="1735"/>
      <c r="EVL41" s="1735"/>
      <c r="EVM41" s="1735"/>
      <c r="EVN41" s="1735"/>
      <c r="EVO41" s="1735"/>
      <c r="EVP41" s="1735"/>
      <c r="EVQ41" s="1735"/>
      <c r="EVR41" s="1735"/>
      <c r="EVS41" s="1735"/>
      <c r="EVT41" s="1735"/>
      <c r="EVU41" s="1735"/>
      <c r="EVV41" s="1735"/>
      <c r="EVW41" s="1735"/>
      <c r="EVX41" s="1735"/>
      <c r="EVY41" s="1735"/>
      <c r="EVZ41" s="1735"/>
      <c r="EWA41" s="1735"/>
      <c r="EWB41" s="1735"/>
      <c r="EWC41" s="1735"/>
      <c r="EWD41" s="1735"/>
      <c r="EWE41" s="1735"/>
      <c r="EWF41" s="1735"/>
      <c r="EWG41" s="1735"/>
      <c r="EWH41" s="1735"/>
      <c r="EWI41" s="1735"/>
      <c r="EWJ41" s="1735"/>
      <c r="EWK41" s="1735"/>
      <c r="EWL41" s="1735"/>
      <c r="EWM41" s="1735"/>
      <c r="EWN41" s="1735"/>
      <c r="EWO41" s="1735"/>
      <c r="EWP41" s="1735"/>
      <c r="EWQ41" s="1735"/>
      <c r="EWR41" s="1735"/>
      <c r="EWS41" s="1735"/>
      <c r="EWT41" s="1735"/>
      <c r="EWU41" s="1735"/>
      <c r="EWV41" s="1735"/>
      <c r="EWW41" s="1735"/>
      <c r="EWX41" s="1735"/>
      <c r="EWY41" s="1735"/>
      <c r="EWZ41" s="1735"/>
      <c r="EXA41" s="1735"/>
      <c r="EXB41" s="1735"/>
      <c r="EXC41" s="1735"/>
      <c r="EXD41" s="1735"/>
      <c r="EXE41" s="1735"/>
      <c r="EXF41" s="1735"/>
      <c r="EXG41" s="1735"/>
      <c r="EXH41" s="1735"/>
      <c r="EXI41" s="1735"/>
      <c r="EXJ41" s="1735"/>
      <c r="EXK41" s="1735"/>
      <c r="EXL41" s="1735"/>
      <c r="EXM41" s="1735"/>
      <c r="EXN41" s="1735"/>
      <c r="EXO41" s="1735"/>
      <c r="EXP41" s="1735"/>
      <c r="EXQ41" s="1735"/>
      <c r="EXR41" s="1735"/>
      <c r="EXS41" s="1735"/>
      <c r="EXT41" s="1735"/>
      <c r="EXU41" s="1735"/>
      <c r="EXV41" s="1735"/>
      <c r="EXW41" s="1735"/>
      <c r="EXX41" s="1735"/>
      <c r="EXY41" s="1735"/>
      <c r="EXZ41" s="1735"/>
      <c r="EYA41" s="1735"/>
      <c r="EYB41" s="1735"/>
      <c r="EYC41" s="1735"/>
      <c r="EYD41" s="1735"/>
      <c r="EYE41" s="1735"/>
      <c r="EYF41" s="1735"/>
      <c r="EYG41" s="1735"/>
      <c r="EYH41" s="1735"/>
      <c r="EYI41" s="1735"/>
      <c r="EYJ41" s="1735"/>
      <c r="EYK41" s="1735"/>
      <c r="EYL41" s="1735"/>
      <c r="EYM41" s="1735"/>
      <c r="EYN41" s="1735"/>
      <c r="EYO41" s="1735"/>
      <c r="EYP41" s="1735"/>
      <c r="EYQ41" s="1735"/>
      <c r="EYR41" s="1735"/>
      <c r="EYS41" s="1735"/>
      <c r="EYT41" s="1735"/>
      <c r="EYU41" s="1735"/>
      <c r="EYV41" s="1735"/>
      <c r="EYW41" s="1735"/>
      <c r="EYX41" s="1735"/>
      <c r="EYY41" s="1735"/>
      <c r="EYZ41" s="1735"/>
      <c r="EZA41" s="1735"/>
      <c r="EZB41" s="1735"/>
      <c r="EZC41" s="1735"/>
      <c r="EZD41" s="1735"/>
      <c r="EZE41" s="1735"/>
      <c r="EZF41" s="1735"/>
      <c r="EZG41" s="1735"/>
      <c r="EZH41" s="1735"/>
      <c r="EZI41" s="1735"/>
      <c r="EZJ41" s="1735"/>
      <c r="EZK41" s="1735"/>
      <c r="EZL41" s="1735"/>
      <c r="EZM41" s="1735"/>
      <c r="EZN41" s="1735"/>
      <c r="EZO41" s="1735"/>
      <c r="EZP41" s="1735"/>
      <c r="EZQ41" s="1735"/>
      <c r="EZR41" s="1735"/>
      <c r="EZS41" s="1735"/>
      <c r="EZT41" s="1735"/>
      <c r="EZU41" s="1735"/>
      <c r="EZV41" s="1735"/>
      <c r="EZW41" s="1735"/>
      <c r="EZX41" s="1735"/>
      <c r="EZY41" s="1735"/>
      <c r="EZZ41" s="1735"/>
      <c r="FAA41" s="1735"/>
      <c r="FAB41" s="1735"/>
      <c r="FAC41" s="1735"/>
      <c r="FAD41" s="1735"/>
      <c r="FAE41" s="1735"/>
      <c r="FAF41" s="1735"/>
      <c r="FAG41" s="1735"/>
      <c r="FAH41" s="1735"/>
      <c r="FAI41" s="1735"/>
      <c r="FAJ41" s="1735"/>
      <c r="FAK41" s="1735"/>
      <c r="FAL41" s="1735"/>
      <c r="FAM41" s="1735"/>
      <c r="FAN41" s="1735"/>
      <c r="FAO41" s="1735"/>
      <c r="FAP41" s="1735"/>
      <c r="FAQ41" s="1735"/>
      <c r="FAR41" s="1735"/>
      <c r="FAS41" s="1735"/>
      <c r="FAT41" s="1735"/>
      <c r="FAU41" s="1735"/>
      <c r="FAV41" s="1735"/>
      <c r="FAW41" s="1735"/>
      <c r="FAX41" s="1735"/>
      <c r="FAY41" s="1735"/>
      <c r="FAZ41" s="1735"/>
      <c r="FBA41" s="1735"/>
      <c r="FBB41" s="1735"/>
      <c r="FBC41" s="1735"/>
      <c r="FBD41" s="1735"/>
      <c r="FBE41" s="1735"/>
      <c r="FBF41" s="1735"/>
      <c r="FBG41" s="1735"/>
      <c r="FBH41" s="1735"/>
      <c r="FBI41" s="1735"/>
      <c r="FBJ41" s="1735"/>
      <c r="FBK41" s="1735"/>
      <c r="FBL41" s="1735"/>
      <c r="FBM41" s="1735"/>
      <c r="FBN41" s="1735"/>
      <c r="FBO41" s="1735"/>
      <c r="FBP41" s="1735"/>
      <c r="FBQ41" s="1735"/>
      <c r="FBR41" s="1735"/>
      <c r="FBS41" s="1735"/>
      <c r="FBT41" s="1735"/>
      <c r="FBU41" s="1735"/>
      <c r="FBV41" s="1735"/>
      <c r="FBW41" s="1735"/>
      <c r="FBX41" s="1735"/>
      <c r="FBY41" s="1735"/>
      <c r="FBZ41" s="1735"/>
      <c r="FCA41" s="1735"/>
      <c r="FCB41" s="1735"/>
      <c r="FCC41" s="1735"/>
      <c r="FCD41" s="1735"/>
      <c r="FCE41" s="1735"/>
      <c r="FCF41" s="1735"/>
      <c r="FCG41" s="1735"/>
      <c r="FCH41" s="1735"/>
      <c r="FCI41" s="1735"/>
      <c r="FCJ41" s="1735"/>
      <c r="FCK41" s="1735"/>
      <c r="FCL41" s="1735"/>
      <c r="FCM41" s="1735"/>
      <c r="FCN41" s="1735"/>
      <c r="FCO41" s="1735"/>
      <c r="FCP41" s="1735"/>
      <c r="FCQ41" s="1735"/>
      <c r="FCR41" s="1735"/>
      <c r="FCS41" s="1735"/>
      <c r="FCT41" s="1735"/>
      <c r="FCU41" s="1735"/>
      <c r="FCV41" s="1735"/>
      <c r="FCW41" s="1735"/>
      <c r="FCX41" s="1735"/>
      <c r="FCY41" s="1735"/>
      <c r="FCZ41" s="1735"/>
      <c r="FDA41" s="1735"/>
      <c r="FDB41" s="1735"/>
      <c r="FDC41" s="1735"/>
      <c r="FDD41" s="1735"/>
      <c r="FDE41" s="1735"/>
      <c r="FDF41" s="1735"/>
      <c r="FDG41" s="1735"/>
      <c r="FDH41" s="1735"/>
      <c r="FDI41" s="1735"/>
      <c r="FDJ41" s="1735"/>
      <c r="FDK41" s="1735"/>
      <c r="FDL41" s="1735"/>
      <c r="FDM41" s="1735"/>
      <c r="FDN41" s="1735"/>
      <c r="FDO41" s="1735"/>
      <c r="FDP41" s="1735"/>
      <c r="FDQ41" s="1735"/>
      <c r="FDR41" s="1735"/>
      <c r="FDS41" s="1735"/>
      <c r="FDT41" s="1735"/>
      <c r="FDU41" s="1735"/>
      <c r="FDV41" s="1735"/>
      <c r="FDW41" s="1735"/>
      <c r="FDX41" s="1735"/>
      <c r="FDY41" s="1735"/>
      <c r="FDZ41" s="1735"/>
      <c r="FEA41" s="1735"/>
      <c r="FEB41" s="1735"/>
      <c r="FEC41" s="1735"/>
      <c r="FED41" s="1735"/>
      <c r="FEE41" s="1735"/>
      <c r="FEF41" s="1735"/>
      <c r="FEG41" s="1735"/>
      <c r="FEH41" s="1735"/>
      <c r="FEI41" s="1735"/>
      <c r="FEJ41" s="1735"/>
      <c r="FEK41" s="1735"/>
      <c r="FEL41" s="1735"/>
      <c r="FEM41" s="1735"/>
      <c r="FEN41" s="1735"/>
      <c r="FEO41" s="1735"/>
      <c r="FEP41" s="1735"/>
      <c r="FEQ41" s="1735"/>
      <c r="FER41" s="1735"/>
      <c r="FES41" s="1735"/>
      <c r="FET41" s="1735"/>
      <c r="FEU41" s="1735"/>
      <c r="FEV41" s="1735"/>
      <c r="FEW41" s="1735"/>
      <c r="FEX41" s="1735"/>
      <c r="FEY41" s="1735"/>
      <c r="FEZ41" s="1735"/>
      <c r="FFA41" s="1735"/>
      <c r="FFB41" s="1735"/>
      <c r="FFC41" s="1735"/>
      <c r="FFD41" s="1735"/>
      <c r="FFE41" s="1735"/>
      <c r="FFF41" s="1735"/>
      <c r="FFG41" s="1735"/>
      <c r="FFH41" s="1735"/>
      <c r="FFI41" s="1735"/>
      <c r="FFJ41" s="1735"/>
      <c r="FFK41" s="1735"/>
      <c r="FFL41" s="1735"/>
      <c r="FFM41" s="1735"/>
      <c r="FFN41" s="1735"/>
      <c r="FFO41" s="1735"/>
      <c r="FFP41" s="1735"/>
      <c r="FFQ41" s="1735"/>
      <c r="FFR41" s="1735"/>
      <c r="FFS41" s="1735"/>
      <c r="FFT41" s="1735"/>
      <c r="FFU41" s="1735"/>
      <c r="FFV41" s="1735"/>
      <c r="FFW41" s="1735"/>
      <c r="FFX41" s="1735"/>
      <c r="FFY41" s="1735"/>
      <c r="FFZ41" s="1735"/>
      <c r="FGA41" s="1735"/>
      <c r="FGB41" s="1735"/>
      <c r="FGC41" s="1735"/>
      <c r="FGD41" s="1735"/>
      <c r="FGE41" s="1735"/>
      <c r="FGF41" s="1735"/>
      <c r="FGG41" s="1735"/>
      <c r="FGH41" s="1735"/>
      <c r="FGI41" s="1735"/>
      <c r="FGJ41" s="1735"/>
      <c r="FGK41" s="1735"/>
      <c r="FGL41" s="1735"/>
      <c r="FGM41" s="1735"/>
      <c r="FGN41" s="1735"/>
      <c r="FGO41" s="1735"/>
      <c r="FGP41" s="1735"/>
      <c r="FGQ41" s="1735"/>
      <c r="FGR41" s="1735"/>
      <c r="FGS41" s="1735"/>
      <c r="FGT41" s="1735"/>
      <c r="FGU41" s="1735"/>
      <c r="FGV41" s="1735"/>
      <c r="FGW41" s="1735"/>
      <c r="FGX41" s="1735"/>
      <c r="FGY41" s="1735"/>
      <c r="FGZ41" s="1735"/>
      <c r="FHA41" s="1735"/>
      <c r="FHB41" s="1735"/>
      <c r="FHC41" s="1735"/>
      <c r="FHD41" s="1735"/>
      <c r="FHE41" s="1735"/>
      <c r="FHF41" s="1735"/>
      <c r="FHG41" s="1735"/>
      <c r="FHH41" s="1735"/>
      <c r="FHI41" s="1735"/>
      <c r="FHJ41" s="1735"/>
      <c r="FHK41" s="1735"/>
      <c r="FHL41" s="1735"/>
      <c r="FHM41" s="1735"/>
      <c r="FHN41" s="1735"/>
      <c r="FHO41" s="1735"/>
      <c r="FHP41" s="1735"/>
      <c r="FHQ41" s="1735"/>
      <c r="FHR41" s="1735"/>
      <c r="FHS41" s="1735"/>
      <c r="FHT41" s="1735"/>
      <c r="FHU41" s="1735"/>
      <c r="FHV41" s="1735"/>
      <c r="FHW41" s="1735"/>
      <c r="FHX41" s="1735"/>
      <c r="FHY41" s="1735"/>
      <c r="FHZ41" s="1735"/>
      <c r="FIA41" s="1735"/>
      <c r="FIB41" s="1735"/>
      <c r="FIC41" s="1735"/>
      <c r="FID41" s="1735"/>
      <c r="FIE41" s="1735"/>
      <c r="FIF41" s="1735"/>
      <c r="FIG41" s="1735"/>
      <c r="FIH41" s="1735"/>
      <c r="FII41" s="1735"/>
      <c r="FIJ41" s="1735"/>
      <c r="FIK41" s="1735"/>
      <c r="FIL41" s="1735"/>
      <c r="FIM41" s="1735"/>
      <c r="FIN41" s="1735"/>
      <c r="FIO41" s="1735"/>
      <c r="FIP41" s="1735"/>
      <c r="FIQ41" s="1735"/>
      <c r="FIR41" s="1735"/>
      <c r="FIS41" s="1735"/>
      <c r="FIT41" s="1735"/>
      <c r="FIU41" s="1735"/>
      <c r="FIV41" s="1735"/>
      <c r="FIW41" s="1735"/>
      <c r="FIX41" s="1735"/>
      <c r="FIY41" s="1735"/>
      <c r="FIZ41" s="1735"/>
      <c r="FJA41" s="1735"/>
      <c r="FJB41" s="1735"/>
      <c r="FJC41" s="1735"/>
      <c r="FJD41" s="1735"/>
      <c r="FJE41" s="1735"/>
      <c r="FJF41" s="1735"/>
      <c r="FJG41" s="1735"/>
      <c r="FJH41" s="1735"/>
      <c r="FJI41" s="1735"/>
      <c r="FJJ41" s="1735"/>
      <c r="FJK41" s="1735"/>
      <c r="FJL41" s="1735"/>
      <c r="FJM41" s="1735"/>
      <c r="FJN41" s="1735"/>
      <c r="FJO41" s="1735"/>
      <c r="FJP41" s="1735"/>
      <c r="FJQ41" s="1735"/>
      <c r="FJR41" s="1735"/>
      <c r="FJS41" s="1735"/>
      <c r="FJT41" s="1735"/>
      <c r="FJU41" s="1735"/>
      <c r="FJV41" s="1735"/>
      <c r="FJW41" s="1735"/>
      <c r="FJX41" s="1735"/>
      <c r="FJY41" s="1735"/>
      <c r="FJZ41" s="1735"/>
      <c r="FKA41" s="1735"/>
      <c r="FKB41" s="1735"/>
      <c r="FKC41" s="1735"/>
      <c r="FKD41" s="1735"/>
      <c r="FKE41" s="1735"/>
      <c r="FKF41" s="1735"/>
      <c r="FKG41" s="1735"/>
      <c r="FKH41" s="1735"/>
      <c r="FKI41" s="1735"/>
      <c r="FKJ41" s="1735"/>
      <c r="FKK41" s="1735"/>
      <c r="FKL41" s="1735"/>
      <c r="FKM41" s="1735"/>
      <c r="FKN41" s="1735"/>
      <c r="FKO41" s="1735"/>
      <c r="FKP41" s="1735"/>
      <c r="FKQ41" s="1735"/>
      <c r="FKR41" s="1735"/>
      <c r="FKS41" s="1735"/>
      <c r="FKT41" s="1735"/>
      <c r="FKU41" s="1735"/>
      <c r="FKV41" s="1735"/>
      <c r="FKW41" s="1735"/>
      <c r="FKX41" s="1735"/>
      <c r="FKY41" s="1735"/>
      <c r="FKZ41" s="1735"/>
      <c r="FLA41" s="1735"/>
      <c r="FLB41" s="1735"/>
      <c r="FLC41" s="1735"/>
      <c r="FLD41" s="1735"/>
      <c r="FLE41" s="1735"/>
      <c r="FLF41" s="1735"/>
      <c r="FLG41" s="1735"/>
      <c r="FLH41" s="1735"/>
      <c r="FLI41" s="1735"/>
      <c r="FLJ41" s="1735"/>
      <c r="FLK41" s="1735"/>
      <c r="FLL41" s="1735"/>
      <c r="FLM41" s="1735"/>
      <c r="FLN41" s="1735"/>
      <c r="FLO41" s="1735"/>
      <c r="FLP41" s="1735"/>
      <c r="FLQ41" s="1735"/>
      <c r="FLR41" s="1735"/>
      <c r="FLS41" s="1735"/>
      <c r="FLT41" s="1735"/>
      <c r="FLU41" s="1735"/>
      <c r="FLV41" s="1735"/>
      <c r="FLW41" s="1735"/>
      <c r="FLX41" s="1735"/>
      <c r="FLY41" s="1735"/>
      <c r="FLZ41" s="1735"/>
      <c r="FMA41" s="1735"/>
      <c r="FMB41" s="1735"/>
      <c r="FMC41" s="1735"/>
      <c r="FMD41" s="1735"/>
      <c r="FME41" s="1735"/>
      <c r="FMF41" s="1735"/>
      <c r="FMG41" s="1735"/>
      <c r="FMH41" s="1735"/>
      <c r="FMI41" s="1735"/>
      <c r="FMJ41" s="1735"/>
      <c r="FMK41" s="1735"/>
      <c r="FML41" s="1735"/>
      <c r="FMM41" s="1735"/>
      <c r="FMN41" s="1735"/>
      <c r="FMO41" s="1735"/>
      <c r="FMP41" s="1735"/>
      <c r="FMQ41" s="1735"/>
      <c r="FMR41" s="1735"/>
      <c r="FMS41" s="1735"/>
      <c r="FMT41" s="1735"/>
      <c r="FMU41" s="1735"/>
      <c r="FMV41" s="1735"/>
      <c r="FMW41" s="1735"/>
      <c r="FMX41" s="1735"/>
      <c r="FMY41" s="1735"/>
      <c r="FMZ41" s="1735"/>
      <c r="FNA41" s="1735"/>
      <c r="FNB41" s="1735"/>
      <c r="FNC41" s="1735"/>
      <c r="FND41" s="1735"/>
      <c r="FNE41" s="1735"/>
      <c r="FNF41" s="1735"/>
      <c r="FNG41" s="1735"/>
      <c r="FNH41" s="1735"/>
      <c r="FNI41" s="1735"/>
      <c r="FNJ41" s="1735"/>
      <c r="FNK41" s="1735"/>
      <c r="FNL41" s="1735"/>
      <c r="FNM41" s="1735"/>
      <c r="FNN41" s="1735"/>
      <c r="FNO41" s="1735"/>
      <c r="FNP41" s="1735"/>
      <c r="FNQ41" s="1735"/>
      <c r="FNR41" s="1735"/>
      <c r="FNS41" s="1735"/>
      <c r="FNT41" s="1735"/>
      <c r="FNU41" s="1735"/>
      <c r="FNV41" s="1735"/>
      <c r="FNW41" s="1735"/>
      <c r="FNX41" s="1735"/>
      <c r="FNY41" s="1735"/>
      <c r="FNZ41" s="1735"/>
      <c r="FOA41" s="1735"/>
      <c r="FOB41" s="1735"/>
      <c r="FOC41" s="1735"/>
      <c r="FOD41" s="1735"/>
      <c r="FOE41" s="1735"/>
      <c r="FOF41" s="1735"/>
      <c r="FOG41" s="1735"/>
      <c r="FOH41" s="1735"/>
      <c r="FOI41" s="1735"/>
      <c r="FOJ41" s="1735"/>
      <c r="FOK41" s="1735"/>
      <c r="FOL41" s="1735"/>
      <c r="FOM41" s="1735"/>
      <c r="FON41" s="1735"/>
      <c r="FOO41" s="1735"/>
      <c r="FOP41" s="1735"/>
      <c r="FOQ41" s="1735"/>
      <c r="FOR41" s="1735"/>
      <c r="FOS41" s="1735"/>
      <c r="FOT41" s="1735"/>
      <c r="FOU41" s="1735"/>
      <c r="FOV41" s="1735"/>
      <c r="FOW41" s="1735"/>
      <c r="FOX41" s="1735"/>
      <c r="FOY41" s="1735"/>
      <c r="FOZ41" s="1735"/>
      <c r="FPA41" s="1735"/>
      <c r="FPB41" s="1735"/>
      <c r="FPC41" s="1735"/>
      <c r="FPD41" s="1735"/>
      <c r="FPE41" s="1735"/>
      <c r="FPF41" s="1735"/>
      <c r="FPG41" s="1735"/>
      <c r="FPH41" s="1735"/>
      <c r="FPI41" s="1735"/>
      <c r="FPJ41" s="1735"/>
      <c r="FPK41" s="1735"/>
      <c r="FPL41" s="1735"/>
      <c r="FPM41" s="1735"/>
      <c r="FPN41" s="1735"/>
      <c r="FPO41" s="1735"/>
      <c r="FPP41" s="1735"/>
      <c r="FPQ41" s="1735"/>
      <c r="FPR41" s="1735"/>
      <c r="FPS41" s="1735"/>
      <c r="FPT41" s="1735"/>
      <c r="FPU41" s="1735"/>
      <c r="FPV41" s="1735"/>
      <c r="FPW41" s="1735"/>
      <c r="FPX41" s="1735"/>
      <c r="FPY41" s="1735"/>
      <c r="FPZ41" s="1735"/>
      <c r="FQA41" s="1735"/>
      <c r="FQB41" s="1735"/>
      <c r="FQC41" s="1735"/>
      <c r="FQD41" s="1735"/>
      <c r="FQE41" s="1735"/>
      <c r="FQF41" s="1735"/>
      <c r="FQG41" s="1735"/>
      <c r="FQH41" s="1735"/>
      <c r="FQI41" s="1735"/>
      <c r="FQJ41" s="1735"/>
      <c r="FQK41" s="1735"/>
      <c r="FQL41" s="1735"/>
      <c r="FQM41" s="1735"/>
      <c r="FQN41" s="1735"/>
      <c r="FQO41" s="1735"/>
      <c r="FQP41" s="1735"/>
      <c r="FQQ41" s="1735"/>
      <c r="FQR41" s="1735"/>
      <c r="FQS41" s="1735"/>
      <c r="FQT41" s="1735"/>
      <c r="FQU41" s="1735"/>
      <c r="FQV41" s="1735"/>
      <c r="FQW41" s="1735"/>
      <c r="FQX41" s="1735"/>
      <c r="FQY41" s="1735"/>
      <c r="FQZ41" s="1735"/>
      <c r="FRA41" s="1735"/>
      <c r="FRB41" s="1735"/>
      <c r="FRC41" s="1735"/>
      <c r="FRD41" s="1735"/>
      <c r="FRE41" s="1735"/>
      <c r="FRF41" s="1735"/>
      <c r="FRG41" s="1735"/>
      <c r="FRH41" s="1735"/>
      <c r="FRI41" s="1735"/>
      <c r="FRJ41" s="1735"/>
      <c r="FRK41" s="1735"/>
      <c r="FRL41" s="1735"/>
      <c r="FRM41" s="1735"/>
      <c r="FRN41" s="1735"/>
      <c r="FRO41" s="1735"/>
      <c r="FRP41" s="1735"/>
      <c r="FRQ41" s="1735"/>
      <c r="FRR41" s="1735"/>
      <c r="FRS41" s="1735"/>
      <c r="FRT41" s="1735"/>
      <c r="FRU41" s="1735"/>
      <c r="FRV41" s="1735"/>
      <c r="FRW41" s="1735"/>
      <c r="FRX41" s="1735"/>
      <c r="FRY41" s="1735"/>
      <c r="FRZ41" s="1735"/>
      <c r="FSA41" s="1735"/>
      <c r="FSB41" s="1735"/>
      <c r="FSC41" s="1735"/>
      <c r="FSD41" s="1735"/>
      <c r="FSE41" s="1735"/>
      <c r="FSF41" s="1735"/>
      <c r="FSG41" s="1735"/>
      <c r="FSH41" s="1735"/>
      <c r="FSI41" s="1735"/>
      <c r="FSJ41" s="1735"/>
      <c r="FSK41" s="1735"/>
      <c r="FSL41" s="1735"/>
      <c r="FSM41" s="1735"/>
      <c r="FSN41" s="1735"/>
      <c r="FSO41" s="1735"/>
      <c r="FSP41" s="1735"/>
      <c r="FSQ41" s="1735"/>
      <c r="FSR41" s="1735"/>
      <c r="FSS41" s="1735"/>
      <c r="FST41" s="1735"/>
      <c r="FSU41" s="1735"/>
      <c r="FSV41" s="1735"/>
      <c r="FSW41" s="1735"/>
      <c r="FSX41" s="1735"/>
      <c r="FSY41" s="1735"/>
      <c r="FSZ41" s="1735"/>
      <c r="FTA41" s="1735"/>
      <c r="FTB41" s="1735"/>
      <c r="FTC41" s="1735"/>
      <c r="FTD41" s="1735"/>
      <c r="FTE41" s="1735"/>
      <c r="FTF41" s="1735"/>
      <c r="FTG41" s="1735"/>
      <c r="FTH41" s="1735"/>
      <c r="FTI41" s="1735"/>
      <c r="FTJ41" s="1735"/>
      <c r="FTK41" s="1735"/>
      <c r="FTL41" s="1735"/>
      <c r="FTM41" s="1735"/>
      <c r="FTN41" s="1735"/>
      <c r="FTO41" s="1735"/>
      <c r="FTP41" s="1735"/>
      <c r="FTQ41" s="1735"/>
      <c r="FTR41" s="1735"/>
      <c r="FTS41" s="1735"/>
      <c r="FTT41" s="1735"/>
      <c r="FTU41" s="1735"/>
      <c r="FTV41" s="1735"/>
      <c r="FTW41" s="1735"/>
      <c r="FTX41" s="1735"/>
      <c r="FTY41" s="1735"/>
      <c r="FTZ41" s="1735"/>
      <c r="FUA41" s="1735"/>
      <c r="FUB41" s="1735"/>
      <c r="FUC41" s="1735"/>
      <c r="FUD41" s="1735"/>
      <c r="FUE41" s="1735"/>
      <c r="FUF41" s="1735"/>
      <c r="FUG41" s="1735"/>
      <c r="FUH41" s="1735"/>
      <c r="FUI41" s="1735"/>
      <c r="FUJ41" s="1735"/>
      <c r="FUK41" s="1735"/>
      <c r="FUL41" s="1735"/>
      <c r="FUM41" s="1735"/>
      <c r="FUN41" s="1735"/>
      <c r="FUO41" s="1735"/>
      <c r="FUP41" s="1735"/>
      <c r="FUQ41" s="1735"/>
      <c r="FUR41" s="1735"/>
      <c r="FUS41" s="1735"/>
      <c r="FUT41" s="1735"/>
      <c r="FUU41" s="1735"/>
      <c r="FUV41" s="1735"/>
      <c r="FUW41" s="1735"/>
      <c r="FUX41" s="1735"/>
      <c r="FUY41" s="1735"/>
      <c r="FUZ41" s="1735"/>
      <c r="FVA41" s="1735"/>
      <c r="FVB41" s="1735"/>
      <c r="FVC41" s="1735"/>
      <c r="FVD41" s="1735"/>
      <c r="FVE41" s="1735"/>
      <c r="FVF41" s="1735"/>
      <c r="FVG41" s="1735"/>
      <c r="FVH41" s="1735"/>
      <c r="FVI41" s="1735"/>
      <c r="FVJ41" s="1735"/>
      <c r="FVK41" s="1735"/>
      <c r="FVL41" s="1735"/>
      <c r="FVM41" s="1735"/>
      <c r="FVN41" s="1735"/>
      <c r="FVO41" s="1735"/>
      <c r="FVP41" s="1735"/>
      <c r="FVQ41" s="1735"/>
      <c r="FVR41" s="1735"/>
      <c r="FVS41" s="1735"/>
      <c r="FVT41" s="1735"/>
      <c r="FVU41" s="1735"/>
      <c r="FVV41" s="1735"/>
      <c r="FVW41" s="1735"/>
      <c r="FVX41" s="1735"/>
      <c r="FVY41" s="1735"/>
      <c r="FVZ41" s="1735"/>
      <c r="FWA41" s="1735"/>
      <c r="FWB41" s="1735"/>
      <c r="FWC41" s="1735"/>
      <c r="FWD41" s="1735"/>
      <c r="FWE41" s="1735"/>
      <c r="FWF41" s="1735"/>
      <c r="FWG41" s="1735"/>
      <c r="FWH41" s="1735"/>
      <c r="FWI41" s="1735"/>
      <c r="FWJ41" s="1735"/>
      <c r="FWK41" s="1735"/>
      <c r="FWL41" s="1735"/>
      <c r="FWM41" s="1735"/>
      <c r="FWN41" s="1735"/>
      <c r="FWO41" s="1735"/>
      <c r="FWP41" s="1735"/>
      <c r="FWQ41" s="1735"/>
      <c r="FWR41" s="1735"/>
      <c r="FWS41" s="1735"/>
      <c r="FWT41" s="1735"/>
      <c r="FWU41" s="1735"/>
      <c r="FWV41" s="1735"/>
      <c r="FWW41" s="1735"/>
      <c r="FWX41" s="1735"/>
      <c r="FWY41" s="1735"/>
      <c r="FWZ41" s="1735"/>
      <c r="FXA41" s="1735"/>
      <c r="FXB41" s="1735"/>
      <c r="FXC41" s="1735"/>
      <c r="FXD41" s="1735"/>
      <c r="FXE41" s="1735"/>
      <c r="FXF41" s="1735"/>
      <c r="FXG41" s="1735"/>
      <c r="FXH41" s="1735"/>
      <c r="FXI41" s="1735"/>
      <c r="FXJ41" s="1735"/>
      <c r="FXK41" s="1735"/>
      <c r="FXL41" s="1735"/>
      <c r="FXM41" s="1735"/>
      <c r="FXN41" s="1735"/>
      <c r="FXO41" s="1735"/>
      <c r="FXP41" s="1735"/>
      <c r="FXQ41" s="1735"/>
      <c r="FXR41" s="1735"/>
      <c r="FXS41" s="1735"/>
      <c r="FXT41" s="1735"/>
      <c r="FXU41" s="1735"/>
      <c r="FXV41" s="1735"/>
      <c r="FXW41" s="1735"/>
      <c r="FXX41" s="1735"/>
      <c r="FXY41" s="1735"/>
      <c r="FXZ41" s="1735"/>
      <c r="FYA41" s="1735"/>
      <c r="FYB41" s="1735"/>
      <c r="FYC41" s="1735"/>
      <c r="FYD41" s="1735"/>
      <c r="FYE41" s="1735"/>
      <c r="FYF41" s="1735"/>
      <c r="FYG41" s="1735"/>
      <c r="FYH41" s="1735"/>
      <c r="FYI41" s="1735"/>
      <c r="FYJ41" s="1735"/>
      <c r="FYK41" s="1735"/>
      <c r="FYL41" s="1735"/>
      <c r="FYM41" s="1735"/>
      <c r="FYN41" s="1735"/>
      <c r="FYO41" s="1735"/>
      <c r="FYP41" s="1735"/>
      <c r="FYQ41" s="1735"/>
      <c r="FYR41" s="1735"/>
      <c r="FYS41" s="1735"/>
      <c r="FYT41" s="1735"/>
      <c r="FYU41" s="1735"/>
      <c r="FYV41" s="1735"/>
      <c r="FYW41" s="1735"/>
      <c r="FYX41" s="1735"/>
      <c r="FYY41" s="1735"/>
      <c r="FYZ41" s="1735"/>
      <c r="FZA41" s="1735"/>
      <c r="FZB41" s="1735"/>
      <c r="FZC41" s="1735"/>
      <c r="FZD41" s="1735"/>
      <c r="FZE41" s="1735"/>
      <c r="FZF41" s="1735"/>
      <c r="FZG41" s="1735"/>
      <c r="FZH41" s="1735"/>
      <c r="FZI41" s="1735"/>
      <c r="FZJ41" s="1735"/>
      <c r="FZK41" s="1735"/>
      <c r="FZL41" s="1735"/>
      <c r="FZM41" s="1735"/>
      <c r="FZN41" s="1735"/>
      <c r="FZO41" s="1735"/>
      <c r="FZP41" s="1735"/>
      <c r="FZQ41" s="1735"/>
      <c r="FZR41" s="1735"/>
      <c r="FZS41" s="1735"/>
      <c r="FZT41" s="1735"/>
      <c r="FZU41" s="1735"/>
      <c r="FZV41" s="1735"/>
      <c r="FZW41" s="1735"/>
      <c r="FZX41" s="1735"/>
      <c r="FZY41" s="1735"/>
      <c r="FZZ41" s="1735"/>
      <c r="GAA41" s="1735"/>
      <c r="GAB41" s="1735"/>
      <c r="GAC41" s="1735"/>
      <c r="GAD41" s="1735"/>
      <c r="GAE41" s="1735"/>
      <c r="GAF41" s="1735"/>
      <c r="GAG41" s="1735"/>
      <c r="GAH41" s="1735"/>
      <c r="GAI41" s="1735"/>
      <c r="GAJ41" s="1735"/>
      <c r="GAK41" s="1735"/>
      <c r="GAL41" s="1735"/>
      <c r="GAM41" s="1735"/>
      <c r="GAN41" s="1735"/>
      <c r="GAO41" s="1735"/>
      <c r="GAP41" s="1735"/>
      <c r="GAQ41" s="1735"/>
      <c r="GAR41" s="1735"/>
      <c r="GAS41" s="1735"/>
      <c r="GAT41" s="1735"/>
      <c r="GAU41" s="1735"/>
      <c r="GAV41" s="1735"/>
      <c r="GAW41" s="1735"/>
      <c r="GAX41" s="1735"/>
      <c r="GAY41" s="1735"/>
      <c r="GAZ41" s="1735"/>
      <c r="GBA41" s="1735"/>
      <c r="GBB41" s="1735"/>
      <c r="GBC41" s="1735"/>
      <c r="GBD41" s="1735"/>
      <c r="GBE41" s="1735"/>
      <c r="GBF41" s="1735"/>
      <c r="GBG41" s="1735"/>
      <c r="GBH41" s="1735"/>
      <c r="GBI41" s="1735"/>
      <c r="GBJ41" s="1735"/>
      <c r="GBK41" s="1735"/>
      <c r="GBL41" s="1735"/>
      <c r="GBM41" s="1735"/>
      <c r="GBN41" s="1735"/>
      <c r="GBO41" s="1735"/>
      <c r="GBP41" s="1735"/>
      <c r="GBQ41" s="1735"/>
      <c r="GBR41" s="1735"/>
      <c r="GBS41" s="1735"/>
      <c r="GBT41" s="1735"/>
      <c r="GBU41" s="1735"/>
      <c r="GBV41" s="1735"/>
      <c r="GBW41" s="1735"/>
      <c r="GBX41" s="1735"/>
      <c r="GBY41" s="1735"/>
      <c r="GBZ41" s="1735"/>
      <c r="GCA41" s="1735"/>
      <c r="GCB41" s="1735"/>
      <c r="GCC41" s="1735"/>
      <c r="GCD41" s="1735"/>
      <c r="GCE41" s="1735"/>
      <c r="GCF41" s="1735"/>
      <c r="GCG41" s="1735"/>
      <c r="GCH41" s="1735"/>
      <c r="GCI41" s="1735"/>
      <c r="GCJ41" s="1735"/>
      <c r="GCK41" s="1735"/>
      <c r="GCL41" s="1735"/>
      <c r="GCM41" s="1735"/>
      <c r="GCN41" s="1735"/>
      <c r="GCO41" s="1735"/>
      <c r="GCP41" s="1735"/>
      <c r="GCQ41" s="1735"/>
      <c r="GCR41" s="1735"/>
      <c r="GCS41" s="1735"/>
      <c r="GCT41" s="1735"/>
      <c r="GCU41" s="1735"/>
      <c r="GCV41" s="1735"/>
      <c r="GCW41" s="1735"/>
      <c r="GCX41" s="1735"/>
      <c r="GCY41" s="1735"/>
      <c r="GCZ41" s="1735"/>
      <c r="GDA41" s="1735"/>
      <c r="GDB41" s="1735"/>
      <c r="GDC41" s="1735"/>
      <c r="GDD41" s="1735"/>
      <c r="GDE41" s="1735"/>
      <c r="GDF41" s="1735"/>
      <c r="GDG41" s="1735"/>
      <c r="GDH41" s="1735"/>
      <c r="GDI41" s="1735"/>
      <c r="GDJ41" s="1735"/>
      <c r="GDK41" s="1735"/>
      <c r="GDL41" s="1735"/>
      <c r="GDM41" s="1735"/>
      <c r="GDN41" s="1735"/>
      <c r="GDO41" s="1735"/>
      <c r="GDP41" s="1735"/>
      <c r="GDQ41" s="1735"/>
      <c r="GDR41" s="1735"/>
      <c r="GDS41" s="1735"/>
      <c r="GDT41" s="1735"/>
      <c r="GDU41" s="1735"/>
      <c r="GDV41" s="1735"/>
      <c r="GDW41" s="1735"/>
      <c r="GDX41" s="1735"/>
      <c r="GDY41" s="1735"/>
      <c r="GDZ41" s="1735"/>
      <c r="GEA41" s="1735"/>
      <c r="GEB41" s="1735"/>
      <c r="GEC41" s="1735"/>
      <c r="GED41" s="1735"/>
      <c r="GEE41" s="1735"/>
      <c r="GEF41" s="1735"/>
      <c r="GEG41" s="1735"/>
      <c r="GEH41" s="1735"/>
      <c r="GEI41" s="1735"/>
      <c r="GEJ41" s="1735"/>
      <c r="GEK41" s="1735"/>
      <c r="GEL41" s="1735"/>
      <c r="GEM41" s="1735"/>
      <c r="GEN41" s="1735"/>
      <c r="GEO41" s="1735"/>
      <c r="GEP41" s="1735"/>
      <c r="GEQ41" s="1735"/>
      <c r="GER41" s="1735"/>
      <c r="GES41" s="1735"/>
      <c r="GET41" s="1735"/>
      <c r="GEU41" s="1735"/>
      <c r="GEV41" s="1735"/>
      <c r="GEW41" s="1735"/>
      <c r="GEX41" s="1735"/>
      <c r="GEY41" s="1735"/>
      <c r="GEZ41" s="1735"/>
      <c r="GFA41" s="1735"/>
      <c r="GFB41" s="1735"/>
      <c r="GFC41" s="1735"/>
      <c r="GFD41" s="1735"/>
      <c r="GFE41" s="1735"/>
      <c r="GFF41" s="1735"/>
      <c r="GFG41" s="1735"/>
      <c r="GFH41" s="1735"/>
      <c r="GFI41" s="1735"/>
      <c r="GFJ41" s="1735"/>
      <c r="GFK41" s="1735"/>
      <c r="GFL41" s="1735"/>
      <c r="GFM41" s="1735"/>
      <c r="GFN41" s="1735"/>
      <c r="GFO41" s="1735"/>
      <c r="GFP41" s="1735"/>
      <c r="GFQ41" s="1735"/>
      <c r="GFR41" s="1735"/>
      <c r="GFS41" s="1735"/>
      <c r="GFT41" s="1735"/>
      <c r="GFU41" s="1735"/>
      <c r="GFV41" s="1735"/>
      <c r="GFW41" s="1735"/>
      <c r="GFX41" s="1735"/>
      <c r="GFY41" s="1735"/>
      <c r="GFZ41" s="1735"/>
      <c r="GGA41" s="1735"/>
      <c r="GGB41" s="1735"/>
      <c r="GGC41" s="1735"/>
      <c r="GGD41" s="1735"/>
      <c r="GGE41" s="1735"/>
      <c r="GGF41" s="1735"/>
      <c r="GGG41" s="1735"/>
      <c r="GGH41" s="1735"/>
      <c r="GGI41" s="1735"/>
      <c r="GGJ41" s="1735"/>
      <c r="GGK41" s="1735"/>
      <c r="GGL41" s="1735"/>
      <c r="GGM41" s="1735"/>
      <c r="GGN41" s="1735"/>
      <c r="GGO41" s="1735"/>
      <c r="GGP41" s="1735"/>
      <c r="GGQ41" s="1735"/>
      <c r="GGR41" s="1735"/>
      <c r="GGS41" s="1735"/>
      <c r="GGT41" s="1735"/>
      <c r="GGU41" s="1735"/>
      <c r="GGV41" s="1735"/>
      <c r="GGW41" s="1735"/>
      <c r="GGX41" s="1735"/>
      <c r="GGY41" s="1735"/>
      <c r="GGZ41" s="1735"/>
      <c r="GHA41" s="1735"/>
      <c r="GHB41" s="1735"/>
      <c r="GHC41" s="1735"/>
      <c r="GHD41" s="1735"/>
      <c r="GHE41" s="1735"/>
      <c r="GHF41" s="1735"/>
      <c r="GHG41" s="1735"/>
      <c r="GHH41" s="1735"/>
      <c r="GHI41" s="1735"/>
      <c r="GHJ41" s="1735"/>
      <c r="GHK41" s="1735"/>
      <c r="GHL41" s="1735"/>
      <c r="GHM41" s="1735"/>
      <c r="GHN41" s="1735"/>
      <c r="GHO41" s="1735"/>
      <c r="GHP41" s="1735"/>
      <c r="GHQ41" s="1735"/>
      <c r="GHR41" s="1735"/>
      <c r="GHS41" s="1735"/>
      <c r="GHT41" s="1735"/>
      <c r="GHU41" s="1735"/>
      <c r="GHV41" s="1735"/>
      <c r="GHW41" s="1735"/>
      <c r="GHX41" s="1735"/>
      <c r="GHY41" s="1735"/>
      <c r="GHZ41" s="1735"/>
      <c r="GIA41" s="1735"/>
      <c r="GIB41" s="1735"/>
      <c r="GIC41" s="1735"/>
      <c r="GID41" s="1735"/>
      <c r="GIE41" s="1735"/>
      <c r="GIF41" s="1735"/>
      <c r="GIG41" s="1735"/>
      <c r="GIH41" s="1735"/>
      <c r="GII41" s="1735"/>
      <c r="GIJ41" s="1735"/>
      <c r="GIK41" s="1735"/>
      <c r="GIL41" s="1735"/>
      <c r="GIM41" s="1735"/>
      <c r="GIN41" s="1735"/>
      <c r="GIO41" s="1735"/>
      <c r="GIP41" s="1735"/>
      <c r="GIQ41" s="1735"/>
      <c r="GIR41" s="1735"/>
      <c r="GIS41" s="1735"/>
      <c r="GIT41" s="1735"/>
      <c r="GIU41" s="1735"/>
      <c r="GIV41" s="1735"/>
      <c r="GIW41" s="1735"/>
      <c r="GIX41" s="1735"/>
      <c r="GIY41" s="1735"/>
      <c r="GIZ41" s="1735"/>
      <c r="GJA41" s="1735"/>
      <c r="GJB41" s="1735"/>
      <c r="GJC41" s="1735"/>
      <c r="GJD41" s="1735"/>
      <c r="GJE41" s="1735"/>
      <c r="GJF41" s="1735"/>
      <c r="GJG41" s="1735"/>
      <c r="GJH41" s="1735"/>
      <c r="GJI41" s="1735"/>
      <c r="GJJ41" s="1735"/>
      <c r="GJK41" s="1735"/>
      <c r="GJL41" s="1735"/>
      <c r="GJM41" s="1735"/>
      <c r="GJN41" s="1735"/>
      <c r="GJO41" s="1735"/>
      <c r="GJP41" s="1735"/>
      <c r="GJQ41" s="1735"/>
      <c r="GJR41" s="1735"/>
      <c r="GJS41" s="1735"/>
      <c r="GJT41" s="1735"/>
      <c r="GJU41" s="1735"/>
      <c r="GJV41" s="1735"/>
      <c r="GJW41" s="1735"/>
      <c r="GJX41" s="1735"/>
      <c r="GJY41" s="1735"/>
      <c r="GJZ41" s="1735"/>
      <c r="GKA41" s="1735"/>
      <c r="GKB41" s="1735"/>
      <c r="GKC41" s="1735"/>
      <c r="GKD41" s="1735"/>
      <c r="GKE41" s="1735"/>
      <c r="GKF41" s="1735"/>
      <c r="GKG41" s="1735"/>
      <c r="GKH41" s="1735"/>
      <c r="GKI41" s="1735"/>
      <c r="GKJ41" s="1735"/>
      <c r="GKK41" s="1735"/>
      <c r="GKL41" s="1735"/>
      <c r="GKM41" s="1735"/>
      <c r="GKN41" s="1735"/>
      <c r="GKO41" s="1735"/>
      <c r="GKP41" s="1735"/>
      <c r="GKQ41" s="1735"/>
      <c r="GKR41" s="1735"/>
      <c r="GKS41" s="1735"/>
      <c r="GKT41" s="1735"/>
      <c r="GKU41" s="1735"/>
      <c r="GKV41" s="1735"/>
      <c r="GKW41" s="1735"/>
      <c r="GKX41" s="1735"/>
      <c r="GKY41" s="1735"/>
      <c r="GKZ41" s="1735"/>
      <c r="GLA41" s="1735"/>
      <c r="GLB41" s="1735"/>
      <c r="GLC41" s="1735"/>
      <c r="GLD41" s="1735"/>
      <c r="GLE41" s="1735"/>
      <c r="GLF41" s="1735"/>
      <c r="GLG41" s="1735"/>
      <c r="GLH41" s="1735"/>
      <c r="GLI41" s="1735"/>
      <c r="GLJ41" s="1735"/>
      <c r="GLK41" s="1735"/>
      <c r="GLL41" s="1735"/>
      <c r="GLM41" s="1735"/>
      <c r="GLN41" s="1735"/>
      <c r="GLO41" s="1735"/>
      <c r="GLP41" s="1735"/>
      <c r="GLQ41" s="1735"/>
      <c r="GLR41" s="1735"/>
      <c r="GLS41" s="1735"/>
      <c r="GLT41" s="1735"/>
      <c r="GLU41" s="1735"/>
      <c r="GLV41" s="1735"/>
      <c r="GLW41" s="1735"/>
      <c r="GLX41" s="1735"/>
      <c r="GLY41" s="1735"/>
      <c r="GLZ41" s="1735"/>
      <c r="GMA41" s="1735"/>
      <c r="GMB41" s="1735"/>
      <c r="GMC41" s="1735"/>
      <c r="GMD41" s="1735"/>
      <c r="GME41" s="1735"/>
      <c r="GMF41" s="1735"/>
      <c r="GMG41" s="1735"/>
      <c r="GMH41" s="1735"/>
      <c r="GMI41" s="1735"/>
      <c r="GMJ41" s="1735"/>
      <c r="GMK41" s="1735"/>
      <c r="GML41" s="1735"/>
      <c r="GMM41" s="1735"/>
      <c r="GMN41" s="1735"/>
      <c r="GMO41" s="1735"/>
      <c r="GMP41" s="1735"/>
      <c r="GMQ41" s="1735"/>
      <c r="GMR41" s="1735"/>
      <c r="GMS41" s="1735"/>
      <c r="GMT41" s="1735"/>
      <c r="GMU41" s="1735"/>
      <c r="GMV41" s="1735"/>
      <c r="GMW41" s="1735"/>
      <c r="GMX41" s="1735"/>
      <c r="GMY41" s="1735"/>
      <c r="GMZ41" s="1735"/>
      <c r="GNA41" s="1735"/>
      <c r="GNB41" s="1735"/>
      <c r="GNC41" s="1735"/>
      <c r="GND41" s="1735"/>
      <c r="GNE41" s="1735"/>
      <c r="GNF41" s="1735"/>
      <c r="GNG41" s="1735"/>
      <c r="GNH41" s="1735"/>
      <c r="GNI41" s="1735"/>
      <c r="GNJ41" s="1735"/>
      <c r="GNK41" s="1735"/>
      <c r="GNL41" s="1735"/>
      <c r="GNM41" s="1735"/>
      <c r="GNN41" s="1735"/>
      <c r="GNO41" s="1735"/>
      <c r="GNP41" s="1735"/>
      <c r="GNQ41" s="1735"/>
      <c r="GNR41" s="1735"/>
      <c r="GNS41" s="1735"/>
      <c r="GNT41" s="1735"/>
      <c r="GNU41" s="1735"/>
      <c r="GNV41" s="1735"/>
      <c r="GNW41" s="1735"/>
      <c r="GNX41" s="1735"/>
      <c r="GNY41" s="1735"/>
      <c r="GNZ41" s="1735"/>
      <c r="GOA41" s="1735"/>
      <c r="GOB41" s="1735"/>
      <c r="GOC41" s="1735"/>
      <c r="GOD41" s="1735"/>
      <c r="GOE41" s="1735"/>
      <c r="GOF41" s="1735"/>
      <c r="GOG41" s="1735"/>
      <c r="GOH41" s="1735"/>
      <c r="GOI41" s="1735"/>
      <c r="GOJ41" s="1735"/>
      <c r="GOK41" s="1735"/>
      <c r="GOL41" s="1735"/>
      <c r="GOM41" s="1735"/>
      <c r="GON41" s="1735"/>
      <c r="GOO41" s="1735"/>
      <c r="GOP41" s="1735"/>
      <c r="GOQ41" s="1735"/>
      <c r="GOR41" s="1735"/>
      <c r="GOS41" s="1735"/>
      <c r="GOT41" s="1735"/>
      <c r="GOU41" s="1735"/>
      <c r="GOV41" s="1735"/>
      <c r="GOW41" s="1735"/>
      <c r="GOX41" s="1735"/>
      <c r="GOY41" s="1735"/>
      <c r="GOZ41" s="1735"/>
      <c r="GPA41" s="1735"/>
      <c r="GPB41" s="1735"/>
      <c r="GPC41" s="1735"/>
      <c r="GPD41" s="1735"/>
      <c r="GPE41" s="1735"/>
      <c r="GPF41" s="1735"/>
      <c r="GPG41" s="1735"/>
      <c r="GPH41" s="1735"/>
      <c r="GPI41" s="1735"/>
      <c r="GPJ41" s="1735"/>
      <c r="GPK41" s="1735"/>
      <c r="GPL41" s="1735"/>
      <c r="GPM41" s="1735"/>
      <c r="GPN41" s="1735"/>
      <c r="GPO41" s="1735"/>
      <c r="GPP41" s="1735"/>
      <c r="GPQ41" s="1735"/>
      <c r="GPR41" s="1735"/>
      <c r="GPS41" s="1735"/>
      <c r="GPT41" s="1735"/>
      <c r="GPU41" s="1735"/>
      <c r="GPV41" s="1735"/>
      <c r="GPW41" s="1735"/>
      <c r="GPX41" s="1735"/>
      <c r="GPY41" s="1735"/>
      <c r="GPZ41" s="1735"/>
      <c r="GQA41" s="1735"/>
      <c r="GQB41" s="1735"/>
      <c r="GQC41" s="1735"/>
      <c r="GQD41" s="1735"/>
      <c r="GQE41" s="1735"/>
      <c r="GQF41" s="1735"/>
      <c r="GQG41" s="1735"/>
      <c r="GQH41" s="1735"/>
      <c r="GQI41" s="1735"/>
      <c r="GQJ41" s="1735"/>
      <c r="GQK41" s="1735"/>
      <c r="GQL41" s="1735"/>
      <c r="GQM41" s="1735"/>
      <c r="GQN41" s="1735"/>
      <c r="GQO41" s="1735"/>
      <c r="GQP41" s="1735"/>
      <c r="GQQ41" s="1735"/>
      <c r="GQR41" s="1735"/>
      <c r="GQS41" s="1735"/>
      <c r="GQT41" s="1735"/>
      <c r="GQU41" s="1735"/>
      <c r="GQV41" s="1735"/>
      <c r="GQW41" s="1735"/>
      <c r="GQX41" s="1735"/>
      <c r="GQY41" s="1735"/>
      <c r="GQZ41" s="1735"/>
      <c r="GRA41" s="1735"/>
      <c r="GRB41" s="1735"/>
      <c r="GRC41" s="1735"/>
      <c r="GRD41" s="1735"/>
      <c r="GRE41" s="1735"/>
      <c r="GRF41" s="1735"/>
      <c r="GRG41" s="1735"/>
      <c r="GRH41" s="1735"/>
      <c r="GRI41" s="1735"/>
      <c r="GRJ41" s="1735"/>
      <c r="GRK41" s="1735"/>
      <c r="GRL41" s="1735"/>
      <c r="GRM41" s="1735"/>
      <c r="GRN41" s="1735"/>
      <c r="GRO41" s="1735"/>
      <c r="GRP41" s="1735"/>
      <c r="GRQ41" s="1735"/>
      <c r="GRR41" s="1735"/>
      <c r="GRS41" s="1735"/>
      <c r="GRT41" s="1735"/>
      <c r="GRU41" s="1735"/>
      <c r="GRV41" s="1735"/>
      <c r="GRW41" s="1735"/>
      <c r="GRX41" s="1735"/>
      <c r="GRY41" s="1735"/>
      <c r="GRZ41" s="1735"/>
      <c r="GSA41" s="1735"/>
      <c r="GSB41" s="1735"/>
      <c r="GSC41" s="1735"/>
      <c r="GSD41" s="1735"/>
      <c r="GSE41" s="1735"/>
      <c r="GSF41" s="1735"/>
      <c r="GSG41" s="1735"/>
      <c r="GSH41" s="1735"/>
      <c r="GSI41" s="1735"/>
      <c r="GSJ41" s="1735"/>
      <c r="GSK41" s="1735"/>
      <c r="GSL41" s="1735"/>
      <c r="GSM41" s="1735"/>
      <c r="GSN41" s="1735"/>
      <c r="GSO41" s="1735"/>
      <c r="GSP41" s="1735"/>
      <c r="GSQ41" s="1735"/>
      <c r="GSR41" s="1735"/>
      <c r="GSS41" s="1735"/>
      <c r="GST41" s="1735"/>
      <c r="GSU41" s="1735"/>
      <c r="GSV41" s="1735"/>
      <c r="GSW41" s="1735"/>
      <c r="GSX41" s="1735"/>
      <c r="GSY41" s="1735"/>
      <c r="GSZ41" s="1735"/>
      <c r="GTA41" s="1735"/>
      <c r="GTB41" s="1735"/>
      <c r="GTC41" s="1735"/>
      <c r="GTD41" s="1735"/>
      <c r="GTE41" s="1735"/>
      <c r="GTF41" s="1735"/>
      <c r="GTG41" s="1735"/>
      <c r="GTH41" s="1735"/>
      <c r="GTI41" s="1735"/>
      <c r="GTJ41" s="1735"/>
      <c r="GTK41" s="1735"/>
      <c r="GTL41" s="1735"/>
      <c r="GTM41" s="1735"/>
      <c r="GTN41" s="1735"/>
      <c r="GTO41" s="1735"/>
      <c r="GTP41" s="1735"/>
      <c r="GTQ41" s="1735"/>
      <c r="GTR41" s="1735"/>
      <c r="GTS41" s="1735"/>
      <c r="GTT41" s="1735"/>
      <c r="GTU41" s="1735"/>
      <c r="GTV41" s="1735"/>
      <c r="GTW41" s="1735"/>
      <c r="GTX41" s="1735"/>
      <c r="GTY41" s="1735"/>
      <c r="GTZ41" s="1735"/>
      <c r="GUA41" s="1735"/>
      <c r="GUB41" s="1735"/>
      <c r="GUC41" s="1735"/>
      <c r="GUD41" s="1735"/>
      <c r="GUE41" s="1735"/>
      <c r="GUF41" s="1735"/>
      <c r="GUG41" s="1735"/>
      <c r="GUH41" s="1735"/>
      <c r="GUI41" s="1735"/>
      <c r="GUJ41" s="1735"/>
      <c r="GUK41" s="1735"/>
      <c r="GUL41" s="1735"/>
      <c r="GUM41" s="1735"/>
      <c r="GUN41" s="1735"/>
      <c r="GUO41" s="1735"/>
      <c r="GUP41" s="1735"/>
      <c r="GUQ41" s="1735"/>
      <c r="GUR41" s="1735"/>
      <c r="GUS41" s="1735"/>
      <c r="GUT41" s="1735"/>
      <c r="GUU41" s="1735"/>
      <c r="GUV41" s="1735"/>
      <c r="GUW41" s="1735"/>
      <c r="GUX41" s="1735"/>
      <c r="GUY41" s="1735"/>
      <c r="GUZ41" s="1735"/>
      <c r="GVA41" s="1735"/>
      <c r="GVB41" s="1735"/>
      <c r="GVC41" s="1735"/>
      <c r="GVD41" s="1735"/>
      <c r="GVE41" s="1735"/>
      <c r="GVF41" s="1735"/>
      <c r="GVG41" s="1735"/>
      <c r="GVH41" s="1735"/>
      <c r="GVI41" s="1735"/>
      <c r="GVJ41" s="1735"/>
      <c r="GVK41" s="1735"/>
      <c r="GVL41" s="1735"/>
      <c r="GVM41" s="1735"/>
      <c r="GVN41" s="1735"/>
      <c r="GVO41" s="1735"/>
      <c r="GVP41" s="1735"/>
      <c r="GVQ41" s="1735"/>
      <c r="GVR41" s="1735"/>
      <c r="GVS41" s="1735"/>
      <c r="GVT41" s="1735"/>
      <c r="GVU41" s="1735"/>
      <c r="GVV41" s="1735"/>
      <c r="GVW41" s="1735"/>
      <c r="GVX41" s="1735"/>
      <c r="GVY41" s="1735"/>
      <c r="GVZ41" s="1735"/>
      <c r="GWA41" s="1735"/>
      <c r="GWB41" s="1735"/>
      <c r="GWC41" s="1735"/>
      <c r="GWD41" s="1735"/>
      <c r="GWE41" s="1735"/>
      <c r="GWF41" s="1735"/>
      <c r="GWG41" s="1735"/>
      <c r="GWH41" s="1735"/>
      <c r="GWI41" s="1735"/>
      <c r="GWJ41" s="1735"/>
      <c r="GWK41" s="1735"/>
      <c r="GWL41" s="1735"/>
      <c r="GWM41" s="1735"/>
      <c r="GWN41" s="1735"/>
      <c r="GWO41" s="1735"/>
      <c r="GWP41" s="1735"/>
      <c r="GWQ41" s="1735"/>
      <c r="GWR41" s="1735"/>
      <c r="GWS41" s="1735"/>
      <c r="GWT41" s="1735"/>
      <c r="GWU41" s="1735"/>
      <c r="GWV41" s="1735"/>
      <c r="GWW41" s="1735"/>
      <c r="GWX41" s="1735"/>
      <c r="GWY41" s="1735"/>
      <c r="GWZ41" s="1735"/>
      <c r="GXA41" s="1735"/>
      <c r="GXB41" s="1735"/>
      <c r="GXC41" s="1735"/>
      <c r="GXD41" s="1735"/>
      <c r="GXE41" s="1735"/>
      <c r="GXF41" s="1735"/>
      <c r="GXG41" s="1735"/>
      <c r="GXH41" s="1735"/>
      <c r="GXI41" s="1735"/>
      <c r="GXJ41" s="1735"/>
      <c r="GXK41" s="1735"/>
      <c r="GXL41" s="1735"/>
      <c r="GXM41" s="1735"/>
      <c r="GXN41" s="1735"/>
      <c r="GXO41" s="1735"/>
      <c r="GXP41" s="1735"/>
      <c r="GXQ41" s="1735"/>
      <c r="GXR41" s="1735"/>
      <c r="GXS41" s="1735"/>
      <c r="GXT41" s="1735"/>
      <c r="GXU41" s="1735"/>
      <c r="GXV41" s="1735"/>
      <c r="GXW41" s="1735"/>
      <c r="GXX41" s="1735"/>
      <c r="GXY41" s="1735"/>
      <c r="GXZ41" s="1735"/>
      <c r="GYA41" s="1735"/>
      <c r="GYB41" s="1735"/>
      <c r="GYC41" s="1735"/>
      <c r="GYD41" s="1735"/>
      <c r="GYE41" s="1735"/>
      <c r="GYF41" s="1735"/>
      <c r="GYG41" s="1735"/>
      <c r="GYH41" s="1735"/>
      <c r="GYI41" s="1735"/>
      <c r="GYJ41" s="1735"/>
      <c r="GYK41" s="1735"/>
      <c r="GYL41" s="1735"/>
      <c r="GYM41" s="1735"/>
      <c r="GYN41" s="1735"/>
      <c r="GYO41" s="1735"/>
      <c r="GYP41" s="1735"/>
      <c r="GYQ41" s="1735"/>
      <c r="GYR41" s="1735"/>
      <c r="GYS41" s="1735"/>
      <c r="GYT41" s="1735"/>
      <c r="GYU41" s="1735"/>
      <c r="GYV41" s="1735"/>
      <c r="GYW41" s="1735"/>
      <c r="GYX41" s="1735"/>
      <c r="GYY41" s="1735"/>
      <c r="GYZ41" s="1735"/>
      <c r="GZA41" s="1735"/>
      <c r="GZB41" s="1735"/>
      <c r="GZC41" s="1735"/>
      <c r="GZD41" s="1735"/>
      <c r="GZE41" s="1735"/>
      <c r="GZF41" s="1735"/>
      <c r="GZG41" s="1735"/>
      <c r="GZH41" s="1735"/>
      <c r="GZI41" s="1735"/>
      <c r="GZJ41" s="1735"/>
      <c r="GZK41" s="1735"/>
      <c r="GZL41" s="1735"/>
      <c r="GZM41" s="1735"/>
      <c r="GZN41" s="1735"/>
      <c r="GZO41" s="1735"/>
      <c r="GZP41" s="1735"/>
      <c r="GZQ41" s="1735"/>
      <c r="GZR41" s="1735"/>
      <c r="GZS41" s="1735"/>
      <c r="GZT41" s="1735"/>
      <c r="GZU41" s="1735"/>
      <c r="GZV41" s="1735"/>
      <c r="GZW41" s="1735"/>
      <c r="GZX41" s="1735"/>
      <c r="GZY41" s="1735"/>
      <c r="GZZ41" s="1735"/>
      <c r="HAA41" s="1735"/>
      <c r="HAB41" s="1735"/>
      <c r="HAC41" s="1735"/>
      <c r="HAD41" s="1735"/>
      <c r="HAE41" s="1735"/>
      <c r="HAF41" s="1735"/>
      <c r="HAG41" s="1735"/>
      <c r="HAH41" s="1735"/>
      <c r="HAI41" s="1735"/>
      <c r="HAJ41" s="1735"/>
      <c r="HAK41" s="1735"/>
      <c r="HAL41" s="1735"/>
      <c r="HAM41" s="1735"/>
      <c r="HAN41" s="1735"/>
      <c r="HAO41" s="1735"/>
      <c r="HAP41" s="1735"/>
      <c r="HAQ41" s="1735"/>
      <c r="HAR41" s="1735"/>
      <c r="HAS41" s="1735"/>
      <c r="HAT41" s="1735"/>
      <c r="HAU41" s="1735"/>
      <c r="HAV41" s="1735"/>
      <c r="HAW41" s="1735"/>
      <c r="HAX41" s="1735"/>
      <c r="HAY41" s="1735"/>
      <c r="HAZ41" s="1735"/>
      <c r="HBA41" s="1735"/>
      <c r="HBB41" s="1735"/>
      <c r="HBC41" s="1735"/>
      <c r="HBD41" s="1735"/>
      <c r="HBE41" s="1735"/>
      <c r="HBF41" s="1735"/>
      <c r="HBG41" s="1735"/>
      <c r="HBH41" s="1735"/>
      <c r="HBI41" s="1735"/>
      <c r="HBJ41" s="1735"/>
      <c r="HBK41" s="1735"/>
      <c r="HBL41" s="1735"/>
      <c r="HBM41" s="1735"/>
      <c r="HBN41" s="1735"/>
      <c r="HBO41" s="1735"/>
      <c r="HBP41" s="1735"/>
      <c r="HBQ41" s="1735"/>
      <c r="HBR41" s="1735"/>
      <c r="HBS41" s="1735"/>
      <c r="HBT41" s="1735"/>
      <c r="HBU41" s="1735"/>
      <c r="HBV41" s="1735"/>
      <c r="HBW41" s="1735"/>
      <c r="HBX41" s="1735"/>
      <c r="HBY41" s="1735"/>
      <c r="HBZ41" s="1735"/>
      <c r="HCA41" s="1735"/>
      <c r="HCB41" s="1735"/>
      <c r="HCC41" s="1735"/>
      <c r="HCD41" s="1735"/>
      <c r="HCE41" s="1735"/>
      <c r="HCF41" s="1735"/>
      <c r="HCG41" s="1735"/>
      <c r="HCH41" s="1735"/>
      <c r="HCI41" s="1735"/>
      <c r="HCJ41" s="1735"/>
      <c r="HCK41" s="1735"/>
      <c r="HCL41" s="1735"/>
      <c r="HCM41" s="1735"/>
      <c r="HCN41" s="1735"/>
      <c r="HCO41" s="1735"/>
      <c r="HCP41" s="1735"/>
      <c r="HCQ41" s="1735"/>
      <c r="HCR41" s="1735"/>
      <c r="HCS41" s="1735"/>
      <c r="HCT41" s="1735"/>
      <c r="HCU41" s="1735"/>
      <c r="HCV41" s="1735"/>
      <c r="HCW41" s="1735"/>
      <c r="HCX41" s="1735"/>
      <c r="HCY41" s="1735"/>
      <c r="HCZ41" s="1735"/>
      <c r="HDA41" s="1735"/>
      <c r="HDB41" s="1735"/>
      <c r="HDC41" s="1735"/>
      <c r="HDD41" s="1735"/>
      <c r="HDE41" s="1735"/>
      <c r="HDF41" s="1735"/>
      <c r="HDG41" s="1735"/>
      <c r="HDH41" s="1735"/>
      <c r="HDI41" s="1735"/>
      <c r="HDJ41" s="1735"/>
      <c r="HDK41" s="1735"/>
      <c r="HDL41" s="1735"/>
      <c r="HDM41" s="1735"/>
      <c r="HDN41" s="1735"/>
      <c r="HDO41" s="1735"/>
      <c r="HDP41" s="1735"/>
      <c r="HDQ41" s="1735"/>
      <c r="HDR41" s="1735"/>
      <c r="HDS41" s="1735"/>
      <c r="HDT41" s="1735"/>
      <c r="HDU41" s="1735"/>
      <c r="HDV41" s="1735"/>
      <c r="HDW41" s="1735"/>
      <c r="HDX41" s="1735"/>
      <c r="HDY41" s="1735"/>
      <c r="HDZ41" s="1735"/>
      <c r="HEA41" s="1735"/>
      <c r="HEB41" s="1735"/>
      <c r="HEC41" s="1735"/>
      <c r="HED41" s="1735"/>
      <c r="HEE41" s="1735"/>
      <c r="HEF41" s="1735"/>
      <c r="HEG41" s="1735"/>
      <c r="HEH41" s="1735"/>
      <c r="HEI41" s="1735"/>
      <c r="HEJ41" s="1735"/>
      <c r="HEK41" s="1735"/>
      <c r="HEL41" s="1735"/>
      <c r="HEM41" s="1735"/>
      <c r="HEN41" s="1735"/>
      <c r="HEO41" s="1735"/>
      <c r="HEP41" s="1735"/>
      <c r="HEQ41" s="1735"/>
      <c r="HER41" s="1735"/>
      <c r="HES41" s="1735"/>
      <c r="HET41" s="1735"/>
      <c r="HEU41" s="1735"/>
      <c r="HEV41" s="1735"/>
      <c r="HEW41" s="1735"/>
      <c r="HEX41" s="1735"/>
      <c r="HEY41" s="1735"/>
      <c r="HEZ41" s="1735"/>
      <c r="HFA41" s="1735"/>
      <c r="HFB41" s="1735"/>
      <c r="HFC41" s="1735"/>
      <c r="HFD41" s="1735"/>
      <c r="HFE41" s="1735"/>
      <c r="HFF41" s="1735"/>
      <c r="HFG41" s="1735"/>
      <c r="HFH41" s="1735"/>
      <c r="HFI41" s="1735"/>
      <c r="HFJ41" s="1735"/>
      <c r="HFK41" s="1735"/>
      <c r="HFL41" s="1735"/>
      <c r="HFM41" s="1735"/>
      <c r="HFN41" s="1735"/>
      <c r="HFO41" s="1735"/>
      <c r="HFP41" s="1735"/>
      <c r="HFQ41" s="1735"/>
      <c r="HFR41" s="1735"/>
      <c r="HFS41" s="1735"/>
      <c r="HFT41" s="1735"/>
      <c r="HFU41" s="1735"/>
      <c r="HFV41" s="1735"/>
      <c r="HFW41" s="1735"/>
      <c r="HFX41" s="1735"/>
      <c r="HFY41" s="1735"/>
      <c r="HFZ41" s="1735"/>
      <c r="HGA41" s="1735"/>
      <c r="HGB41" s="1735"/>
      <c r="HGC41" s="1735"/>
      <c r="HGD41" s="1735"/>
      <c r="HGE41" s="1735"/>
      <c r="HGF41" s="1735"/>
      <c r="HGG41" s="1735"/>
      <c r="HGH41" s="1735"/>
      <c r="HGI41" s="1735"/>
      <c r="HGJ41" s="1735"/>
      <c r="HGK41" s="1735"/>
      <c r="HGL41" s="1735"/>
      <c r="HGM41" s="1735"/>
      <c r="HGN41" s="1735"/>
      <c r="HGO41" s="1735"/>
      <c r="HGP41" s="1735"/>
      <c r="HGQ41" s="1735"/>
      <c r="HGR41" s="1735"/>
      <c r="HGS41" s="1735"/>
      <c r="HGT41" s="1735"/>
      <c r="HGU41" s="1735"/>
      <c r="HGV41" s="1735"/>
      <c r="HGW41" s="1735"/>
      <c r="HGX41" s="1735"/>
      <c r="HGY41" s="1735"/>
      <c r="HGZ41" s="1735"/>
      <c r="HHA41" s="1735"/>
      <c r="HHB41" s="1735"/>
      <c r="HHC41" s="1735"/>
      <c r="HHD41" s="1735"/>
      <c r="HHE41" s="1735"/>
      <c r="HHF41" s="1735"/>
      <c r="HHG41" s="1735"/>
      <c r="HHH41" s="1735"/>
      <c r="HHI41" s="1735"/>
      <c r="HHJ41" s="1735"/>
      <c r="HHK41" s="1735"/>
      <c r="HHL41" s="1735"/>
      <c r="HHM41" s="1735"/>
      <c r="HHN41" s="1735"/>
      <c r="HHO41" s="1735"/>
      <c r="HHP41" s="1735"/>
      <c r="HHQ41" s="1735"/>
      <c r="HHR41" s="1735"/>
      <c r="HHS41" s="1735"/>
      <c r="HHT41" s="1735"/>
      <c r="HHU41" s="1735"/>
      <c r="HHV41" s="1735"/>
      <c r="HHW41" s="1735"/>
      <c r="HHX41" s="1735"/>
      <c r="HHY41" s="1735"/>
      <c r="HHZ41" s="1735"/>
      <c r="HIA41" s="1735"/>
      <c r="HIB41" s="1735"/>
      <c r="HIC41" s="1735"/>
      <c r="HID41" s="1735"/>
      <c r="HIE41" s="1735"/>
      <c r="HIF41" s="1735"/>
      <c r="HIG41" s="1735"/>
      <c r="HIH41" s="1735"/>
      <c r="HII41" s="1735"/>
      <c r="HIJ41" s="1735"/>
      <c r="HIK41" s="1735"/>
      <c r="HIL41" s="1735"/>
      <c r="HIM41" s="1735"/>
      <c r="HIN41" s="1735"/>
      <c r="HIO41" s="1735"/>
      <c r="HIP41" s="1735"/>
      <c r="HIQ41" s="1735"/>
      <c r="HIR41" s="1735"/>
      <c r="HIS41" s="1735"/>
      <c r="HIT41" s="1735"/>
      <c r="HIU41" s="1735"/>
      <c r="HIV41" s="1735"/>
      <c r="HIW41" s="1735"/>
      <c r="HIX41" s="1735"/>
      <c r="HIY41" s="1735"/>
      <c r="HIZ41" s="1735"/>
      <c r="HJA41" s="1735"/>
      <c r="HJB41" s="1735"/>
      <c r="HJC41" s="1735"/>
      <c r="HJD41" s="1735"/>
      <c r="HJE41" s="1735"/>
      <c r="HJF41" s="1735"/>
      <c r="HJG41" s="1735"/>
      <c r="HJH41" s="1735"/>
      <c r="HJI41" s="1735"/>
      <c r="HJJ41" s="1735"/>
      <c r="HJK41" s="1735"/>
      <c r="HJL41" s="1735"/>
      <c r="HJM41" s="1735"/>
      <c r="HJN41" s="1735"/>
      <c r="HJO41" s="1735"/>
      <c r="HJP41" s="1735"/>
      <c r="HJQ41" s="1735"/>
      <c r="HJR41" s="1735"/>
      <c r="HJS41" s="1735"/>
      <c r="HJT41" s="1735"/>
      <c r="HJU41" s="1735"/>
      <c r="HJV41" s="1735"/>
      <c r="HJW41" s="1735"/>
      <c r="HJX41" s="1735"/>
      <c r="HJY41" s="1735"/>
      <c r="HJZ41" s="1735"/>
      <c r="HKA41" s="1735"/>
      <c r="HKB41" s="1735"/>
      <c r="HKC41" s="1735"/>
      <c r="HKD41" s="1735"/>
      <c r="HKE41" s="1735"/>
      <c r="HKF41" s="1735"/>
      <c r="HKG41" s="1735"/>
      <c r="HKH41" s="1735"/>
      <c r="HKI41" s="1735"/>
      <c r="HKJ41" s="1735"/>
      <c r="HKK41" s="1735"/>
      <c r="HKL41" s="1735"/>
      <c r="HKM41" s="1735"/>
      <c r="HKN41" s="1735"/>
      <c r="HKO41" s="1735"/>
      <c r="HKP41" s="1735"/>
      <c r="HKQ41" s="1735"/>
      <c r="HKR41" s="1735"/>
      <c r="HKS41" s="1735"/>
      <c r="HKT41" s="1735"/>
      <c r="HKU41" s="1735"/>
      <c r="HKV41" s="1735"/>
      <c r="HKW41" s="1735"/>
      <c r="HKX41" s="1735"/>
      <c r="HKY41" s="1735"/>
      <c r="HKZ41" s="1735"/>
      <c r="HLA41" s="1735"/>
      <c r="HLB41" s="1735"/>
      <c r="HLC41" s="1735"/>
      <c r="HLD41" s="1735"/>
      <c r="HLE41" s="1735"/>
      <c r="HLF41" s="1735"/>
      <c r="HLG41" s="1735"/>
      <c r="HLH41" s="1735"/>
      <c r="HLI41" s="1735"/>
      <c r="HLJ41" s="1735"/>
      <c r="HLK41" s="1735"/>
      <c r="HLL41" s="1735"/>
      <c r="HLM41" s="1735"/>
      <c r="HLN41" s="1735"/>
      <c r="HLO41" s="1735"/>
      <c r="HLP41" s="1735"/>
      <c r="HLQ41" s="1735"/>
      <c r="HLR41" s="1735"/>
      <c r="HLS41" s="1735"/>
      <c r="HLT41" s="1735"/>
      <c r="HLU41" s="1735"/>
      <c r="HLV41" s="1735"/>
      <c r="HLW41" s="1735"/>
      <c r="HLX41" s="1735"/>
      <c r="HLY41" s="1735"/>
      <c r="HLZ41" s="1735"/>
      <c r="HMA41" s="1735"/>
      <c r="HMB41" s="1735"/>
      <c r="HMC41" s="1735"/>
      <c r="HMD41" s="1735"/>
      <c r="HME41" s="1735"/>
      <c r="HMF41" s="1735"/>
      <c r="HMG41" s="1735"/>
      <c r="HMH41" s="1735"/>
      <c r="HMI41" s="1735"/>
      <c r="HMJ41" s="1735"/>
      <c r="HMK41" s="1735"/>
      <c r="HML41" s="1735"/>
      <c r="HMM41" s="1735"/>
      <c r="HMN41" s="1735"/>
      <c r="HMO41" s="1735"/>
      <c r="HMP41" s="1735"/>
      <c r="HMQ41" s="1735"/>
      <c r="HMR41" s="1735"/>
      <c r="HMS41" s="1735"/>
      <c r="HMT41" s="1735"/>
      <c r="HMU41" s="1735"/>
      <c r="HMV41" s="1735"/>
      <c r="HMW41" s="1735"/>
      <c r="HMX41" s="1735"/>
      <c r="HMY41" s="1735"/>
      <c r="HMZ41" s="1735"/>
      <c r="HNA41" s="1735"/>
      <c r="HNB41" s="1735"/>
      <c r="HNC41" s="1735"/>
      <c r="HND41" s="1735"/>
      <c r="HNE41" s="1735"/>
      <c r="HNF41" s="1735"/>
      <c r="HNG41" s="1735"/>
      <c r="HNH41" s="1735"/>
      <c r="HNI41" s="1735"/>
      <c r="HNJ41" s="1735"/>
      <c r="HNK41" s="1735"/>
      <c r="HNL41" s="1735"/>
      <c r="HNM41" s="1735"/>
      <c r="HNN41" s="1735"/>
      <c r="HNO41" s="1735"/>
      <c r="HNP41" s="1735"/>
      <c r="HNQ41" s="1735"/>
      <c r="HNR41" s="1735"/>
      <c r="HNS41" s="1735"/>
      <c r="HNT41" s="1735"/>
      <c r="HNU41" s="1735"/>
      <c r="HNV41" s="1735"/>
      <c r="HNW41" s="1735"/>
      <c r="HNX41" s="1735"/>
      <c r="HNY41" s="1735"/>
      <c r="HNZ41" s="1735"/>
      <c r="HOA41" s="1735"/>
      <c r="HOB41" s="1735"/>
      <c r="HOC41" s="1735"/>
      <c r="HOD41" s="1735"/>
      <c r="HOE41" s="1735"/>
      <c r="HOF41" s="1735"/>
      <c r="HOG41" s="1735"/>
      <c r="HOH41" s="1735"/>
      <c r="HOI41" s="1735"/>
      <c r="HOJ41" s="1735"/>
      <c r="HOK41" s="1735"/>
      <c r="HOL41" s="1735"/>
      <c r="HOM41" s="1735"/>
      <c r="HON41" s="1735"/>
      <c r="HOO41" s="1735"/>
      <c r="HOP41" s="1735"/>
      <c r="HOQ41" s="1735"/>
      <c r="HOR41" s="1735"/>
      <c r="HOS41" s="1735"/>
      <c r="HOT41" s="1735"/>
      <c r="HOU41" s="1735"/>
      <c r="HOV41" s="1735"/>
      <c r="HOW41" s="1735"/>
      <c r="HOX41" s="1735"/>
      <c r="HOY41" s="1735"/>
      <c r="HOZ41" s="1735"/>
      <c r="HPA41" s="1735"/>
      <c r="HPB41" s="1735"/>
      <c r="HPC41" s="1735"/>
      <c r="HPD41" s="1735"/>
      <c r="HPE41" s="1735"/>
      <c r="HPF41" s="1735"/>
      <c r="HPG41" s="1735"/>
      <c r="HPH41" s="1735"/>
      <c r="HPI41" s="1735"/>
      <c r="HPJ41" s="1735"/>
      <c r="HPK41" s="1735"/>
      <c r="HPL41" s="1735"/>
      <c r="HPM41" s="1735"/>
      <c r="HPN41" s="1735"/>
      <c r="HPO41" s="1735"/>
      <c r="HPP41" s="1735"/>
      <c r="HPQ41" s="1735"/>
      <c r="HPR41" s="1735"/>
      <c r="HPS41" s="1735"/>
      <c r="HPT41" s="1735"/>
      <c r="HPU41" s="1735"/>
      <c r="HPV41" s="1735"/>
      <c r="HPW41" s="1735"/>
      <c r="HPX41" s="1735"/>
      <c r="HPY41" s="1735"/>
      <c r="HPZ41" s="1735"/>
      <c r="HQA41" s="1735"/>
      <c r="HQB41" s="1735"/>
      <c r="HQC41" s="1735"/>
      <c r="HQD41" s="1735"/>
      <c r="HQE41" s="1735"/>
      <c r="HQF41" s="1735"/>
      <c r="HQG41" s="1735"/>
      <c r="HQH41" s="1735"/>
      <c r="HQI41" s="1735"/>
      <c r="HQJ41" s="1735"/>
      <c r="HQK41" s="1735"/>
      <c r="HQL41" s="1735"/>
      <c r="HQM41" s="1735"/>
      <c r="HQN41" s="1735"/>
      <c r="HQO41" s="1735"/>
      <c r="HQP41" s="1735"/>
      <c r="HQQ41" s="1735"/>
      <c r="HQR41" s="1735"/>
      <c r="HQS41" s="1735"/>
      <c r="HQT41" s="1735"/>
      <c r="HQU41" s="1735"/>
      <c r="HQV41" s="1735"/>
      <c r="HQW41" s="1735"/>
      <c r="HQX41" s="1735"/>
      <c r="HQY41" s="1735"/>
      <c r="HQZ41" s="1735"/>
      <c r="HRA41" s="1735"/>
      <c r="HRB41" s="1735"/>
      <c r="HRC41" s="1735"/>
      <c r="HRD41" s="1735"/>
      <c r="HRE41" s="1735"/>
      <c r="HRF41" s="1735"/>
      <c r="HRG41" s="1735"/>
      <c r="HRH41" s="1735"/>
      <c r="HRI41" s="1735"/>
      <c r="HRJ41" s="1735"/>
      <c r="HRK41" s="1735"/>
      <c r="HRL41" s="1735"/>
      <c r="HRM41" s="1735"/>
      <c r="HRN41" s="1735"/>
      <c r="HRO41" s="1735"/>
      <c r="HRP41" s="1735"/>
      <c r="HRQ41" s="1735"/>
      <c r="HRR41" s="1735"/>
      <c r="HRS41" s="1735"/>
      <c r="HRT41" s="1735"/>
      <c r="HRU41" s="1735"/>
      <c r="HRV41" s="1735"/>
      <c r="HRW41" s="1735"/>
      <c r="HRX41" s="1735"/>
      <c r="HRY41" s="1735"/>
      <c r="HRZ41" s="1735"/>
      <c r="HSA41" s="1735"/>
      <c r="HSB41" s="1735"/>
      <c r="HSC41" s="1735"/>
      <c r="HSD41" s="1735"/>
      <c r="HSE41" s="1735"/>
      <c r="HSF41" s="1735"/>
      <c r="HSG41" s="1735"/>
      <c r="HSH41" s="1735"/>
      <c r="HSI41" s="1735"/>
      <c r="HSJ41" s="1735"/>
      <c r="HSK41" s="1735"/>
      <c r="HSL41" s="1735"/>
      <c r="HSM41" s="1735"/>
      <c r="HSN41" s="1735"/>
      <c r="HSO41" s="1735"/>
      <c r="HSP41" s="1735"/>
      <c r="HSQ41" s="1735"/>
      <c r="HSR41" s="1735"/>
      <c r="HSS41" s="1735"/>
      <c r="HST41" s="1735"/>
      <c r="HSU41" s="1735"/>
      <c r="HSV41" s="1735"/>
      <c r="HSW41" s="1735"/>
      <c r="HSX41" s="1735"/>
      <c r="HSY41" s="1735"/>
      <c r="HSZ41" s="1735"/>
      <c r="HTA41" s="1735"/>
      <c r="HTB41" s="1735"/>
      <c r="HTC41" s="1735"/>
      <c r="HTD41" s="1735"/>
      <c r="HTE41" s="1735"/>
      <c r="HTF41" s="1735"/>
      <c r="HTG41" s="1735"/>
      <c r="HTH41" s="1735"/>
      <c r="HTI41" s="1735"/>
      <c r="HTJ41" s="1735"/>
      <c r="HTK41" s="1735"/>
      <c r="HTL41" s="1735"/>
      <c r="HTM41" s="1735"/>
      <c r="HTN41" s="1735"/>
      <c r="HTO41" s="1735"/>
      <c r="HTP41" s="1735"/>
      <c r="HTQ41" s="1735"/>
      <c r="HTR41" s="1735"/>
      <c r="HTS41" s="1735"/>
      <c r="HTT41" s="1735"/>
      <c r="HTU41" s="1735"/>
      <c r="HTV41" s="1735"/>
      <c r="HTW41" s="1735"/>
      <c r="HTX41" s="1735"/>
      <c r="HTY41" s="1735"/>
      <c r="HTZ41" s="1735"/>
      <c r="HUA41" s="1735"/>
      <c r="HUB41" s="1735"/>
      <c r="HUC41" s="1735"/>
      <c r="HUD41" s="1735"/>
      <c r="HUE41" s="1735"/>
      <c r="HUF41" s="1735"/>
      <c r="HUG41" s="1735"/>
      <c r="HUH41" s="1735"/>
      <c r="HUI41" s="1735"/>
      <c r="HUJ41" s="1735"/>
      <c r="HUK41" s="1735"/>
      <c r="HUL41" s="1735"/>
      <c r="HUM41" s="1735"/>
      <c r="HUN41" s="1735"/>
      <c r="HUO41" s="1735"/>
      <c r="HUP41" s="1735"/>
      <c r="HUQ41" s="1735"/>
      <c r="HUR41" s="1735"/>
      <c r="HUS41" s="1735"/>
      <c r="HUT41" s="1735"/>
      <c r="HUU41" s="1735"/>
      <c r="HUV41" s="1735"/>
      <c r="HUW41" s="1735"/>
      <c r="HUX41" s="1735"/>
      <c r="HUY41" s="1735"/>
      <c r="HUZ41" s="1735"/>
      <c r="HVA41" s="1735"/>
      <c r="HVB41" s="1735"/>
      <c r="HVC41" s="1735"/>
      <c r="HVD41" s="1735"/>
      <c r="HVE41" s="1735"/>
      <c r="HVF41" s="1735"/>
      <c r="HVG41" s="1735"/>
      <c r="HVH41" s="1735"/>
      <c r="HVI41" s="1735"/>
      <c r="HVJ41" s="1735"/>
      <c r="HVK41" s="1735"/>
      <c r="HVL41" s="1735"/>
      <c r="HVM41" s="1735"/>
      <c r="HVN41" s="1735"/>
      <c r="HVO41" s="1735"/>
      <c r="HVP41" s="1735"/>
      <c r="HVQ41" s="1735"/>
      <c r="HVR41" s="1735"/>
      <c r="HVS41" s="1735"/>
      <c r="HVT41" s="1735"/>
      <c r="HVU41" s="1735"/>
      <c r="HVV41" s="1735"/>
      <c r="HVW41" s="1735"/>
      <c r="HVX41" s="1735"/>
      <c r="HVY41" s="1735"/>
      <c r="HVZ41" s="1735"/>
      <c r="HWA41" s="1735"/>
      <c r="HWB41" s="1735"/>
      <c r="HWC41" s="1735"/>
      <c r="HWD41" s="1735"/>
      <c r="HWE41" s="1735"/>
      <c r="HWF41" s="1735"/>
      <c r="HWG41" s="1735"/>
      <c r="HWH41" s="1735"/>
      <c r="HWI41" s="1735"/>
      <c r="HWJ41" s="1735"/>
      <c r="HWK41" s="1735"/>
      <c r="HWL41" s="1735"/>
      <c r="HWM41" s="1735"/>
      <c r="HWN41" s="1735"/>
      <c r="HWO41" s="1735"/>
      <c r="HWP41" s="1735"/>
      <c r="HWQ41" s="1735"/>
      <c r="HWR41" s="1735"/>
      <c r="HWS41" s="1735"/>
      <c r="HWT41" s="1735"/>
      <c r="HWU41" s="1735"/>
      <c r="HWV41" s="1735"/>
      <c r="HWW41" s="1735"/>
      <c r="HWX41" s="1735"/>
      <c r="HWY41" s="1735"/>
      <c r="HWZ41" s="1735"/>
      <c r="HXA41" s="1735"/>
      <c r="HXB41" s="1735"/>
      <c r="HXC41" s="1735"/>
      <c r="HXD41" s="1735"/>
      <c r="HXE41" s="1735"/>
      <c r="HXF41" s="1735"/>
      <c r="HXG41" s="1735"/>
      <c r="HXH41" s="1735"/>
      <c r="HXI41" s="1735"/>
      <c r="HXJ41" s="1735"/>
      <c r="HXK41" s="1735"/>
      <c r="HXL41" s="1735"/>
      <c r="HXM41" s="1735"/>
      <c r="HXN41" s="1735"/>
      <c r="HXO41" s="1735"/>
      <c r="HXP41" s="1735"/>
      <c r="HXQ41" s="1735"/>
      <c r="HXR41" s="1735"/>
      <c r="HXS41" s="1735"/>
      <c r="HXT41" s="1735"/>
      <c r="HXU41" s="1735"/>
      <c r="HXV41" s="1735"/>
      <c r="HXW41" s="1735"/>
      <c r="HXX41" s="1735"/>
      <c r="HXY41" s="1735"/>
      <c r="HXZ41" s="1735"/>
      <c r="HYA41" s="1735"/>
      <c r="HYB41" s="1735"/>
      <c r="HYC41" s="1735"/>
      <c r="HYD41" s="1735"/>
      <c r="HYE41" s="1735"/>
      <c r="HYF41" s="1735"/>
      <c r="HYG41" s="1735"/>
      <c r="HYH41" s="1735"/>
      <c r="HYI41" s="1735"/>
      <c r="HYJ41" s="1735"/>
      <c r="HYK41" s="1735"/>
      <c r="HYL41" s="1735"/>
      <c r="HYM41" s="1735"/>
      <c r="HYN41" s="1735"/>
      <c r="HYO41" s="1735"/>
      <c r="HYP41" s="1735"/>
      <c r="HYQ41" s="1735"/>
      <c r="HYR41" s="1735"/>
      <c r="HYS41" s="1735"/>
      <c r="HYT41" s="1735"/>
      <c r="HYU41" s="1735"/>
      <c r="HYV41" s="1735"/>
      <c r="HYW41" s="1735"/>
      <c r="HYX41" s="1735"/>
      <c r="HYY41" s="1735"/>
      <c r="HYZ41" s="1735"/>
      <c r="HZA41" s="1735"/>
      <c r="HZB41" s="1735"/>
      <c r="HZC41" s="1735"/>
      <c r="HZD41" s="1735"/>
      <c r="HZE41" s="1735"/>
      <c r="HZF41" s="1735"/>
      <c r="HZG41" s="1735"/>
      <c r="HZH41" s="1735"/>
      <c r="HZI41" s="1735"/>
      <c r="HZJ41" s="1735"/>
      <c r="HZK41" s="1735"/>
      <c r="HZL41" s="1735"/>
      <c r="HZM41" s="1735"/>
      <c r="HZN41" s="1735"/>
      <c r="HZO41" s="1735"/>
      <c r="HZP41" s="1735"/>
      <c r="HZQ41" s="1735"/>
      <c r="HZR41" s="1735"/>
      <c r="HZS41" s="1735"/>
      <c r="HZT41" s="1735"/>
      <c r="HZU41" s="1735"/>
      <c r="HZV41" s="1735"/>
      <c r="HZW41" s="1735"/>
      <c r="HZX41" s="1735"/>
      <c r="HZY41" s="1735"/>
      <c r="HZZ41" s="1735"/>
      <c r="IAA41" s="1735"/>
      <c r="IAB41" s="1735"/>
      <c r="IAC41" s="1735"/>
      <c r="IAD41" s="1735"/>
      <c r="IAE41" s="1735"/>
      <c r="IAF41" s="1735"/>
      <c r="IAG41" s="1735"/>
      <c r="IAH41" s="1735"/>
      <c r="IAI41" s="1735"/>
      <c r="IAJ41" s="1735"/>
      <c r="IAK41" s="1735"/>
      <c r="IAL41" s="1735"/>
      <c r="IAM41" s="1735"/>
      <c r="IAN41" s="1735"/>
      <c r="IAO41" s="1735"/>
      <c r="IAP41" s="1735"/>
      <c r="IAQ41" s="1735"/>
      <c r="IAR41" s="1735"/>
      <c r="IAS41" s="1735"/>
      <c r="IAT41" s="1735"/>
      <c r="IAU41" s="1735"/>
      <c r="IAV41" s="1735"/>
      <c r="IAW41" s="1735"/>
      <c r="IAX41" s="1735"/>
      <c r="IAY41" s="1735"/>
      <c r="IAZ41" s="1735"/>
      <c r="IBA41" s="1735"/>
      <c r="IBB41" s="1735"/>
      <c r="IBC41" s="1735"/>
      <c r="IBD41" s="1735"/>
      <c r="IBE41" s="1735"/>
      <c r="IBF41" s="1735"/>
      <c r="IBG41" s="1735"/>
      <c r="IBH41" s="1735"/>
      <c r="IBI41" s="1735"/>
      <c r="IBJ41" s="1735"/>
      <c r="IBK41" s="1735"/>
      <c r="IBL41" s="1735"/>
      <c r="IBM41" s="1735"/>
      <c r="IBN41" s="1735"/>
      <c r="IBO41" s="1735"/>
      <c r="IBP41" s="1735"/>
      <c r="IBQ41" s="1735"/>
      <c r="IBR41" s="1735"/>
      <c r="IBS41" s="1735"/>
      <c r="IBT41" s="1735"/>
      <c r="IBU41" s="1735"/>
      <c r="IBV41" s="1735"/>
      <c r="IBW41" s="1735"/>
      <c r="IBX41" s="1735"/>
      <c r="IBY41" s="1735"/>
      <c r="IBZ41" s="1735"/>
      <c r="ICA41" s="1735"/>
      <c r="ICB41" s="1735"/>
      <c r="ICC41" s="1735"/>
      <c r="ICD41" s="1735"/>
      <c r="ICE41" s="1735"/>
      <c r="ICF41" s="1735"/>
      <c r="ICG41" s="1735"/>
      <c r="ICH41" s="1735"/>
      <c r="ICI41" s="1735"/>
      <c r="ICJ41" s="1735"/>
      <c r="ICK41" s="1735"/>
      <c r="ICL41" s="1735"/>
      <c r="ICM41" s="1735"/>
      <c r="ICN41" s="1735"/>
      <c r="ICO41" s="1735"/>
      <c r="ICP41" s="1735"/>
      <c r="ICQ41" s="1735"/>
      <c r="ICR41" s="1735"/>
      <c r="ICS41" s="1735"/>
      <c r="ICT41" s="1735"/>
      <c r="ICU41" s="1735"/>
      <c r="ICV41" s="1735"/>
      <c r="ICW41" s="1735"/>
      <c r="ICX41" s="1735"/>
      <c r="ICY41" s="1735"/>
      <c r="ICZ41" s="1735"/>
      <c r="IDA41" s="1735"/>
      <c r="IDB41" s="1735"/>
      <c r="IDC41" s="1735"/>
      <c r="IDD41" s="1735"/>
      <c r="IDE41" s="1735"/>
      <c r="IDF41" s="1735"/>
      <c r="IDG41" s="1735"/>
      <c r="IDH41" s="1735"/>
      <c r="IDI41" s="1735"/>
      <c r="IDJ41" s="1735"/>
      <c r="IDK41" s="1735"/>
      <c r="IDL41" s="1735"/>
      <c r="IDM41" s="1735"/>
      <c r="IDN41" s="1735"/>
      <c r="IDO41" s="1735"/>
      <c r="IDP41" s="1735"/>
      <c r="IDQ41" s="1735"/>
      <c r="IDR41" s="1735"/>
      <c r="IDS41" s="1735"/>
      <c r="IDT41" s="1735"/>
      <c r="IDU41" s="1735"/>
      <c r="IDV41" s="1735"/>
      <c r="IDW41" s="1735"/>
      <c r="IDX41" s="1735"/>
      <c r="IDY41" s="1735"/>
      <c r="IDZ41" s="1735"/>
      <c r="IEA41" s="1735"/>
      <c r="IEB41" s="1735"/>
      <c r="IEC41" s="1735"/>
      <c r="IED41" s="1735"/>
      <c r="IEE41" s="1735"/>
      <c r="IEF41" s="1735"/>
      <c r="IEG41" s="1735"/>
      <c r="IEH41" s="1735"/>
      <c r="IEI41" s="1735"/>
      <c r="IEJ41" s="1735"/>
      <c r="IEK41" s="1735"/>
      <c r="IEL41" s="1735"/>
      <c r="IEM41" s="1735"/>
      <c r="IEN41" s="1735"/>
      <c r="IEO41" s="1735"/>
      <c r="IEP41" s="1735"/>
      <c r="IEQ41" s="1735"/>
      <c r="IER41" s="1735"/>
      <c r="IES41" s="1735"/>
      <c r="IET41" s="1735"/>
      <c r="IEU41" s="1735"/>
      <c r="IEV41" s="1735"/>
      <c r="IEW41" s="1735"/>
      <c r="IEX41" s="1735"/>
      <c r="IEY41" s="1735"/>
      <c r="IEZ41" s="1735"/>
      <c r="IFA41" s="1735"/>
      <c r="IFB41" s="1735"/>
      <c r="IFC41" s="1735"/>
      <c r="IFD41" s="1735"/>
      <c r="IFE41" s="1735"/>
      <c r="IFF41" s="1735"/>
      <c r="IFG41" s="1735"/>
      <c r="IFH41" s="1735"/>
      <c r="IFI41" s="1735"/>
      <c r="IFJ41" s="1735"/>
      <c r="IFK41" s="1735"/>
      <c r="IFL41" s="1735"/>
      <c r="IFM41" s="1735"/>
      <c r="IFN41" s="1735"/>
      <c r="IFO41" s="1735"/>
      <c r="IFP41" s="1735"/>
      <c r="IFQ41" s="1735"/>
      <c r="IFR41" s="1735"/>
      <c r="IFS41" s="1735"/>
      <c r="IFT41" s="1735"/>
      <c r="IFU41" s="1735"/>
      <c r="IFV41" s="1735"/>
      <c r="IFW41" s="1735"/>
      <c r="IFX41" s="1735"/>
      <c r="IFY41" s="1735"/>
      <c r="IFZ41" s="1735"/>
      <c r="IGA41" s="1735"/>
      <c r="IGB41" s="1735"/>
      <c r="IGC41" s="1735"/>
      <c r="IGD41" s="1735"/>
      <c r="IGE41" s="1735"/>
      <c r="IGF41" s="1735"/>
      <c r="IGG41" s="1735"/>
      <c r="IGH41" s="1735"/>
      <c r="IGI41" s="1735"/>
      <c r="IGJ41" s="1735"/>
      <c r="IGK41" s="1735"/>
      <c r="IGL41" s="1735"/>
      <c r="IGM41" s="1735"/>
      <c r="IGN41" s="1735"/>
      <c r="IGO41" s="1735"/>
      <c r="IGP41" s="1735"/>
      <c r="IGQ41" s="1735"/>
      <c r="IGR41" s="1735"/>
      <c r="IGS41" s="1735"/>
      <c r="IGT41" s="1735"/>
      <c r="IGU41" s="1735"/>
      <c r="IGV41" s="1735"/>
      <c r="IGW41" s="1735"/>
      <c r="IGX41" s="1735"/>
      <c r="IGY41" s="1735"/>
      <c r="IGZ41" s="1735"/>
      <c r="IHA41" s="1735"/>
      <c r="IHB41" s="1735"/>
      <c r="IHC41" s="1735"/>
      <c r="IHD41" s="1735"/>
      <c r="IHE41" s="1735"/>
      <c r="IHF41" s="1735"/>
      <c r="IHG41" s="1735"/>
      <c r="IHH41" s="1735"/>
      <c r="IHI41" s="1735"/>
      <c r="IHJ41" s="1735"/>
      <c r="IHK41" s="1735"/>
      <c r="IHL41" s="1735"/>
      <c r="IHM41" s="1735"/>
      <c r="IHN41" s="1735"/>
      <c r="IHO41" s="1735"/>
      <c r="IHP41" s="1735"/>
      <c r="IHQ41" s="1735"/>
      <c r="IHR41" s="1735"/>
      <c r="IHS41" s="1735"/>
      <c r="IHT41" s="1735"/>
      <c r="IHU41" s="1735"/>
      <c r="IHV41" s="1735"/>
      <c r="IHW41" s="1735"/>
      <c r="IHX41" s="1735"/>
      <c r="IHY41" s="1735"/>
      <c r="IHZ41" s="1735"/>
      <c r="IIA41" s="1735"/>
      <c r="IIB41" s="1735"/>
      <c r="IIC41" s="1735"/>
      <c r="IID41" s="1735"/>
      <c r="IIE41" s="1735"/>
      <c r="IIF41" s="1735"/>
      <c r="IIG41" s="1735"/>
      <c r="IIH41" s="1735"/>
      <c r="III41" s="1735"/>
      <c r="IIJ41" s="1735"/>
      <c r="IIK41" s="1735"/>
      <c r="IIL41" s="1735"/>
      <c r="IIM41" s="1735"/>
      <c r="IIN41" s="1735"/>
      <c r="IIO41" s="1735"/>
      <c r="IIP41" s="1735"/>
      <c r="IIQ41" s="1735"/>
      <c r="IIR41" s="1735"/>
      <c r="IIS41" s="1735"/>
      <c r="IIT41" s="1735"/>
      <c r="IIU41" s="1735"/>
      <c r="IIV41" s="1735"/>
      <c r="IIW41" s="1735"/>
      <c r="IIX41" s="1735"/>
      <c r="IIY41" s="1735"/>
      <c r="IIZ41" s="1735"/>
      <c r="IJA41" s="1735"/>
      <c r="IJB41" s="1735"/>
      <c r="IJC41" s="1735"/>
      <c r="IJD41" s="1735"/>
      <c r="IJE41" s="1735"/>
      <c r="IJF41" s="1735"/>
      <c r="IJG41" s="1735"/>
      <c r="IJH41" s="1735"/>
      <c r="IJI41" s="1735"/>
      <c r="IJJ41" s="1735"/>
      <c r="IJK41" s="1735"/>
      <c r="IJL41" s="1735"/>
      <c r="IJM41" s="1735"/>
      <c r="IJN41" s="1735"/>
      <c r="IJO41" s="1735"/>
      <c r="IJP41" s="1735"/>
      <c r="IJQ41" s="1735"/>
      <c r="IJR41" s="1735"/>
      <c r="IJS41" s="1735"/>
      <c r="IJT41" s="1735"/>
      <c r="IJU41" s="1735"/>
      <c r="IJV41" s="1735"/>
      <c r="IJW41" s="1735"/>
      <c r="IJX41" s="1735"/>
      <c r="IJY41" s="1735"/>
      <c r="IJZ41" s="1735"/>
      <c r="IKA41" s="1735"/>
      <c r="IKB41" s="1735"/>
      <c r="IKC41" s="1735"/>
      <c r="IKD41" s="1735"/>
      <c r="IKE41" s="1735"/>
      <c r="IKF41" s="1735"/>
      <c r="IKG41" s="1735"/>
      <c r="IKH41" s="1735"/>
      <c r="IKI41" s="1735"/>
      <c r="IKJ41" s="1735"/>
      <c r="IKK41" s="1735"/>
      <c r="IKL41" s="1735"/>
      <c r="IKM41" s="1735"/>
      <c r="IKN41" s="1735"/>
      <c r="IKO41" s="1735"/>
      <c r="IKP41" s="1735"/>
      <c r="IKQ41" s="1735"/>
      <c r="IKR41" s="1735"/>
      <c r="IKS41" s="1735"/>
      <c r="IKT41" s="1735"/>
      <c r="IKU41" s="1735"/>
      <c r="IKV41" s="1735"/>
      <c r="IKW41" s="1735"/>
      <c r="IKX41" s="1735"/>
      <c r="IKY41" s="1735"/>
      <c r="IKZ41" s="1735"/>
      <c r="ILA41" s="1735"/>
      <c r="ILB41" s="1735"/>
      <c r="ILC41" s="1735"/>
      <c r="ILD41" s="1735"/>
      <c r="ILE41" s="1735"/>
      <c r="ILF41" s="1735"/>
      <c r="ILG41" s="1735"/>
      <c r="ILH41" s="1735"/>
      <c r="ILI41" s="1735"/>
      <c r="ILJ41" s="1735"/>
      <c r="ILK41" s="1735"/>
      <c r="ILL41" s="1735"/>
      <c r="ILM41" s="1735"/>
      <c r="ILN41" s="1735"/>
      <c r="ILO41" s="1735"/>
      <c r="ILP41" s="1735"/>
      <c r="ILQ41" s="1735"/>
      <c r="ILR41" s="1735"/>
      <c r="ILS41" s="1735"/>
      <c r="ILT41" s="1735"/>
      <c r="ILU41" s="1735"/>
      <c r="ILV41" s="1735"/>
      <c r="ILW41" s="1735"/>
      <c r="ILX41" s="1735"/>
      <c r="ILY41" s="1735"/>
      <c r="ILZ41" s="1735"/>
      <c r="IMA41" s="1735"/>
      <c r="IMB41" s="1735"/>
      <c r="IMC41" s="1735"/>
      <c r="IMD41" s="1735"/>
      <c r="IME41" s="1735"/>
      <c r="IMF41" s="1735"/>
      <c r="IMG41" s="1735"/>
      <c r="IMH41" s="1735"/>
      <c r="IMI41" s="1735"/>
      <c r="IMJ41" s="1735"/>
      <c r="IMK41" s="1735"/>
      <c r="IML41" s="1735"/>
      <c r="IMM41" s="1735"/>
      <c r="IMN41" s="1735"/>
      <c r="IMO41" s="1735"/>
      <c r="IMP41" s="1735"/>
      <c r="IMQ41" s="1735"/>
      <c r="IMR41" s="1735"/>
      <c r="IMS41" s="1735"/>
      <c r="IMT41" s="1735"/>
      <c r="IMU41" s="1735"/>
      <c r="IMV41" s="1735"/>
      <c r="IMW41" s="1735"/>
      <c r="IMX41" s="1735"/>
      <c r="IMY41" s="1735"/>
      <c r="IMZ41" s="1735"/>
      <c r="INA41" s="1735"/>
      <c r="INB41" s="1735"/>
      <c r="INC41" s="1735"/>
      <c r="IND41" s="1735"/>
      <c r="INE41" s="1735"/>
      <c r="INF41" s="1735"/>
      <c r="ING41" s="1735"/>
      <c r="INH41" s="1735"/>
      <c r="INI41" s="1735"/>
      <c r="INJ41" s="1735"/>
      <c r="INK41" s="1735"/>
      <c r="INL41" s="1735"/>
      <c r="INM41" s="1735"/>
      <c r="INN41" s="1735"/>
      <c r="INO41" s="1735"/>
      <c r="INP41" s="1735"/>
      <c r="INQ41" s="1735"/>
      <c r="INR41" s="1735"/>
      <c r="INS41" s="1735"/>
      <c r="INT41" s="1735"/>
      <c r="INU41" s="1735"/>
      <c r="INV41" s="1735"/>
      <c r="INW41" s="1735"/>
      <c r="INX41" s="1735"/>
      <c r="INY41" s="1735"/>
      <c r="INZ41" s="1735"/>
      <c r="IOA41" s="1735"/>
      <c r="IOB41" s="1735"/>
      <c r="IOC41" s="1735"/>
      <c r="IOD41" s="1735"/>
      <c r="IOE41" s="1735"/>
      <c r="IOF41" s="1735"/>
      <c r="IOG41" s="1735"/>
      <c r="IOH41" s="1735"/>
      <c r="IOI41" s="1735"/>
      <c r="IOJ41" s="1735"/>
      <c r="IOK41" s="1735"/>
      <c r="IOL41" s="1735"/>
      <c r="IOM41" s="1735"/>
      <c r="ION41" s="1735"/>
      <c r="IOO41" s="1735"/>
      <c r="IOP41" s="1735"/>
      <c r="IOQ41" s="1735"/>
      <c r="IOR41" s="1735"/>
      <c r="IOS41" s="1735"/>
      <c r="IOT41" s="1735"/>
      <c r="IOU41" s="1735"/>
      <c r="IOV41" s="1735"/>
      <c r="IOW41" s="1735"/>
      <c r="IOX41" s="1735"/>
      <c r="IOY41" s="1735"/>
      <c r="IOZ41" s="1735"/>
      <c r="IPA41" s="1735"/>
      <c r="IPB41" s="1735"/>
      <c r="IPC41" s="1735"/>
      <c r="IPD41" s="1735"/>
      <c r="IPE41" s="1735"/>
      <c r="IPF41" s="1735"/>
      <c r="IPG41" s="1735"/>
      <c r="IPH41" s="1735"/>
      <c r="IPI41" s="1735"/>
      <c r="IPJ41" s="1735"/>
      <c r="IPK41" s="1735"/>
      <c r="IPL41" s="1735"/>
      <c r="IPM41" s="1735"/>
      <c r="IPN41" s="1735"/>
      <c r="IPO41" s="1735"/>
      <c r="IPP41" s="1735"/>
      <c r="IPQ41" s="1735"/>
      <c r="IPR41" s="1735"/>
      <c r="IPS41" s="1735"/>
      <c r="IPT41" s="1735"/>
      <c r="IPU41" s="1735"/>
      <c r="IPV41" s="1735"/>
      <c r="IPW41" s="1735"/>
      <c r="IPX41" s="1735"/>
      <c r="IPY41" s="1735"/>
      <c r="IPZ41" s="1735"/>
      <c r="IQA41" s="1735"/>
      <c r="IQB41" s="1735"/>
      <c r="IQC41" s="1735"/>
      <c r="IQD41" s="1735"/>
      <c r="IQE41" s="1735"/>
      <c r="IQF41" s="1735"/>
      <c r="IQG41" s="1735"/>
      <c r="IQH41" s="1735"/>
      <c r="IQI41" s="1735"/>
      <c r="IQJ41" s="1735"/>
      <c r="IQK41" s="1735"/>
      <c r="IQL41" s="1735"/>
      <c r="IQM41" s="1735"/>
      <c r="IQN41" s="1735"/>
      <c r="IQO41" s="1735"/>
      <c r="IQP41" s="1735"/>
      <c r="IQQ41" s="1735"/>
      <c r="IQR41" s="1735"/>
      <c r="IQS41" s="1735"/>
      <c r="IQT41" s="1735"/>
      <c r="IQU41" s="1735"/>
      <c r="IQV41" s="1735"/>
      <c r="IQW41" s="1735"/>
      <c r="IQX41" s="1735"/>
      <c r="IQY41" s="1735"/>
      <c r="IQZ41" s="1735"/>
      <c r="IRA41" s="1735"/>
      <c r="IRB41" s="1735"/>
      <c r="IRC41" s="1735"/>
      <c r="IRD41" s="1735"/>
      <c r="IRE41" s="1735"/>
      <c r="IRF41" s="1735"/>
      <c r="IRG41" s="1735"/>
      <c r="IRH41" s="1735"/>
      <c r="IRI41" s="1735"/>
      <c r="IRJ41" s="1735"/>
      <c r="IRK41" s="1735"/>
      <c r="IRL41" s="1735"/>
      <c r="IRM41" s="1735"/>
      <c r="IRN41" s="1735"/>
      <c r="IRO41" s="1735"/>
      <c r="IRP41" s="1735"/>
      <c r="IRQ41" s="1735"/>
      <c r="IRR41" s="1735"/>
      <c r="IRS41" s="1735"/>
      <c r="IRT41" s="1735"/>
      <c r="IRU41" s="1735"/>
      <c r="IRV41" s="1735"/>
      <c r="IRW41" s="1735"/>
      <c r="IRX41" s="1735"/>
      <c r="IRY41" s="1735"/>
      <c r="IRZ41" s="1735"/>
      <c r="ISA41" s="1735"/>
      <c r="ISB41" s="1735"/>
      <c r="ISC41" s="1735"/>
      <c r="ISD41" s="1735"/>
      <c r="ISE41" s="1735"/>
      <c r="ISF41" s="1735"/>
      <c r="ISG41" s="1735"/>
      <c r="ISH41" s="1735"/>
      <c r="ISI41" s="1735"/>
      <c r="ISJ41" s="1735"/>
      <c r="ISK41" s="1735"/>
      <c r="ISL41" s="1735"/>
      <c r="ISM41" s="1735"/>
      <c r="ISN41" s="1735"/>
      <c r="ISO41" s="1735"/>
      <c r="ISP41" s="1735"/>
      <c r="ISQ41" s="1735"/>
      <c r="ISR41" s="1735"/>
      <c r="ISS41" s="1735"/>
      <c r="IST41" s="1735"/>
      <c r="ISU41" s="1735"/>
      <c r="ISV41" s="1735"/>
      <c r="ISW41" s="1735"/>
      <c r="ISX41" s="1735"/>
      <c r="ISY41" s="1735"/>
      <c r="ISZ41" s="1735"/>
      <c r="ITA41" s="1735"/>
      <c r="ITB41" s="1735"/>
      <c r="ITC41" s="1735"/>
      <c r="ITD41" s="1735"/>
      <c r="ITE41" s="1735"/>
      <c r="ITF41" s="1735"/>
      <c r="ITG41" s="1735"/>
      <c r="ITH41" s="1735"/>
      <c r="ITI41" s="1735"/>
      <c r="ITJ41" s="1735"/>
      <c r="ITK41" s="1735"/>
      <c r="ITL41" s="1735"/>
      <c r="ITM41" s="1735"/>
      <c r="ITN41" s="1735"/>
      <c r="ITO41" s="1735"/>
      <c r="ITP41" s="1735"/>
      <c r="ITQ41" s="1735"/>
      <c r="ITR41" s="1735"/>
      <c r="ITS41" s="1735"/>
      <c r="ITT41" s="1735"/>
      <c r="ITU41" s="1735"/>
      <c r="ITV41" s="1735"/>
      <c r="ITW41" s="1735"/>
      <c r="ITX41" s="1735"/>
      <c r="ITY41" s="1735"/>
      <c r="ITZ41" s="1735"/>
      <c r="IUA41" s="1735"/>
      <c r="IUB41" s="1735"/>
      <c r="IUC41" s="1735"/>
      <c r="IUD41" s="1735"/>
      <c r="IUE41" s="1735"/>
      <c r="IUF41" s="1735"/>
      <c r="IUG41" s="1735"/>
      <c r="IUH41" s="1735"/>
      <c r="IUI41" s="1735"/>
      <c r="IUJ41" s="1735"/>
      <c r="IUK41" s="1735"/>
      <c r="IUL41" s="1735"/>
      <c r="IUM41" s="1735"/>
      <c r="IUN41" s="1735"/>
      <c r="IUO41" s="1735"/>
      <c r="IUP41" s="1735"/>
      <c r="IUQ41" s="1735"/>
      <c r="IUR41" s="1735"/>
      <c r="IUS41" s="1735"/>
      <c r="IUT41" s="1735"/>
      <c r="IUU41" s="1735"/>
      <c r="IUV41" s="1735"/>
      <c r="IUW41" s="1735"/>
      <c r="IUX41" s="1735"/>
      <c r="IUY41" s="1735"/>
      <c r="IUZ41" s="1735"/>
      <c r="IVA41" s="1735"/>
      <c r="IVB41" s="1735"/>
      <c r="IVC41" s="1735"/>
      <c r="IVD41" s="1735"/>
      <c r="IVE41" s="1735"/>
      <c r="IVF41" s="1735"/>
      <c r="IVG41" s="1735"/>
      <c r="IVH41" s="1735"/>
      <c r="IVI41" s="1735"/>
      <c r="IVJ41" s="1735"/>
      <c r="IVK41" s="1735"/>
      <c r="IVL41" s="1735"/>
      <c r="IVM41" s="1735"/>
      <c r="IVN41" s="1735"/>
      <c r="IVO41" s="1735"/>
      <c r="IVP41" s="1735"/>
      <c r="IVQ41" s="1735"/>
      <c r="IVR41" s="1735"/>
      <c r="IVS41" s="1735"/>
      <c r="IVT41" s="1735"/>
      <c r="IVU41" s="1735"/>
      <c r="IVV41" s="1735"/>
      <c r="IVW41" s="1735"/>
      <c r="IVX41" s="1735"/>
      <c r="IVY41" s="1735"/>
      <c r="IVZ41" s="1735"/>
      <c r="IWA41" s="1735"/>
      <c r="IWB41" s="1735"/>
      <c r="IWC41" s="1735"/>
      <c r="IWD41" s="1735"/>
      <c r="IWE41" s="1735"/>
      <c r="IWF41" s="1735"/>
      <c r="IWG41" s="1735"/>
      <c r="IWH41" s="1735"/>
      <c r="IWI41" s="1735"/>
      <c r="IWJ41" s="1735"/>
      <c r="IWK41" s="1735"/>
      <c r="IWL41" s="1735"/>
      <c r="IWM41" s="1735"/>
      <c r="IWN41" s="1735"/>
      <c r="IWO41" s="1735"/>
      <c r="IWP41" s="1735"/>
      <c r="IWQ41" s="1735"/>
      <c r="IWR41" s="1735"/>
      <c r="IWS41" s="1735"/>
      <c r="IWT41" s="1735"/>
      <c r="IWU41" s="1735"/>
      <c r="IWV41" s="1735"/>
      <c r="IWW41" s="1735"/>
      <c r="IWX41" s="1735"/>
      <c r="IWY41" s="1735"/>
      <c r="IWZ41" s="1735"/>
      <c r="IXA41" s="1735"/>
      <c r="IXB41" s="1735"/>
      <c r="IXC41" s="1735"/>
      <c r="IXD41" s="1735"/>
      <c r="IXE41" s="1735"/>
      <c r="IXF41" s="1735"/>
      <c r="IXG41" s="1735"/>
      <c r="IXH41" s="1735"/>
      <c r="IXI41" s="1735"/>
      <c r="IXJ41" s="1735"/>
      <c r="IXK41" s="1735"/>
      <c r="IXL41" s="1735"/>
      <c r="IXM41" s="1735"/>
      <c r="IXN41" s="1735"/>
      <c r="IXO41" s="1735"/>
      <c r="IXP41" s="1735"/>
      <c r="IXQ41" s="1735"/>
      <c r="IXR41" s="1735"/>
      <c r="IXS41" s="1735"/>
      <c r="IXT41" s="1735"/>
      <c r="IXU41" s="1735"/>
      <c r="IXV41" s="1735"/>
      <c r="IXW41" s="1735"/>
      <c r="IXX41" s="1735"/>
      <c r="IXY41" s="1735"/>
      <c r="IXZ41" s="1735"/>
      <c r="IYA41" s="1735"/>
      <c r="IYB41" s="1735"/>
      <c r="IYC41" s="1735"/>
      <c r="IYD41" s="1735"/>
      <c r="IYE41" s="1735"/>
      <c r="IYF41" s="1735"/>
      <c r="IYG41" s="1735"/>
      <c r="IYH41" s="1735"/>
      <c r="IYI41" s="1735"/>
      <c r="IYJ41" s="1735"/>
      <c r="IYK41" s="1735"/>
      <c r="IYL41" s="1735"/>
      <c r="IYM41" s="1735"/>
      <c r="IYN41" s="1735"/>
      <c r="IYO41" s="1735"/>
      <c r="IYP41" s="1735"/>
      <c r="IYQ41" s="1735"/>
      <c r="IYR41" s="1735"/>
      <c r="IYS41" s="1735"/>
      <c r="IYT41" s="1735"/>
      <c r="IYU41" s="1735"/>
      <c r="IYV41" s="1735"/>
      <c r="IYW41" s="1735"/>
      <c r="IYX41" s="1735"/>
      <c r="IYY41" s="1735"/>
      <c r="IYZ41" s="1735"/>
      <c r="IZA41" s="1735"/>
      <c r="IZB41" s="1735"/>
      <c r="IZC41" s="1735"/>
      <c r="IZD41" s="1735"/>
      <c r="IZE41" s="1735"/>
      <c r="IZF41" s="1735"/>
      <c r="IZG41" s="1735"/>
      <c r="IZH41" s="1735"/>
      <c r="IZI41" s="1735"/>
      <c r="IZJ41" s="1735"/>
      <c r="IZK41" s="1735"/>
      <c r="IZL41" s="1735"/>
      <c r="IZM41" s="1735"/>
      <c r="IZN41" s="1735"/>
      <c r="IZO41" s="1735"/>
      <c r="IZP41" s="1735"/>
      <c r="IZQ41" s="1735"/>
      <c r="IZR41" s="1735"/>
      <c r="IZS41" s="1735"/>
      <c r="IZT41" s="1735"/>
      <c r="IZU41" s="1735"/>
      <c r="IZV41" s="1735"/>
      <c r="IZW41" s="1735"/>
      <c r="IZX41" s="1735"/>
      <c r="IZY41" s="1735"/>
      <c r="IZZ41" s="1735"/>
      <c r="JAA41" s="1735"/>
      <c r="JAB41" s="1735"/>
      <c r="JAC41" s="1735"/>
      <c r="JAD41" s="1735"/>
      <c r="JAE41" s="1735"/>
      <c r="JAF41" s="1735"/>
      <c r="JAG41" s="1735"/>
      <c r="JAH41" s="1735"/>
      <c r="JAI41" s="1735"/>
      <c r="JAJ41" s="1735"/>
      <c r="JAK41" s="1735"/>
      <c r="JAL41" s="1735"/>
      <c r="JAM41" s="1735"/>
      <c r="JAN41" s="1735"/>
      <c r="JAO41" s="1735"/>
      <c r="JAP41" s="1735"/>
      <c r="JAQ41" s="1735"/>
      <c r="JAR41" s="1735"/>
      <c r="JAS41" s="1735"/>
      <c r="JAT41" s="1735"/>
      <c r="JAU41" s="1735"/>
      <c r="JAV41" s="1735"/>
      <c r="JAW41" s="1735"/>
      <c r="JAX41" s="1735"/>
      <c r="JAY41" s="1735"/>
      <c r="JAZ41" s="1735"/>
      <c r="JBA41" s="1735"/>
      <c r="JBB41" s="1735"/>
      <c r="JBC41" s="1735"/>
      <c r="JBD41" s="1735"/>
      <c r="JBE41" s="1735"/>
      <c r="JBF41" s="1735"/>
      <c r="JBG41" s="1735"/>
      <c r="JBH41" s="1735"/>
      <c r="JBI41" s="1735"/>
      <c r="JBJ41" s="1735"/>
      <c r="JBK41" s="1735"/>
      <c r="JBL41" s="1735"/>
      <c r="JBM41" s="1735"/>
      <c r="JBN41" s="1735"/>
      <c r="JBO41" s="1735"/>
      <c r="JBP41" s="1735"/>
      <c r="JBQ41" s="1735"/>
      <c r="JBR41" s="1735"/>
      <c r="JBS41" s="1735"/>
      <c r="JBT41" s="1735"/>
      <c r="JBU41" s="1735"/>
      <c r="JBV41" s="1735"/>
      <c r="JBW41" s="1735"/>
      <c r="JBX41" s="1735"/>
      <c r="JBY41" s="1735"/>
      <c r="JBZ41" s="1735"/>
      <c r="JCA41" s="1735"/>
      <c r="JCB41" s="1735"/>
      <c r="JCC41" s="1735"/>
      <c r="JCD41" s="1735"/>
      <c r="JCE41" s="1735"/>
      <c r="JCF41" s="1735"/>
      <c r="JCG41" s="1735"/>
      <c r="JCH41" s="1735"/>
      <c r="JCI41" s="1735"/>
      <c r="JCJ41" s="1735"/>
      <c r="JCK41" s="1735"/>
      <c r="JCL41" s="1735"/>
      <c r="JCM41" s="1735"/>
      <c r="JCN41" s="1735"/>
      <c r="JCO41" s="1735"/>
      <c r="JCP41" s="1735"/>
      <c r="JCQ41" s="1735"/>
      <c r="JCR41" s="1735"/>
      <c r="JCS41" s="1735"/>
      <c r="JCT41" s="1735"/>
      <c r="JCU41" s="1735"/>
      <c r="JCV41" s="1735"/>
      <c r="JCW41" s="1735"/>
      <c r="JCX41" s="1735"/>
      <c r="JCY41" s="1735"/>
      <c r="JCZ41" s="1735"/>
      <c r="JDA41" s="1735"/>
      <c r="JDB41" s="1735"/>
      <c r="JDC41" s="1735"/>
      <c r="JDD41" s="1735"/>
      <c r="JDE41" s="1735"/>
      <c r="JDF41" s="1735"/>
      <c r="JDG41" s="1735"/>
      <c r="JDH41" s="1735"/>
      <c r="JDI41" s="1735"/>
      <c r="JDJ41" s="1735"/>
      <c r="JDK41" s="1735"/>
      <c r="JDL41" s="1735"/>
      <c r="JDM41" s="1735"/>
      <c r="JDN41" s="1735"/>
      <c r="JDO41" s="1735"/>
      <c r="JDP41" s="1735"/>
      <c r="JDQ41" s="1735"/>
      <c r="JDR41" s="1735"/>
      <c r="JDS41" s="1735"/>
      <c r="JDT41" s="1735"/>
      <c r="JDU41" s="1735"/>
      <c r="JDV41" s="1735"/>
      <c r="JDW41" s="1735"/>
      <c r="JDX41" s="1735"/>
      <c r="JDY41" s="1735"/>
      <c r="JDZ41" s="1735"/>
      <c r="JEA41" s="1735"/>
      <c r="JEB41" s="1735"/>
      <c r="JEC41" s="1735"/>
      <c r="JED41" s="1735"/>
      <c r="JEE41" s="1735"/>
      <c r="JEF41" s="1735"/>
      <c r="JEG41" s="1735"/>
      <c r="JEH41" s="1735"/>
      <c r="JEI41" s="1735"/>
      <c r="JEJ41" s="1735"/>
      <c r="JEK41" s="1735"/>
      <c r="JEL41" s="1735"/>
      <c r="JEM41" s="1735"/>
      <c r="JEN41" s="1735"/>
      <c r="JEO41" s="1735"/>
      <c r="JEP41" s="1735"/>
      <c r="JEQ41" s="1735"/>
      <c r="JER41" s="1735"/>
      <c r="JES41" s="1735"/>
      <c r="JET41" s="1735"/>
      <c r="JEU41" s="1735"/>
      <c r="JEV41" s="1735"/>
      <c r="JEW41" s="1735"/>
      <c r="JEX41" s="1735"/>
      <c r="JEY41" s="1735"/>
      <c r="JEZ41" s="1735"/>
      <c r="JFA41" s="1735"/>
      <c r="JFB41" s="1735"/>
      <c r="JFC41" s="1735"/>
      <c r="JFD41" s="1735"/>
      <c r="JFE41" s="1735"/>
      <c r="JFF41" s="1735"/>
      <c r="JFG41" s="1735"/>
      <c r="JFH41" s="1735"/>
      <c r="JFI41" s="1735"/>
      <c r="JFJ41" s="1735"/>
      <c r="JFK41" s="1735"/>
      <c r="JFL41" s="1735"/>
      <c r="JFM41" s="1735"/>
      <c r="JFN41" s="1735"/>
      <c r="JFO41" s="1735"/>
      <c r="JFP41" s="1735"/>
      <c r="JFQ41" s="1735"/>
      <c r="JFR41" s="1735"/>
      <c r="JFS41" s="1735"/>
      <c r="JFT41" s="1735"/>
      <c r="JFU41" s="1735"/>
      <c r="JFV41" s="1735"/>
      <c r="JFW41" s="1735"/>
      <c r="JFX41" s="1735"/>
      <c r="JFY41" s="1735"/>
      <c r="JFZ41" s="1735"/>
      <c r="JGA41" s="1735"/>
      <c r="JGB41" s="1735"/>
      <c r="JGC41" s="1735"/>
      <c r="JGD41" s="1735"/>
      <c r="JGE41" s="1735"/>
      <c r="JGF41" s="1735"/>
      <c r="JGG41" s="1735"/>
      <c r="JGH41" s="1735"/>
      <c r="JGI41" s="1735"/>
      <c r="JGJ41" s="1735"/>
      <c r="JGK41" s="1735"/>
      <c r="JGL41" s="1735"/>
      <c r="JGM41" s="1735"/>
      <c r="JGN41" s="1735"/>
      <c r="JGO41" s="1735"/>
      <c r="JGP41" s="1735"/>
      <c r="JGQ41" s="1735"/>
      <c r="JGR41" s="1735"/>
      <c r="JGS41" s="1735"/>
      <c r="JGT41" s="1735"/>
      <c r="JGU41" s="1735"/>
      <c r="JGV41" s="1735"/>
      <c r="JGW41" s="1735"/>
      <c r="JGX41" s="1735"/>
      <c r="JGY41" s="1735"/>
      <c r="JGZ41" s="1735"/>
      <c r="JHA41" s="1735"/>
      <c r="JHB41" s="1735"/>
      <c r="JHC41" s="1735"/>
      <c r="JHD41" s="1735"/>
      <c r="JHE41" s="1735"/>
      <c r="JHF41" s="1735"/>
      <c r="JHG41" s="1735"/>
      <c r="JHH41" s="1735"/>
      <c r="JHI41" s="1735"/>
      <c r="JHJ41" s="1735"/>
      <c r="JHK41" s="1735"/>
      <c r="JHL41" s="1735"/>
      <c r="JHM41" s="1735"/>
      <c r="JHN41" s="1735"/>
      <c r="JHO41" s="1735"/>
      <c r="JHP41" s="1735"/>
      <c r="JHQ41" s="1735"/>
      <c r="JHR41" s="1735"/>
      <c r="JHS41" s="1735"/>
      <c r="JHT41" s="1735"/>
      <c r="JHU41" s="1735"/>
      <c r="JHV41" s="1735"/>
      <c r="JHW41" s="1735"/>
      <c r="JHX41" s="1735"/>
      <c r="JHY41" s="1735"/>
      <c r="JHZ41" s="1735"/>
      <c r="JIA41" s="1735"/>
      <c r="JIB41" s="1735"/>
      <c r="JIC41" s="1735"/>
      <c r="JID41" s="1735"/>
      <c r="JIE41" s="1735"/>
      <c r="JIF41" s="1735"/>
      <c r="JIG41" s="1735"/>
      <c r="JIH41" s="1735"/>
      <c r="JII41" s="1735"/>
      <c r="JIJ41" s="1735"/>
      <c r="JIK41" s="1735"/>
      <c r="JIL41" s="1735"/>
      <c r="JIM41" s="1735"/>
      <c r="JIN41" s="1735"/>
      <c r="JIO41" s="1735"/>
      <c r="JIP41" s="1735"/>
      <c r="JIQ41" s="1735"/>
      <c r="JIR41" s="1735"/>
      <c r="JIS41" s="1735"/>
      <c r="JIT41" s="1735"/>
      <c r="JIU41" s="1735"/>
      <c r="JIV41" s="1735"/>
      <c r="JIW41" s="1735"/>
      <c r="JIX41" s="1735"/>
      <c r="JIY41" s="1735"/>
      <c r="JIZ41" s="1735"/>
      <c r="JJA41" s="1735"/>
      <c r="JJB41" s="1735"/>
      <c r="JJC41" s="1735"/>
      <c r="JJD41" s="1735"/>
      <c r="JJE41" s="1735"/>
      <c r="JJF41" s="1735"/>
      <c r="JJG41" s="1735"/>
      <c r="JJH41" s="1735"/>
      <c r="JJI41" s="1735"/>
      <c r="JJJ41" s="1735"/>
      <c r="JJK41" s="1735"/>
      <c r="JJL41" s="1735"/>
      <c r="JJM41" s="1735"/>
      <c r="JJN41" s="1735"/>
      <c r="JJO41" s="1735"/>
      <c r="JJP41" s="1735"/>
      <c r="JJQ41" s="1735"/>
      <c r="JJR41" s="1735"/>
      <c r="JJS41" s="1735"/>
      <c r="JJT41" s="1735"/>
      <c r="JJU41" s="1735"/>
      <c r="JJV41" s="1735"/>
      <c r="JJW41" s="1735"/>
      <c r="JJX41" s="1735"/>
      <c r="JJY41" s="1735"/>
      <c r="JJZ41" s="1735"/>
      <c r="JKA41" s="1735"/>
      <c r="JKB41" s="1735"/>
      <c r="JKC41" s="1735"/>
      <c r="JKD41" s="1735"/>
      <c r="JKE41" s="1735"/>
      <c r="JKF41" s="1735"/>
      <c r="JKG41" s="1735"/>
      <c r="JKH41" s="1735"/>
      <c r="JKI41" s="1735"/>
      <c r="JKJ41" s="1735"/>
      <c r="JKK41" s="1735"/>
      <c r="JKL41" s="1735"/>
      <c r="JKM41" s="1735"/>
      <c r="JKN41" s="1735"/>
      <c r="JKO41" s="1735"/>
      <c r="JKP41" s="1735"/>
      <c r="JKQ41" s="1735"/>
      <c r="JKR41" s="1735"/>
      <c r="JKS41" s="1735"/>
      <c r="JKT41" s="1735"/>
      <c r="JKU41" s="1735"/>
      <c r="JKV41" s="1735"/>
      <c r="JKW41" s="1735"/>
      <c r="JKX41" s="1735"/>
      <c r="JKY41" s="1735"/>
      <c r="JKZ41" s="1735"/>
      <c r="JLA41" s="1735"/>
      <c r="JLB41" s="1735"/>
      <c r="JLC41" s="1735"/>
      <c r="JLD41" s="1735"/>
      <c r="JLE41" s="1735"/>
      <c r="JLF41" s="1735"/>
      <c r="JLG41" s="1735"/>
      <c r="JLH41" s="1735"/>
      <c r="JLI41" s="1735"/>
      <c r="JLJ41" s="1735"/>
      <c r="JLK41" s="1735"/>
      <c r="JLL41" s="1735"/>
      <c r="JLM41" s="1735"/>
      <c r="JLN41" s="1735"/>
      <c r="JLO41" s="1735"/>
      <c r="JLP41" s="1735"/>
      <c r="JLQ41" s="1735"/>
      <c r="JLR41" s="1735"/>
      <c r="JLS41" s="1735"/>
      <c r="JLT41" s="1735"/>
      <c r="JLU41" s="1735"/>
      <c r="JLV41" s="1735"/>
      <c r="JLW41" s="1735"/>
      <c r="JLX41" s="1735"/>
      <c r="JLY41" s="1735"/>
      <c r="JLZ41" s="1735"/>
      <c r="JMA41" s="1735"/>
      <c r="JMB41" s="1735"/>
      <c r="JMC41" s="1735"/>
      <c r="JMD41" s="1735"/>
      <c r="JME41" s="1735"/>
      <c r="JMF41" s="1735"/>
      <c r="JMG41" s="1735"/>
      <c r="JMH41" s="1735"/>
      <c r="JMI41" s="1735"/>
      <c r="JMJ41" s="1735"/>
      <c r="JMK41" s="1735"/>
      <c r="JML41" s="1735"/>
      <c r="JMM41" s="1735"/>
      <c r="JMN41" s="1735"/>
      <c r="JMO41" s="1735"/>
      <c r="JMP41" s="1735"/>
      <c r="JMQ41" s="1735"/>
      <c r="JMR41" s="1735"/>
      <c r="JMS41" s="1735"/>
      <c r="JMT41" s="1735"/>
      <c r="JMU41" s="1735"/>
      <c r="JMV41" s="1735"/>
      <c r="JMW41" s="1735"/>
      <c r="JMX41" s="1735"/>
      <c r="JMY41" s="1735"/>
      <c r="JMZ41" s="1735"/>
      <c r="JNA41" s="1735"/>
      <c r="JNB41" s="1735"/>
      <c r="JNC41" s="1735"/>
      <c r="JND41" s="1735"/>
      <c r="JNE41" s="1735"/>
      <c r="JNF41" s="1735"/>
      <c r="JNG41" s="1735"/>
      <c r="JNH41" s="1735"/>
      <c r="JNI41" s="1735"/>
      <c r="JNJ41" s="1735"/>
      <c r="JNK41" s="1735"/>
      <c r="JNL41" s="1735"/>
      <c r="JNM41" s="1735"/>
      <c r="JNN41" s="1735"/>
      <c r="JNO41" s="1735"/>
      <c r="JNP41" s="1735"/>
      <c r="JNQ41" s="1735"/>
      <c r="JNR41" s="1735"/>
      <c r="JNS41" s="1735"/>
      <c r="JNT41" s="1735"/>
      <c r="JNU41" s="1735"/>
      <c r="JNV41" s="1735"/>
      <c r="JNW41" s="1735"/>
      <c r="JNX41" s="1735"/>
      <c r="JNY41" s="1735"/>
      <c r="JNZ41" s="1735"/>
      <c r="JOA41" s="1735"/>
      <c r="JOB41" s="1735"/>
      <c r="JOC41" s="1735"/>
      <c r="JOD41" s="1735"/>
      <c r="JOE41" s="1735"/>
      <c r="JOF41" s="1735"/>
      <c r="JOG41" s="1735"/>
      <c r="JOH41" s="1735"/>
      <c r="JOI41" s="1735"/>
      <c r="JOJ41" s="1735"/>
      <c r="JOK41" s="1735"/>
      <c r="JOL41" s="1735"/>
      <c r="JOM41" s="1735"/>
      <c r="JON41" s="1735"/>
      <c r="JOO41" s="1735"/>
      <c r="JOP41" s="1735"/>
      <c r="JOQ41" s="1735"/>
      <c r="JOR41" s="1735"/>
      <c r="JOS41" s="1735"/>
      <c r="JOT41" s="1735"/>
      <c r="JOU41" s="1735"/>
      <c r="JOV41" s="1735"/>
      <c r="JOW41" s="1735"/>
      <c r="JOX41" s="1735"/>
      <c r="JOY41" s="1735"/>
      <c r="JOZ41" s="1735"/>
      <c r="JPA41" s="1735"/>
      <c r="JPB41" s="1735"/>
      <c r="JPC41" s="1735"/>
      <c r="JPD41" s="1735"/>
      <c r="JPE41" s="1735"/>
      <c r="JPF41" s="1735"/>
      <c r="JPG41" s="1735"/>
      <c r="JPH41" s="1735"/>
      <c r="JPI41" s="1735"/>
      <c r="JPJ41" s="1735"/>
      <c r="JPK41" s="1735"/>
      <c r="JPL41" s="1735"/>
      <c r="JPM41" s="1735"/>
      <c r="JPN41" s="1735"/>
      <c r="JPO41" s="1735"/>
      <c r="JPP41" s="1735"/>
      <c r="JPQ41" s="1735"/>
      <c r="JPR41" s="1735"/>
      <c r="JPS41" s="1735"/>
      <c r="JPT41" s="1735"/>
      <c r="JPU41" s="1735"/>
      <c r="JPV41" s="1735"/>
      <c r="JPW41" s="1735"/>
      <c r="JPX41" s="1735"/>
      <c r="JPY41" s="1735"/>
      <c r="JPZ41" s="1735"/>
      <c r="JQA41" s="1735"/>
      <c r="JQB41" s="1735"/>
      <c r="JQC41" s="1735"/>
      <c r="JQD41" s="1735"/>
      <c r="JQE41" s="1735"/>
      <c r="JQF41" s="1735"/>
      <c r="JQG41" s="1735"/>
      <c r="JQH41" s="1735"/>
      <c r="JQI41" s="1735"/>
      <c r="JQJ41" s="1735"/>
      <c r="JQK41" s="1735"/>
      <c r="JQL41" s="1735"/>
      <c r="JQM41" s="1735"/>
      <c r="JQN41" s="1735"/>
      <c r="JQO41" s="1735"/>
      <c r="JQP41" s="1735"/>
      <c r="JQQ41" s="1735"/>
      <c r="JQR41" s="1735"/>
      <c r="JQS41" s="1735"/>
      <c r="JQT41" s="1735"/>
      <c r="JQU41" s="1735"/>
      <c r="JQV41" s="1735"/>
      <c r="JQW41" s="1735"/>
      <c r="JQX41" s="1735"/>
      <c r="JQY41" s="1735"/>
      <c r="JQZ41" s="1735"/>
      <c r="JRA41" s="1735"/>
      <c r="JRB41" s="1735"/>
      <c r="JRC41" s="1735"/>
      <c r="JRD41" s="1735"/>
      <c r="JRE41" s="1735"/>
      <c r="JRF41" s="1735"/>
      <c r="JRG41" s="1735"/>
      <c r="JRH41" s="1735"/>
      <c r="JRI41" s="1735"/>
      <c r="JRJ41" s="1735"/>
      <c r="JRK41" s="1735"/>
      <c r="JRL41" s="1735"/>
      <c r="JRM41" s="1735"/>
      <c r="JRN41" s="1735"/>
      <c r="JRO41" s="1735"/>
      <c r="JRP41" s="1735"/>
      <c r="JRQ41" s="1735"/>
      <c r="JRR41" s="1735"/>
      <c r="JRS41" s="1735"/>
      <c r="JRT41" s="1735"/>
      <c r="JRU41" s="1735"/>
      <c r="JRV41" s="1735"/>
      <c r="JRW41" s="1735"/>
      <c r="JRX41" s="1735"/>
      <c r="JRY41" s="1735"/>
      <c r="JRZ41" s="1735"/>
      <c r="JSA41" s="1735"/>
      <c r="JSB41" s="1735"/>
      <c r="JSC41" s="1735"/>
      <c r="JSD41" s="1735"/>
      <c r="JSE41" s="1735"/>
      <c r="JSF41" s="1735"/>
      <c r="JSG41" s="1735"/>
      <c r="JSH41" s="1735"/>
      <c r="JSI41" s="1735"/>
      <c r="JSJ41" s="1735"/>
      <c r="JSK41" s="1735"/>
      <c r="JSL41" s="1735"/>
      <c r="JSM41" s="1735"/>
      <c r="JSN41" s="1735"/>
      <c r="JSO41" s="1735"/>
      <c r="JSP41" s="1735"/>
      <c r="JSQ41" s="1735"/>
      <c r="JSR41" s="1735"/>
      <c r="JSS41" s="1735"/>
      <c r="JST41" s="1735"/>
      <c r="JSU41" s="1735"/>
      <c r="JSV41" s="1735"/>
      <c r="JSW41" s="1735"/>
      <c r="JSX41" s="1735"/>
      <c r="JSY41" s="1735"/>
      <c r="JSZ41" s="1735"/>
      <c r="JTA41" s="1735"/>
      <c r="JTB41" s="1735"/>
      <c r="JTC41" s="1735"/>
      <c r="JTD41" s="1735"/>
      <c r="JTE41" s="1735"/>
      <c r="JTF41" s="1735"/>
      <c r="JTG41" s="1735"/>
      <c r="JTH41" s="1735"/>
      <c r="JTI41" s="1735"/>
      <c r="JTJ41" s="1735"/>
      <c r="JTK41" s="1735"/>
      <c r="JTL41" s="1735"/>
      <c r="JTM41" s="1735"/>
      <c r="JTN41" s="1735"/>
      <c r="JTO41" s="1735"/>
      <c r="JTP41" s="1735"/>
      <c r="JTQ41" s="1735"/>
      <c r="JTR41" s="1735"/>
      <c r="JTS41" s="1735"/>
      <c r="JTT41" s="1735"/>
      <c r="JTU41" s="1735"/>
      <c r="JTV41" s="1735"/>
      <c r="JTW41" s="1735"/>
      <c r="JTX41" s="1735"/>
      <c r="JTY41" s="1735"/>
      <c r="JTZ41" s="1735"/>
      <c r="JUA41" s="1735"/>
      <c r="JUB41" s="1735"/>
      <c r="JUC41" s="1735"/>
      <c r="JUD41" s="1735"/>
      <c r="JUE41" s="1735"/>
      <c r="JUF41" s="1735"/>
      <c r="JUG41" s="1735"/>
      <c r="JUH41" s="1735"/>
      <c r="JUI41" s="1735"/>
      <c r="JUJ41" s="1735"/>
      <c r="JUK41" s="1735"/>
      <c r="JUL41" s="1735"/>
      <c r="JUM41" s="1735"/>
      <c r="JUN41" s="1735"/>
      <c r="JUO41" s="1735"/>
      <c r="JUP41" s="1735"/>
      <c r="JUQ41" s="1735"/>
      <c r="JUR41" s="1735"/>
      <c r="JUS41" s="1735"/>
      <c r="JUT41" s="1735"/>
      <c r="JUU41" s="1735"/>
      <c r="JUV41" s="1735"/>
      <c r="JUW41" s="1735"/>
      <c r="JUX41" s="1735"/>
      <c r="JUY41" s="1735"/>
      <c r="JUZ41" s="1735"/>
      <c r="JVA41" s="1735"/>
      <c r="JVB41" s="1735"/>
      <c r="JVC41" s="1735"/>
      <c r="JVD41" s="1735"/>
      <c r="JVE41" s="1735"/>
      <c r="JVF41" s="1735"/>
      <c r="JVG41" s="1735"/>
      <c r="JVH41" s="1735"/>
      <c r="JVI41" s="1735"/>
      <c r="JVJ41" s="1735"/>
      <c r="JVK41" s="1735"/>
      <c r="JVL41" s="1735"/>
      <c r="JVM41" s="1735"/>
      <c r="JVN41" s="1735"/>
      <c r="JVO41" s="1735"/>
      <c r="JVP41" s="1735"/>
      <c r="JVQ41" s="1735"/>
      <c r="JVR41" s="1735"/>
      <c r="JVS41" s="1735"/>
      <c r="JVT41" s="1735"/>
      <c r="JVU41" s="1735"/>
      <c r="JVV41" s="1735"/>
      <c r="JVW41" s="1735"/>
      <c r="JVX41" s="1735"/>
      <c r="JVY41" s="1735"/>
      <c r="JVZ41" s="1735"/>
      <c r="JWA41" s="1735"/>
      <c r="JWB41" s="1735"/>
      <c r="JWC41" s="1735"/>
      <c r="JWD41" s="1735"/>
      <c r="JWE41" s="1735"/>
      <c r="JWF41" s="1735"/>
      <c r="JWG41" s="1735"/>
      <c r="JWH41" s="1735"/>
      <c r="JWI41" s="1735"/>
      <c r="JWJ41" s="1735"/>
      <c r="JWK41" s="1735"/>
      <c r="JWL41" s="1735"/>
      <c r="JWM41" s="1735"/>
      <c r="JWN41" s="1735"/>
      <c r="JWO41" s="1735"/>
      <c r="JWP41" s="1735"/>
      <c r="JWQ41" s="1735"/>
      <c r="JWR41" s="1735"/>
      <c r="JWS41" s="1735"/>
      <c r="JWT41" s="1735"/>
      <c r="JWU41" s="1735"/>
      <c r="JWV41" s="1735"/>
      <c r="JWW41" s="1735"/>
      <c r="JWX41" s="1735"/>
      <c r="JWY41" s="1735"/>
      <c r="JWZ41" s="1735"/>
      <c r="JXA41" s="1735"/>
      <c r="JXB41" s="1735"/>
      <c r="JXC41" s="1735"/>
      <c r="JXD41" s="1735"/>
      <c r="JXE41" s="1735"/>
      <c r="JXF41" s="1735"/>
      <c r="JXG41" s="1735"/>
      <c r="JXH41" s="1735"/>
      <c r="JXI41" s="1735"/>
      <c r="JXJ41" s="1735"/>
      <c r="JXK41" s="1735"/>
      <c r="JXL41" s="1735"/>
      <c r="JXM41" s="1735"/>
      <c r="JXN41" s="1735"/>
      <c r="JXO41" s="1735"/>
      <c r="JXP41" s="1735"/>
      <c r="JXQ41" s="1735"/>
      <c r="JXR41" s="1735"/>
      <c r="JXS41" s="1735"/>
      <c r="JXT41" s="1735"/>
      <c r="JXU41" s="1735"/>
      <c r="JXV41" s="1735"/>
      <c r="JXW41" s="1735"/>
      <c r="JXX41" s="1735"/>
      <c r="JXY41" s="1735"/>
      <c r="JXZ41" s="1735"/>
      <c r="JYA41" s="1735"/>
      <c r="JYB41" s="1735"/>
      <c r="JYC41" s="1735"/>
      <c r="JYD41" s="1735"/>
      <c r="JYE41" s="1735"/>
      <c r="JYF41" s="1735"/>
      <c r="JYG41" s="1735"/>
      <c r="JYH41" s="1735"/>
      <c r="JYI41" s="1735"/>
      <c r="JYJ41" s="1735"/>
      <c r="JYK41" s="1735"/>
      <c r="JYL41" s="1735"/>
      <c r="JYM41" s="1735"/>
      <c r="JYN41" s="1735"/>
      <c r="JYO41" s="1735"/>
      <c r="JYP41" s="1735"/>
      <c r="JYQ41" s="1735"/>
      <c r="JYR41" s="1735"/>
      <c r="JYS41" s="1735"/>
      <c r="JYT41" s="1735"/>
      <c r="JYU41" s="1735"/>
      <c r="JYV41" s="1735"/>
      <c r="JYW41" s="1735"/>
      <c r="JYX41" s="1735"/>
      <c r="JYY41" s="1735"/>
      <c r="JYZ41" s="1735"/>
      <c r="JZA41" s="1735"/>
      <c r="JZB41" s="1735"/>
      <c r="JZC41" s="1735"/>
      <c r="JZD41" s="1735"/>
      <c r="JZE41" s="1735"/>
      <c r="JZF41" s="1735"/>
      <c r="JZG41" s="1735"/>
      <c r="JZH41" s="1735"/>
      <c r="JZI41" s="1735"/>
      <c r="JZJ41" s="1735"/>
      <c r="JZK41" s="1735"/>
      <c r="JZL41" s="1735"/>
      <c r="JZM41" s="1735"/>
      <c r="JZN41" s="1735"/>
      <c r="JZO41" s="1735"/>
      <c r="JZP41" s="1735"/>
      <c r="JZQ41" s="1735"/>
      <c r="JZR41" s="1735"/>
      <c r="JZS41" s="1735"/>
      <c r="JZT41" s="1735"/>
      <c r="JZU41" s="1735"/>
      <c r="JZV41" s="1735"/>
      <c r="JZW41" s="1735"/>
      <c r="JZX41" s="1735"/>
      <c r="JZY41" s="1735"/>
      <c r="JZZ41" s="1735"/>
      <c r="KAA41" s="1735"/>
      <c r="KAB41" s="1735"/>
      <c r="KAC41" s="1735"/>
      <c r="KAD41" s="1735"/>
      <c r="KAE41" s="1735"/>
      <c r="KAF41" s="1735"/>
      <c r="KAG41" s="1735"/>
      <c r="KAH41" s="1735"/>
      <c r="KAI41" s="1735"/>
      <c r="KAJ41" s="1735"/>
      <c r="KAK41" s="1735"/>
      <c r="KAL41" s="1735"/>
      <c r="KAM41" s="1735"/>
      <c r="KAN41" s="1735"/>
      <c r="KAO41" s="1735"/>
      <c r="KAP41" s="1735"/>
      <c r="KAQ41" s="1735"/>
      <c r="KAR41" s="1735"/>
      <c r="KAS41" s="1735"/>
      <c r="KAT41" s="1735"/>
      <c r="KAU41" s="1735"/>
      <c r="KAV41" s="1735"/>
      <c r="KAW41" s="1735"/>
      <c r="KAX41" s="1735"/>
      <c r="KAY41" s="1735"/>
      <c r="KAZ41" s="1735"/>
      <c r="KBA41" s="1735"/>
      <c r="KBB41" s="1735"/>
      <c r="KBC41" s="1735"/>
      <c r="KBD41" s="1735"/>
      <c r="KBE41" s="1735"/>
      <c r="KBF41" s="1735"/>
      <c r="KBG41" s="1735"/>
      <c r="KBH41" s="1735"/>
      <c r="KBI41" s="1735"/>
      <c r="KBJ41" s="1735"/>
      <c r="KBK41" s="1735"/>
      <c r="KBL41" s="1735"/>
      <c r="KBM41" s="1735"/>
      <c r="KBN41" s="1735"/>
      <c r="KBO41" s="1735"/>
      <c r="KBP41" s="1735"/>
      <c r="KBQ41" s="1735"/>
      <c r="KBR41" s="1735"/>
      <c r="KBS41" s="1735"/>
      <c r="KBT41" s="1735"/>
      <c r="KBU41" s="1735"/>
      <c r="KBV41" s="1735"/>
      <c r="KBW41" s="1735"/>
      <c r="KBX41" s="1735"/>
      <c r="KBY41" s="1735"/>
      <c r="KBZ41" s="1735"/>
      <c r="KCA41" s="1735"/>
      <c r="KCB41" s="1735"/>
      <c r="KCC41" s="1735"/>
      <c r="KCD41" s="1735"/>
      <c r="KCE41" s="1735"/>
      <c r="KCF41" s="1735"/>
      <c r="KCG41" s="1735"/>
      <c r="KCH41" s="1735"/>
      <c r="KCI41" s="1735"/>
      <c r="KCJ41" s="1735"/>
      <c r="KCK41" s="1735"/>
      <c r="KCL41" s="1735"/>
      <c r="KCM41" s="1735"/>
      <c r="KCN41" s="1735"/>
      <c r="KCO41" s="1735"/>
      <c r="KCP41" s="1735"/>
      <c r="KCQ41" s="1735"/>
      <c r="KCR41" s="1735"/>
      <c r="KCS41" s="1735"/>
      <c r="KCT41" s="1735"/>
      <c r="KCU41" s="1735"/>
      <c r="KCV41" s="1735"/>
      <c r="KCW41" s="1735"/>
      <c r="KCX41" s="1735"/>
      <c r="KCY41" s="1735"/>
      <c r="KCZ41" s="1735"/>
      <c r="KDA41" s="1735"/>
      <c r="KDB41" s="1735"/>
      <c r="KDC41" s="1735"/>
      <c r="KDD41" s="1735"/>
      <c r="KDE41" s="1735"/>
      <c r="KDF41" s="1735"/>
      <c r="KDG41" s="1735"/>
      <c r="KDH41" s="1735"/>
      <c r="KDI41" s="1735"/>
      <c r="KDJ41" s="1735"/>
      <c r="KDK41" s="1735"/>
      <c r="KDL41" s="1735"/>
      <c r="KDM41" s="1735"/>
      <c r="KDN41" s="1735"/>
      <c r="KDO41" s="1735"/>
      <c r="KDP41" s="1735"/>
      <c r="KDQ41" s="1735"/>
      <c r="KDR41" s="1735"/>
      <c r="KDS41" s="1735"/>
      <c r="KDT41" s="1735"/>
      <c r="KDU41" s="1735"/>
      <c r="KDV41" s="1735"/>
      <c r="KDW41" s="1735"/>
      <c r="KDX41" s="1735"/>
      <c r="KDY41" s="1735"/>
      <c r="KDZ41" s="1735"/>
      <c r="KEA41" s="1735"/>
      <c r="KEB41" s="1735"/>
      <c r="KEC41" s="1735"/>
      <c r="KED41" s="1735"/>
      <c r="KEE41" s="1735"/>
      <c r="KEF41" s="1735"/>
      <c r="KEG41" s="1735"/>
      <c r="KEH41" s="1735"/>
      <c r="KEI41" s="1735"/>
      <c r="KEJ41" s="1735"/>
      <c r="KEK41" s="1735"/>
      <c r="KEL41" s="1735"/>
      <c r="KEM41" s="1735"/>
      <c r="KEN41" s="1735"/>
      <c r="KEO41" s="1735"/>
      <c r="KEP41" s="1735"/>
      <c r="KEQ41" s="1735"/>
      <c r="KER41" s="1735"/>
      <c r="KES41" s="1735"/>
      <c r="KET41" s="1735"/>
      <c r="KEU41" s="1735"/>
      <c r="KEV41" s="1735"/>
      <c r="KEW41" s="1735"/>
      <c r="KEX41" s="1735"/>
      <c r="KEY41" s="1735"/>
      <c r="KEZ41" s="1735"/>
      <c r="KFA41" s="1735"/>
      <c r="KFB41" s="1735"/>
      <c r="KFC41" s="1735"/>
      <c r="KFD41" s="1735"/>
      <c r="KFE41" s="1735"/>
      <c r="KFF41" s="1735"/>
      <c r="KFG41" s="1735"/>
      <c r="KFH41" s="1735"/>
      <c r="KFI41" s="1735"/>
      <c r="KFJ41" s="1735"/>
      <c r="KFK41" s="1735"/>
      <c r="KFL41" s="1735"/>
      <c r="KFM41" s="1735"/>
      <c r="KFN41" s="1735"/>
      <c r="KFO41" s="1735"/>
      <c r="KFP41" s="1735"/>
      <c r="KFQ41" s="1735"/>
      <c r="KFR41" s="1735"/>
      <c r="KFS41" s="1735"/>
      <c r="KFT41" s="1735"/>
      <c r="KFU41" s="1735"/>
      <c r="KFV41" s="1735"/>
      <c r="KFW41" s="1735"/>
      <c r="KFX41" s="1735"/>
      <c r="KFY41" s="1735"/>
      <c r="KFZ41" s="1735"/>
      <c r="KGA41" s="1735"/>
      <c r="KGB41" s="1735"/>
      <c r="KGC41" s="1735"/>
      <c r="KGD41" s="1735"/>
      <c r="KGE41" s="1735"/>
      <c r="KGF41" s="1735"/>
      <c r="KGG41" s="1735"/>
      <c r="KGH41" s="1735"/>
      <c r="KGI41" s="1735"/>
      <c r="KGJ41" s="1735"/>
      <c r="KGK41" s="1735"/>
      <c r="KGL41" s="1735"/>
      <c r="KGM41" s="1735"/>
      <c r="KGN41" s="1735"/>
      <c r="KGO41" s="1735"/>
      <c r="KGP41" s="1735"/>
      <c r="KGQ41" s="1735"/>
      <c r="KGR41" s="1735"/>
      <c r="KGS41" s="1735"/>
      <c r="KGT41" s="1735"/>
      <c r="KGU41" s="1735"/>
      <c r="KGV41" s="1735"/>
      <c r="KGW41" s="1735"/>
      <c r="KGX41" s="1735"/>
      <c r="KGY41" s="1735"/>
      <c r="KGZ41" s="1735"/>
      <c r="KHA41" s="1735"/>
      <c r="KHB41" s="1735"/>
      <c r="KHC41" s="1735"/>
      <c r="KHD41" s="1735"/>
      <c r="KHE41" s="1735"/>
      <c r="KHF41" s="1735"/>
      <c r="KHG41" s="1735"/>
      <c r="KHH41" s="1735"/>
      <c r="KHI41" s="1735"/>
      <c r="KHJ41" s="1735"/>
      <c r="KHK41" s="1735"/>
      <c r="KHL41" s="1735"/>
      <c r="KHM41" s="1735"/>
      <c r="KHN41" s="1735"/>
      <c r="KHO41" s="1735"/>
      <c r="KHP41" s="1735"/>
      <c r="KHQ41" s="1735"/>
      <c r="KHR41" s="1735"/>
      <c r="KHS41" s="1735"/>
      <c r="KHT41" s="1735"/>
      <c r="KHU41" s="1735"/>
      <c r="KHV41" s="1735"/>
      <c r="KHW41" s="1735"/>
      <c r="KHX41" s="1735"/>
      <c r="KHY41" s="1735"/>
      <c r="KHZ41" s="1735"/>
      <c r="KIA41" s="1735"/>
      <c r="KIB41" s="1735"/>
      <c r="KIC41" s="1735"/>
      <c r="KID41" s="1735"/>
      <c r="KIE41" s="1735"/>
      <c r="KIF41" s="1735"/>
      <c r="KIG41" s="1735"/>
      <c r="KIH41" s="1735"/>
      <c r="KII41" s="1735"/>
      <c r="KIJ41" s="1735"/>
      <c r="KIK41" s="1735"/>
      <c r="KIL41" s="1735"/>
      <c r="KIM41" s="1735"/>
      <c r="KIN41" s="1735"/>
      <c r="KIO41" s="1735"/>
      <c r="KIP41" s="1735"/>
      <c r="KIQ41" s="1735"/>
      <c r="KIR41" s="1735"/>
      <c r="KIS41" s="1735"/>
      <c r="KIT41" s="1735"/>
      <c r="KIU41" s="1735"/>
      <c r="KIV41" s="1735"/>
      <c r="KIW41" s="1735"/>
      <c r="KIX41" s="1735"/>
      <c r="KIY41" s="1735"/>
      <c r="KIZ41" s="1735"/>
      <c r="KJA41" s="1735"/>
      <c r="KJB41" s="1735"/>
      <c r="KJC41" s="1735"/>
      <c r="KJD41" s="1735"/>
      <c r="KJE41" s="1735"/>
      <c r="KJF41" s="1735"/>
      <c r="KJG41" s="1735"/>
      <c r="KJH41" s="1735"/>
      <c r="KJI41" s="1735"/>
      <c r="KJJ41" s="1735"/>
      <c r="KJK41" s="1735"/>
      <c r="KJL41" s="1735"/>
      <c r="KJM41" s="1735"/>
      <c r="KJN41" s="1735"/>
      <c r="KJO41" s="1735"/>
      <c r="KJP41" s="1735"/>
      <c r="KJQ41" s="1735"/>
      <c r="KJR41" s="1735"/>
      <c r="KJS41" s="1735"/>
      <c r="KJT41" s="1735"/>
      <c r="KJU41" s="1735"/>
      <c r="KJV41" s="1735"/>
      <c r="KJW41" s="1735"/>
      <c r="KJX41" s="1735"/>
      <c r="KJY41" s="1735"/>
      <c r="KJZ41" s="1735"/>
      <c r="KKA41" s="1735"/>
      <c r="KKB41" s="1735"/>
      <c r="KKC41" s="1735"/>
      <c r="KKD41" s="1735"/>
      <c r="KKE41" s="1735"/>
      <c r="KKF41" s="1735"/>
      <c r="KKG41" s="1735"/>
      <c r="KKH41" s="1735"/>
      <c r="KKI41" s="1735"/>
      <c r="KKJ41" s="1735"/>
      <c r="KKK41" s="1735"/>
      <c r="KKL41" s="1735"/>
      <c r="KKM41" s="1735"/>
      <c r="KKN41" s="1735"/>
      <c r="KKO41" s="1735"/>
      <c r="KKP41" s="1735"/>
      <c r="KKQ41" s="1735"/>
      <c r="KKR41" s="1735"/>
      <c r="KKS41" s="1735"/>
      <c r="KKT41" s="1735"/>
      <c r="KKU41" s="1735"/>
      <c r="KKV41" s="1735"/>
      <c r="KKW41" s="1735"/>
      <c r="KKX41" s="1735"/>
      <c r="KKY41" s="1735"/>
      <c r="KKZ41" s="1735"/>
      <c r="KLA41" s="1735"/>
      <c r="KLB41" s="1735"/>
      <c r="KLC41" s="1735"/>
      <c r="KLD41" s="1735"/>
      <c r="KLE41" s="1735"/>
      <c r="KLF41" s="1735"/>
      <c r="KLG41" s="1735"/>
      <c r="KLH41" s="1735"/>
      <c r="KLI41" s="1735"/>
      <c r="KLJ41" s="1735"/>
      <c r="KLK41" s="1735"/>
      <c r="KLL41" s="1735"/>
      <c r="KLM41" s="1735"/>
      <c r="KLN41" s="1735"/>
      <c r="KLO41" s="1735"/>
      <c r="KLP41" s="1735"/>
      <c r="KLQ41" s="1735"/>
      <c r="KLR41" s="1735"/>
      <c r="KLS41" s="1735"/>
      <c r="KLT41" s="1735"/>
      <c r="KLU41" s="1735"/>
      <c r="KLV41" s="1735"/>
      <c r="KLW41" s="1735"/>
      <c r="KLX41" s="1735"/>
      <c r="KLY41" s="1735"/>
      <c r="KLZ41" s="1735"/>
      <c r="KMA41" s="1735"/>
      <c r="KMB41" s="1735"/>
      <c r="KMC41" s="1735"/>
      <c r="KMD41" s="1735"/>
      <c r="KME41" s="1735"/>
      <c r="KMF41" s="1735"/>
      <c r="KMG41" s="1735"/>
      <c r="KMH41" s="1735"/>
      <c r="KMI41" s="1735"/>
      <c r="KMJ41" s="1735"/>
      <c r="KMK41" s="1735"/>
      <c r="KML41" s="1735"/>
      <c r="KMM41" s="1735"/>
      <c r="KMN41" s="1735"/>
      <c r="KMO41" s="1735"/>
      <c r="KMP41" s="1735"/>
      <c r="KMQ41" s="1735"/>
      <c r="KMR41" s="1735"/>
      <c r="KMS41" s="1735"/>
      <c r="KMT41" s="1735"/>
      <c r="KMU41" s="1735"/>
      <c r="KMV41" s="1735"/>
      <c r="KMW41" s="1735"/>
      <c r="KMX41" s="1735"/>
      <c r="KMY41" s="1735"/>
      <c r="KMZ41" s="1735"/>
      <c r="KNA41" s="1735"/>
      <c r="KNB41" s="1735"/>
      <c r="KNC41" s="1735"/>
      <c r="KND41" s="1735"/>
      <c r="KNE41" s="1735"/>
      <c r="KNF41" s="1735"/>
      <c r="KNG41" s="1735"/>
      <c r="KNH41" s="1735"/>
      <c r="KNI41" s="1735"/>
      <c r="KNJ41" s="1735"/>
      <c r="KNK41" s="1735"/>
      <c r="KNL41" s="1735"/>
      <c r="KNM41" s="1735"/>
      <c r="KNN41" s="1735"/>
      <c r="KNO41" s="1735"/>
      <c r="KNP41" s="1735"/>
      <c r="KNQ41" s="1735"/>
      <c r="KNR41" s="1735"/>
      <c r="KNS41" s="1735"/>
      <c r="KNT41" s="1735"/>
      <c r="KNU41" s="1735"/>
      <c r="KNV41" s="1735"/>
      <c r="KNW41" s="1735"/>
      <c r="KNX41" s="1735"/>
      <c r="KNY41" s="1735"/>
      <c r="KNZ41" s="1735"/>
      <c r="KOA41" s="1735"/>
      <c r="KOB41" s="1735"/>
      <c r="KOC41" s="1735"/>
      <c r="KOD41" s="1735"/>
      <c r="KOE41" s="1735"/>
      <c r="KOF41" s="1735"/>
      <c r="KOG41" s="1735"/>
      <c r="KOH41" s="1735"/>
      <c r="KOI41" s="1735"/>
      <c r="KOJ41" s="1735"/>
      <c r="KOK41" s="1735"/>
      <c r="KOL41" s="1735"/>
      <c r="KOM41" s="1735"/>
      <c r="KON41" s="1735"/>
      <c r="KOO41" s="1735"/>
      <c r="KOP41" s="1735"/>
      <c r="KOQ41" s="1735"/>
      <c r="KOR41" s="1735"/>
      <c r="KOS41" s="1735"/>
      <c r="KOT41" s="1735"/>
      <c r="KOU41" s="1735"/>
      <c r="KOV41" s="1735"/>
      <c r="KOW41" s="1735"/>
      <c r="KOX41" s="1735"/>
      <c r="KOY41" s="1735"/>
      <c r="KOZ41" s="1735"/>
      <c r="KPA41" s="1735"/>
      <c r="KPB41" s="1735"/>
      <c r="KPC41" s="1735"/>
      <c r="KPD41" s="1735"/>
      <c r="KPE41" s="1735"/>
      <c r="KPF41" s="1735"/>
      <c r="KPG41" s="1735"/>
      <c r="KPH41" s="1735"/>
      <c r="KPI41" s="1735"/>
      <c r="KPJ41" s="1735"/>
      <c r="KPK41" s="1735"/>
      <c r="KPL41" s="1735"/>
      <c r="KPM41" s="1735"/>
      <c r="KPN41" s="1735"/>
      <c r="KPO41" s="1735"/>
      <c r="KPP41" s="1735"/>
      <c r="KPQ41" s="1735"/>
      <c r="KPR41" s="1735"/>
      <c r="KPS41" s="1735"/>
      <c r="KPT41" s="1735"/>
      <c r="KPU41" s="1735"/>
      <c r="KPV41" s="1735"/>
      <c r="KPW41" s="1735"/>
      <c r="KPX41" s="1735"/>
      <c r="KPY41" s="1735"/>
      <c r="KPZ41" s="1735"/>
      <c r="KQA41" s="1735"/>
      <c r="KQB41" s="1735"/>
      <c r="KQC41" s="1735"/>
      <c r="KQD41" s="1735"/>
      <c r="KQE41" s="1735"/>
      <c r="KQF41" s="1735"/>
      <c r="KQG41" s="1735"/>
      <c r="KQH41" s="1735"/>
      <c r="KQI41" s="1735"/>
      <c r="KQJ41" s="1735"/>
      <c r="KQK41" s="1735"/>
      <c r="KQL41" s="1735"/>
      <c r="KQM41" s="1735"/>
      <c r="KQN41" s="1735"/>
      <c r="KQO41" s="1735"/>
      <c r="KQP41" s="1735"/>
      <c r="KQQ41" s="1735"/>
      <c r="KQR41" s="1735"/>
      <c r="KQS41" s="1735"/>
      <c r="KQT41" s="1735"/>
      <c r="KQU41" s="1735"/>
      <c r="KQV41" s="1735"/>
      <c r="KQW41" s="1735"/>
      <c r="KQX41" s="1735"/>
      <c r="KQY41" s="1735"/>
      <c r="KQZ41" s="1735"/>
      <c r="KRA41" s="1735"/>
      <c r="KRB41" s="1735"/>
      <c r="KRC41" s="1735"/>
      <c r="KRD41" s="1735"/>
      <c r="KRE41" s="1735"/>
      <c r="KRF41" s="1735"/>
      <c r="KRG41" s="1735"/>
      <c r="KRH41" s="1735"/>
      <c r="KRI41" s="1735"/>
      <c r="KRJ41" s="1735"/>
      <c r="KRK41" s="1735"/>
      <c r="KRL41" s="1735"/>
      <c r="KRM41" s="1735"/>
      <c r="KRN41" s="1735"/>
      <c r="KRO41" s="1735"/>
      <c r="KRP41" s="1735"/>
      <c r="KRQ41" s="1735"/>
      <c r="KRR41" s="1735"/>
      <c r="KRS41" s="1735"/>
      <c r="KRT41" s="1735"/>
      <c r="KRU41" s="1735"/>
      <c r="KRV41" s="1735"/>
      <c r="KRW41" s="1735"/>
      <c r="KRX41" s="1735"/>
      <c r="KRY41" s="1735"/>
      <c r="KRZ41" s="1735"/>
      <c r="KSA41" s="1735"/>
      <c r="KSB41" s="1735"/>
      <c r="KSC41" s="1735"/>
      <c r="KSD41" s="1735"/>
      <c r="KSE41" s="1735"/>
      <c r="KSF41" s="1735"/>
      <c r="KSG41" s="1735"/>
      <c r="KSH41" s="1735"/>
      <c r="KSI41" s="1735"/>
      <c r="KSJ41" s="1735"/>
      <c r="KSK41" s="1735"/>
      <c r="KSL41" s="1735"/>
      <c r="KSM41" s="1735"/>
      <c r="KSN41" s="1735"/>
      <c r="KSO41" s="1735"/>
      <c r="KSP41" s="1735"/>
      <c r="KSQ41" s="1735"/>
      <c r="KSR41" s="1735"/>
      <c r="KSS41" s="1735"/>
      <c r="KST41" s="1735"/>
      <c r="KSU41" s="1735"/>
      <c r="KSV41" s="1735"/>
      <c r="KSW41" s="1735"/>
      <c r="KSX41" s="1735"/>
      <c r="KSY41" s="1735"/>
      <c r="KSZ41" s="1735"/>
      <c r="KTA41" s="1735"/>
      <c r="KTB41" s="1735"/>
      <c r="KTC41" s="1735"/>
      <c r="KTD41" s="1735"/>
      <c r="KTE41" s="1735"/>
      <c r="KTF41" s="1735"/>
      <c r="KTG41" s="1735"/>
      <c r="KTH41" s="1735"/>
      <c r="KTI41" s="1735"/>
      <c r="KTJ41" s="1735"/>
      <c r="KTK41" s="1735"/>
      <c r="KTL41" s="1735"/>
      <c r="KTM41" s="1735"/>
      <c r="KTN41" s="1735"/>
      <c r="KTO41" s="1735"/>
      <c r="KTP41" s="1735"/>
      <c r="KTQ41" s="1735"/>
      <c r="KTR41" s="1735"/>
      <c r="KTS41" s="1735"/>
      <c r="KTT41" s="1735"/>
      <c r="KTU41" s="1735"/>
      <c r="KTV41" s="1735"/>
      <c r="KTW41" s="1735"/>
      <c r="KTX41" s="1735"/>
      <c r="KTY41" s="1735"/>
      <c r="KTZ41" s="1735"/>
      <c r="KUA41" s="1735"/>
      <c r="KUB41" s="1735"/>
      <c r="KUC41" s="1735"/>
      <c r="KUD41" s="1735"/>
      <c r="KUE41" s="1735"/>
      <c r="KUF41" s="1735"/>
      <c r="KUG41" s="1735"/>
      <c r="KUH41" s="1735"/>
      <c r="KUI41" s="1735"/>
      <c r="KUJ41" s="1735"/>
      <c r="KUK41" s="1735"/>
      <c r="KUL41" s="1735"/>
      <c r="KUM41" s="1735"/>
      <c r="KUN41" s="1735"/>
      <c r="KUO41" s="1735"/>
      <c r="KUP41" s="1735"/>
      <c r="KUQ41" s="1735"/>
      <c r="KUR41" s="1735"/>
      <c r="KUS41" s="1735"/>
      <c r="KUT41" s="1735"/>
      <c r="KUU41" s="1735"/>
      <c r="KUV41" s="1735"/>
      <c r="KUW41" s="1735"/>
      <c r="KUX41" s="1735"/>
      <c r="KUY41" s="1735"/>
      <c r="KUZ41" s="1735"/>
      <c r="KVA41" s="1735"/>
      <c r="KVB41" s="1735"/>
      <c r="KVC41" s="1735"/>
      <c r="KVD41" s="1735"/>
      <c r="KVE41" s="1735"/>
      <c r="KVF41" s="1735"/>
      <c r="KVG41" s="1735"/>
      <c r="KVH41" s="1735"/>
      <c r="KVI41" s="1735"/>
      <c r="KVJ41" s="1735"/>
      <c r="KVK41" s="1735"/>
      <c r="KVL41" s="1735"/>
      <c r="KVM41" s="1735"/>
      <c r="KVN41" s="1735"/>
      <c r="KVO41" s="1735"/>
      <c r="KVP41" s="1735"/>
      <c r="KVQ41" s="1735"/>
      <c r="KVR41" s="1735"/>
      <c r="KVS41" s="1735"/>
      <c r="KVT41" s="1735"/>
      <c r="KVU41" s="1735"/>
      <c r="KVV41" s="1735"/>
      <c r="KVW41" s="1735"/>
      <c r="KVX41" s="1735"/>
      <c r="KVY41" s="1735"/>
      <c r="KVZ41" s="1735"/>
      <c r="KWA41" s="1735"/>
      <c r="KWB41" s="1735"/>
      <c r="KWC41" s="1735"/>
      <c r="KWD41" s="1735"/>
      <c r="KWE41" s="1735"/>
      <c r="KWF41" s="1735"/>
      <c r="KWG41" s="1735"/>
      <c r="KWH41" s="1735"/>
      <c r="KWI41" s="1735"/>
      <c r="KWJ41" s="1735"/>
      <c r="KWK41" s="1735"/>
      <c r="KWL41" s="1735"/>
      <c r="KWM41" s="1735"/>
      <c r="KWN41" s="1735"/>
      <c r="KWO41" s="1735"/>
      <c r="KWP41" s="1735"/>
      <c r="KWQ41" s="1735"/>
      <c r="KWR41" s="1735"/>
      <c r="KWS41" s="1735"/>
      <c r="KWT41" s="1735"/>
      <c r="KWU41" s="1735"/>
      <c r="KWV41" s="1735"/>
      <c r="KWW41" s="1735"/>
      <c r="KWX41" s="1735"/>
      <c r="KWY41" s="1735"/>
      <c r="KWZ41" s="1735"/>
      <c r="KXA41" s="1735"/>
      <c r="KXB41" s="1735"/>
      <c r="KXC41" s="1735"/>
      <c r="KXD41" s="1735"/>
      <c r="KXE41" s="1735"/>
      <c r="KXF41" s="1735"/>
      <c r="KXG41" s="1735"/>
      <c r="KXH41" s="1735"/>
      <c r="KXI41" s="1735"/>
      <c r="KXJ41" s="1735"/>
      <c r="KXK41" s="1735"/>
      <c r="KXL41" s="1735"/>
      <c r="KXM41" s="1735"/>
      <c r="KXN41" s="1735"/>
      <c r="KXO41" s="1735"/>
      <c r="KXP41" s="1735"/>
      <c r="KXQ41" s="1735"/>
      <c r="KXR41" s="1735"/>
      <c r="KXS41" s="1735"/>
      <c r="KXT41" s="1735"/>
      <c r="KXU41" s="1735"/>
      <c r="KXV41" s="1735"/>
      <c r="KXW41" s="1735"/>
      <c r="KXX41" s="1735"/>
      <c r="KXY41" s="1735"/>
      <c r="KXZ41" s="1735"/>
      <c r="KYA41" s="1735"/>
      <c r="KYB41" s="1735"/>
      <c r="KYC41" s="1735"/>
      <c r="KYD41" s="1735"/>
      <c r="KYE41" s="1735"/>
      <c r="KYF41" s="1735"/>
      <c r="KYG41" s="1735"/>
      <c r="KYH41" s="1735"/>
      <c r="KYI41" s="1735"/>
      <c r="KYJ41" s="1735"/>
      <c r="KYK41" s="1735"/>
      <c r="KYL41" s="1735"/>
      <c r="KYM41" s="1735"/>
      <c r="KYN41" s="1735"/>
      <c r="KYO41" s="1735"/>
      <c r="KYP41" s="1735"/>
      <c r="KYQ41" s="1735"/>
      <c r="KYR41" s="1735"/>
      <c r="KYS41" s="1735"/>
      <c r="KYT41" s="1735"/>
      <c r="KYU41" s="1735"/>
      <c r="KYV41" s="1735"/>
      <c r="KYW41" s="1735"/>
      <c r="KYX41" s="1735"/>
      <c r="KYY41" s="1735"/>
      <c r="KYZ41" s="1735"/>
      <c r="KZA41" s="1735"/>
      <c r="KZB41" s="1735"/>
      <c r="KZC41" s="1735"/>
      <c r="KZD41" s="1735"/>
      <c r="KZE41" s="1735"/>
      <c r="KZF41" s="1735"/>
      <c r="KZG41" s="1735"/>
      <c r="KZH41" s="1735"/>
      <c r="KZI41" s="1735"/>
      <c r="KZJ41" s="1735"/>
      <c r="KZK41" s="1735"/>
      <c r="KZL41" s="1735"/>
      <c r="KZM41" s="1735"/>
      <c r="KZN41" s="1735"/>
      <c r="KZO41" s="1735"/>
      <c r="KZP41" s="1735"/>
      <c r="KZQ41" s="1735"/>
      <c r="KZR41" s="1735"/>
      <c r="KZS41" s="1735"/>
      <c r="KZT41" s="1735"/>
      <c r="KZU41" s="1735"/>
      <c r="KZV41" s="1735"/>
      <c r="KZW41" s="1735"/>
      <c r="KZX41" s="1735"/>
      <c r="KZY41" s="1735"/>
      <c r="KZZ41" s="1735"/>
      <c r="LAA41" s="1735"/>
      <c r="LAB41" s="1735"/>
      <c r="LAC41" s="1735"/>
      <c r="LAD41" s="1735"/>
      <c r="LAE41" s="1735"/>
      <c r="LAF41" s="1735"/>
      <c r="LAG41" s="1735"/>
      <c r="LAH41" s="1735"/>
      <c r="LAI41" s="1735"/>
      <c r="LAJ41" s="1735"/>
      <c r="LAK41" s="1735"/>
      <c r="LAL41" s="1735"/>
      <c r="LAM41" s="1735"/>
      <c r="LAN41" s="1735"/>
      <c r="LAO41" s="1735"/>
      <c r="LAP41" s="1735"/>
      <c r="LAQ41" s="1735"/>
      <c r="LAR41" s="1735"/>
      <c r="LAS41" s="1735"/>
      <c r="LAT41" s="1735"/>
      <c r="LAU41" s="1735"/>
      <c r="LAV41" s="1735"/>
      <c r="LAW41" s="1735"/>
      <c r="LAX41" s="1735"/>
      <c r="LAY41" s="1735"/>
      <c r="LAZ41" s="1735"/>
      <c r="LBA41" s="1735"/>
      <c r="LBB41" s="1735"/>
      <c r="LBC41" s="1735"/>
      <c r="LBD41" s="1735"/>
      <c r="LBE41" s="1735"/>
      <c r="LBF41" s="1735"/>
      <c r="LBG41" s="1735"/>
      <c r="LBH41" s="1735"/>
      <c r="LBI41" s="1735"/>
      <c r="LBJ41" s="1735"/>
      <c r="LBK41" s="1735"/>
      <c r="LBL41" s="1735"/>
      <c r="LBM41" s="1735"/>
      <c r="LBN41" s="1735"/>
      <c r="LBO41" s="1735"/>
      <c r="LBP41" s="1735"/>
      <c r="LBQ41" s="1735"/>
      <c r="LBR41" s="1735"/>
      <c r="LBS41" s="1735"/>
      <c r="LBT41" s="1735"/>
      <c r="LBU41" s="1735"/>
      <c r="LBV41" s="1735"/>
      <c r="LBW41" s="1735"/>
      <c r="LBX41" s="1735"/>
      <c r="LBY41" s="1735"/>
      <c r="LBZ41" s="1735"/>
      <c r="LCA41" s="1735"/>
      <c r="LCB41" s="1735"/>
      <c r="LCC41" s="1735"/>
      <c r="LCD41" s="1735"/>
      <c r="LCE41" s="1735"/>
      <c r="LCF41" s="1735"/>
      <c r="LCG41" s="1735"/>
      <c r="LCH41" s="1735"/>
      <c r="LCI41" s="1735"/>
      <c r="LCJ41" s="1735"/>
      <c r="LCK41" s="1735"/>
      <c r="LCL41" s="1735"/>
      <c r="LCM41" s="1735"/>
      <c r="LCN41" s="1735"/>
      <c r="LCO41" s="1735"/>
      <c r="LCP41" s="1735"/>
      <c r="LCQ41" s="1735"/>
      <c r="LCR41" s="1735"/>
      <c r="LCS41" s="1735"/>
      <c r="LCT41" s="1735"/>
      <c r="LCU41" s="1735"/>
      <c r="LCV41" s="1735"/>
      <c r="LCW41" s="1735"/>
      <c r="LCX41" s="1735"/>
      <c r="LCY41" s="1735"/>
      <c r="LCZ41" s="1735"/>
      <c r="LDA41" s="1735"/>
      <c r="LDB41" s="1735"/>
      <c r="LDC41" s="1735"/>
      <c r="LDD41" s="1735"/>
      <c r="LDE41" s="1735"/>
      <c r="LDF41" s="1735"/>
      <c r="LDG41" s="1735"/>
      <c r="LDH41" s="1735"/>
      <c r="LDI41" s="1735"/>
      <c r="LDJ41" s="1735"/>
      <c r="LDK41" s="1735"/>
      <c r="LDL41" s="1735"/>
      <c r="LDM41" s="1735"/>
      <c r="LDN41" s="1735"/>
      <c r="LDO41" s="1735"/>
      <c r="LDP41" s="1735"/>
      <c r="LDQ41" s="1735"/>
      <c r="LDR41" s="1735"/>
      <c r="LDS41" s="1735"/>
      <c r="LDT41" s="1735"/>
      <c r="LDU41" s="1735"/>
      <c r="LDV41" s="1735"/>
      <c r="LDW41" s="1735"/>
      <c r="LDX41" s="1735"/>
      <c r="LDY41" s="1735"/>
      <c r="LDZ41" s="1735"/>
      <c r="LEA41" s="1735"/>
      <c r="LEB41" s="1735"/>
      <c r="LEC41" s="1735"/>
      <c r="LED41" s="1735"/>
      <c r="LEE41" s="1735"/>
      <c r="LEF41" s="1735"/>
      <c r="LEG41" s="1735"/>
      <c r="LEH41" s="1735"/>
      <c r="LEI41" s="1735"/>
      <c r="LEJ41" s="1735"/>
      <c r="LEK41" s="1735"/>
      <c r="LEL41" s="1735"/>
      <c r="LEM41" s="1735"/>
      <c r="LEN41" s="1735"/>
      <c r="LEO41" s="1735"/>
      <c r="LEP41" s="1735"/>
      <c r="LEQ41" s="1735"/>
      <c r="LER41" s="1735"/>
      <c r="LES41" s="1735"/>
      <c r="LET41" s="1735"/>
      <c r="LEU41" s="1735"/>
      <c r="LEV41" s="1735"/>
      <c r="LEW41" s="1735"/>
      <c r="LEX41" s="1735"/>
      <c r="LEY41" s="1735"/>
      <c r="LEZ41" s="1735"/>
      <c r="LFA41" s="1735"/>
      <c r="LFB41" s="1735"/>
      <c r="LFC41" s="1735"/>
      <c r="LFD41" s="1735"/>
      <c r="LFE41" s="1735"/>
      <c r="LFF41" s="1735"/>
      <c r="LFG41" s="1735"/>
      <c r="LFH41" s="1735"/>
      <c r="LFI41" s="1735"/>
      <c r="LFJ41" s="1735"/>
      <c r="LFK41" s="1735"/>
      <c r="LFL41" s="1735"/>
      <c r="LFM41" s="1735"/>
      <c r="LFN41" s="1735"/>
      <c r="LFO41" s="1735"/>
      <c r="LFP41" s="1735"/>
      <c r="LFQ41" s="1735"/>
      <c r="LFR41" s="1735"/>
      <c r="LFS41" s="1735"/>
      <c r="LFT41" s="1735"/>
      <c r="LFU41" s="1735"/>
      <c r="LFV41" s="1735"/>
      <c r="LFW41" s="1735"/>
      <c r="LFX41" s="1735"/>
      <c r="LFY41" s="1735"/>
      <c r="LFZ41" s="1735"/>
      <c r="LGA41" s="1735"/>
      <c r="LGB41" s="1735"/>
      <c r="LGC41" s="1735"/>
      <c r="LGD41" s="1735"/>
      <c r="LGE41" s="1735"/>
      <c r="LGF41" s="1735"/>
      <c r="LGG41" s="1735"/>
      <c r="LGH41" s="1735"/>
      <c r="LGI41" s="1735"/>
      <c r="LGJ41" s="1735"/>
      <c r="LGK41" s="1735"/>
      <c r="LGL41" s="1735"/>
      <c r="LGM41" s="1735"/>
      <c r="LGN41" s="1735"/>
      <c r="LGO41" s="1735"/>
      <c r="LGP41" s="1735"/>
      <c r="LGQ41" s="1735"/>
      <c r="LGR41" s="1735"/>
      <c r="LGS41" s="1735"/>
      <c r="LGT41" s="1735"/>
      <c r="LGU41" s="1735"/>
      <c r="LGV41" s="1735"/>
      <c r="LGW41" s="1735"/>
      <c r="LGX41" s="1735"/>
      <c r="LGY41" s="1735"/>
      <c r="LGZ41" s="1735"/>
      <c r="LHA41" s="1735"/>
      <c r="LHB41" s="1735"/>
      <c r="LHC41" s="1735"/>
      <c r="LHD41" s="1735"/>
      <c r="LHE41" s="1735"/>
      <c r="LHF41" s="1735"/>
      <c r="LHG41" s="1735"/>
      <c r="LHH41" s="1735"/>
      <c r="LHI41" s="1735"/>
      <c r="LHJ41" s="1735"/>
      <c r="LHK41" s="1735"/>
      <c r="LHL41" s="1735"/>
      <c r="LHM41" s="1735"/>
      <c r="LHN41" s="1735"/>
      <c r="LHO41" s="1735"/>
      <c r="LHP41" s="1735"/>
      <c r="LHQ41" s="1735"/>
      <c r="LHR41" s="1735"/>
      <c r="LHS41" s="1735"/>
      <c r="LHT41" s="1735"/>
      <c r="LHU41" s="1735"/>
      <c r="LHV41" s="1735"/>
      <c r="LHW41" s="1735"/>
      <c r="LHX41" s="1735"/>
      <c r="LHY41" s="1735"/>
      <c r="LHZ41" s="1735"/>
      <c r="LIA41" s="1735"/>
      <c r="LIB41" s="1735"/>
      <c r="LIC41" s="1735"/>
      <c r="LID41" s="1735"/>
      <c r="LIE41" s="1735"/>
      <c r="LIF41" s="1735"/>
      <c r="LIG41" s="1735"/>
      <c r="LIH41" s="1735"/>
      <c r="LII41" s="1735"/>
      <c r="LIJ41" s="1735"/>
      <c r="LIK41" s="1735"/>
      <c r="LIL41" s="1735"/>
      <c r="LIM41" s="1735"/>
      <c r="LIN41" s="1735"/>
      <c r="LIO41" s="1735"/>
      <c r="LIP41" s="1735"/>
      <c r="LIQ41" s="1735"/>
      <c r="LIR41" s="1735"/>
      <c r="LIS41" s="1735"/>
      <c r="LIT41" s="1735"/>
      <c r="LIU41" s="1735"/>
      <c r="LIV41" s="1735"/>
      <c r="LIW41" s="1735"/>
      <c r="LIX41" s="1735"/>
      <c r="LIY41" s="1735"/>
      <c r="LIZ41" s="1735"/>
      <c r="LJA41" s="1735"/>
      <c r="LJB41" s="1735"/>
      <c r="LJC41" s="1735"/>
      <c r="LJD41" s="1735"/>
      <c r="LJE41" s="1735"/>
      <c r="LJF41" s="1735"/>
      <c r="LJG41" s="1735"/>
      <c r="LJH41" s="1735"/>
      <c r="LJI41" s="1735"/>
      <c r="LJJ41" s="1735"/>
      <c r="LJK41" s="1735"/>
      <c r="LJL41" s="1735"/>
      <c r="LJM41" s="1735"/>
      <c r="LJN41" s="1735"/>
      <c r="LJO41" s="1735"/>
      <c r="LJP41" s="1735"/>
      <c r="LJQ41" s="1735"/>
      <c r="LJR41" s="1735"/>
      <c r="LJS41" s="1735"/>
      <c r="LJT41" s="1735"/>
      <c r="LJU41" s="1735"/>
      <c r="LJV41" s="1735"/>
      <c r="LJW41" s="1735"/>
      <c r="LJX41" s="1735"/>
      <c r="LJY41" s="1735"/>
      <c r="LJZ41" s="1735"/>
      <c r="LKA41" s="1735"/>
      <c r="LKB41" s="1735"/>
      <c r="LKC41" s="1735"/>
      <c r="LKD41" s="1735"/>
      <c r="LKE41" s="1735"/>
      <c r="LKF41" s="1735"/>
      <c r="LKG41" s="1735"/>
      <c r="LKH41" s="1735"/>
      <c r="LKI41" s="1735"/>
      <c r="LKJ41" s="1735"/>
      <c r="LKK41" s="1735"/>
      <c r="LKL41" s="1735"/>
      <c r="LKM41" s="1735"/>
      <c r="LKN41" s="1735"/>
      <c r="LKO41" s="1735"/>
      <c r="LKP41" s="1735"/>
      <c r="LKQ41" s="1735"/>
      <c r="LKR41" s="1735"/>
      <c r="LKS41" s="1735"/>
      <c r="LKT41" s="1735"/>
      <c r="LKU41" s="1735"/>
      <c r="LKV41" s="1735"/>
      <c r="LKW41" s="1735"/>
      <c r="LKX41" s="1735"/>
      <c r="LKY41" s="1735"/>
      <c r="LKZ41" s="1735"/>
      <c r="LLA41" s="1735"/>
      <c r="LLB41" s="1735"/>
      <c r="LLC41" s="1735"/>
      <c r="LLD41" s="1735"/>
      <c r="LLE41" s="1735"/>
      <c r="LLF41" s="1735"/>
      <c r="LLG41" s="1735"/>
      <c r="LLH41" s="1735"/>
      <c r="LLI41" s="1735"/>
      <c r="LLJ41" s="1735"/>
      <c r="LLK41" s="1735"/>
      <c r="LLL41" s="1735"/>
      <c r="LLM41" s="1735"/>
      <c r="LLN41" s="1735"/>
      <c r="LLO41" s="1735"/>
      <c r="LLP41" s="1735"/>
      <c r="LLQ41" s="1735"/>
      <c r="LLR41" s="1735"/>
      <c r="LLS41" s="1735"/>
      <c r="LLT41" s="1735"/>
      <c r="LLU41" s="1735"/>
      <c r="LLV41" s="1735"/>
      <c r="LLW41" s="1735"/>
      <c r="LLX41" s="1735"/>
      <c r="LLY41" s="1735"/>
      <c r="LLZ41" s="1735"/>
      <c r="LMA41" s="1735"/>
      <c r="LMB41" s="1735"/>
      <c r="LMC41" s="1735"/>
      <c r="LMD41" s="1735"/>
      <c r="LME41" s="1735"/>
      <c r="LMF41" s="1735"/>
      <c r="LMG41" s="1735"/>
      <c r="LMH41" s="1735"/>
      <c r="LMI41" s="1735"/>
      <c r="LMJ41" s="1735"/>
      <c r="LMK41" s="1735"/>
      <c r="LML41" s="1735"/>
      <c r="LMM41" s="1735"/>
      <c r="LMN41" s="1735"/>
      <c r="LMO41" s="1735"/>
      <c r="LMP41" s="1735"/>
      <c r="LMQ41" s="1735"/>
      <c r="LMR41" s="1735"/>
      <c r="LMS41" s="1735"/>
      <c r="LMT41" s="1735"/>
      <c r="LMU41" s="1735"/>
      <c r="LMV41" s="1735"/>
      <c r="LMW41" s="1735"/>
      <c r="LMX41" s="1735"/>
      <c r="LMY41" s="1735"/>
      <c r="LMZ41" s="1735"/>
      <c r="LNA41" s="1735"/>
      <c r="LNB41" s="1735"/>
      <c r="LNC41" s="1735"/>
      <c r="LND41" s="1735"/>
      <c r="LNE41" s="1735"/>
      <c r="LNF41" s="1735"/>
      <c r="LNG41" s="1735"/>
      <c r="LNH41" s="1735"/>
      <c r="LNI41" s="1735"/>
      <c r="LNJ41" s="1735"/>
      <c r="LNK41" s="1735"/>
      <c r="LNL41" s="1735"/>
      <c r="LNM41" s="1735"/>
      <c r="LNN41" s="1735"/>
      <c r="LNO41" s="1735"/>
      <c r="LNP41" s="1735"/>
      <c r="LNQ41" s="1735"/>
      <c r="LNR41" s="1735"/>
      <c r="LNS41" s="1735"/>
      <c r="LNT41" s="1735"/>
      <c r="LNU41" s="1735"/>
      <c r="LNV41" s="1735"/>
      <c r="LNW41" s="1735"/>
      <c r="LNX41" s="1735"/>
      <c r="LNY41" s="1735"/>
      <c r="LNZ41" s="1735"/>
      <c r="LOA41" s="1735"/>
      <c r="LOB41" s="1735"/>
      <c r="LOC41" s="1735"/>
      <c r="LOD41" s="1735"/>
      <c r="LOE41" s="1735"/>
      <c r="LOF41" s="1735"/>
      <c r="LOG41" s="1735"/>
      <c r="LOH41" s="1735"/>
      <c r="LOI41" s="1735"/>
      <c r="LOJ41" s="1735"/>
      <c r="LOK41" s="1735"/>
      <c r="LOL41" s="1735"/>
      <c r="LOM41" s="1735"/>
      <c r="LON41" s="1735"/>
      <c r="LOO41" s="1735"/>
      <c r="LOP41" s="1735"/>
      <c r="LOQ41" s="1735"/>
      <c r="LOR41" s="1735"/>
      <c r="LOS41" s="1735"/>
      <c r="LOT41" s="1735"/>
      <c r="LOU41" s="1735"/>
      <c r="LOV41" s="1735"/>
      <c r="LOW41" s="1735"/>
      <c r="LOX41" s="1735"/>
      <c r="LOY41" s="1735"/>
      <c r="LOZ41" s="1735"/>
      <c r="LPA41" s="1735"/>
      <c r="LPB41" s="1735"/>
      <c r="LPC41" s="1735"/>
      <c r="LPD41" s="1735"/>
      <c r="LPE41" s="1735"/>
      <c r="LPF41" s="1735"/>
      <c r="LPG41" s="1735"/>
      <c r="LPH41" s="1735"/>
      <c r="LPI41" s="1735"/>
      <c r="LPJ41" s="1735"/>
      <c r="LPK41" s="1735"/>
      <c r="LPL41" s="1735"/>
      <c r="LPM41" s="1735"/>
      <c r="LPN41" s="1735"/>
      <c r="LPO41" s="1735"/>
      <c r="LPP41" s="1735"/>
      <c r="LPQ41" s="1735"/>
      <c r="LPR41" s="1735"/>
      <c r="LPS41" s="1735"/>
      <c r="LPT41" s="1735"/>
      <c r="LPU41" s="1735"/>
      <c r="LPV41" s="1735"/>
      <c r="LPW41" s="1735"/>
      <c r="LPX41" s="1735"/>
      <c r="LPY41" s="1735"/>
      <c r="LPZ41" s="1735"/>
      <c r="LQA41" s="1735"/>
      <c r="LQB41" s="1735"/>
      <c r="LQC41" s="1735"/>
      <c r="LQD41" s="1735"/>
      <c r="LQE41" s="1735"/>
      <c r="LQF41" s="1735"/>
      <c r="LQG41" s="1735"/>
      <c r="LQH41" s="1735"/>
      <c r="LQI41" s="1735"/>
      <c r="LQJ41" s="1735"/>
      <c r="LQK41" s="1735"/>
      <c r="LQL41" s="1735"/>
      <c r="LQM41" s="1735"/>
      <c r="LQN41" s="1735"/>
      <c r="LQO41" s="1735"/>
      <c r="LQP41" s="1735"/>
      <c r="LQQ41" s="1735"/>
      <c r="LQR41" s="1735"/>
      <c r="LQS41" s="1735"/>
      <c r="LQT41" s="1735"/>
      <c r="LQU41" s="1735"/>
      <c r="LQV41" s="1735"/>
      <c r="LQW41" s="1735"/>
      <c r="LQX41" s="1735"/>
      <c r="LQY41" s="1735"/>
      <c r="LQZ41" s="1735"/>
      <c r="LRA41" s="1735"/>
      <c r="LRB41" s="1735"/>
      <c r="LRC41" s="1735"/>
      <c r="LRD41" s="1735"/>
      <c r="LRE41" s="1735"/>
      <c r="LRF41" s="1735"/>
      <c r="LRG41" s="1735"/>
      <c r="LRH41" s="1735"/>
      <c r="LRI41" s="1735"/>
      <c r="LRJ41" s="1735"/>
      <c r="LRK41" s="1735"/>
      <c r="LRL41" s="1735"/>
      <c r="LRM41" s="1735"/>
      <c r="LRN41" s="1735"/>
      <c r="LRO41" s="1735"/>
      <c r="LRP41" s="1735"/>
      <c r="LRQ41" s="1735"/>
      <c r="LRR41" s="1735"/>
      <c r="LRS41" s="1735"/>
      <c r="LRT41" s="1735"/>
      <c r="LRU41" s="1735"/>
      <c r="LRV41" s="1735"/>
      <c r="LRW41" s="1735"/>
      <c r="LRX41" s="1735"/>
      <c r="LRY41" s="1735"/>
      <c r="LRZ41" s="1735"/>
      <c r="LSA41" s="1735"/>
      <c r="LSB41" s="1735"/>
      <c r="LSC41" s="1735"/>
      <c r="LSD41" s="1735"/>
      <c r="LSE41" s="1735"/>
      <c r="LSF41" s="1735"/>
      <c r="LSG41" s="1735"/>
      <c r="LSH41" s="1735"/>
      <c r="LSI41" s="1735"/>
      <c r="LSJ41" s="1735"/>
      <c r="LSK41" s="1735"/>
      <c r="LSL41" s="1735"/>
      <c r="LSM41" s="1735"/>
      <c r="LSN41" s="1735"/>
      <c r="LSO41" s="1735"/>
      <c r="LSP41" s="1735"/>
      <c r="LSQ41" s="1735"/>
      <c r="LSR41" s="1735"/>
      <c r="LSS41" s="1735"/>
      <c r="LST41" s="1735"/>
      <c r="LSU41" s="1735"/>
      <c r="LSV41" s="1735"/>
      <c r="LSW41" s="1735"/>
      <c r="LSX41" s="1735"/>
      <c r="LSY41" s="1735"/>
      <c r="LSZ41" s="1735"/>
      <c r="LTA41" s="1735"/>
      <c r="LTB41" s="1735"/>
      <c r="LTC41" s="1735"/>
      <c r="LTD41" s="1735"/>
      <c r="LTE41" s="1735"/>
      <c r="LTF41" s="1735"/>
      <c r="LTG41" s="1735"/>
      <c r="LTH41" s="1735"/>
      <c r="LTI41" s="1735"/>
      <c r="LTJ41" s="1735"/>
      <c r="LTK41" s="1735"/>
      <c r="LTL41" s="1735"/>
      <c r="LTM41" s="1735"/>
      <c r="LTN41" s="1735"/>
      <c r="LTO41" s="1735"/>
      <c r="LTP41" s="1735"/>
      <c r="LTQ41" s="1735"/>
      <c r="LTR41" s="1735"/>
      <c r="LTS41" s="1735"/>
      <c r="LTT41" s="1735"/>
      <c r="LTU41" s="1735"/>
      <c r="LTV41" s="1735"/>
      <c r="LTW41" s="1735"/>
      <c r="LTX41" s="1735"/>
      <c r="LTY41" s="1735"/>
      <c r="LTZ41" s="1735"/>
      <c r="LUA41" s="1735"/>
      <c r="LUB41" s="1735"/>
      <c r="LUC41" s="1735"/>
      <c r="LUD41" s="1735"/>
      <c r="LUE41" s="1735"/>
      <c r="LUF41" s="1735"/>
      <c r="LUG41" s="1735"/>
      <c r="LUH41" s="1735"/>
      <c r="LUI41" s="1735"/>
      <c r="LUJ41" s="1735"/>
      <c r="LUK41" s="1735"/>
      <c r="LUL41" s="1735"/>
      <c r="LUM41" s="1735"/>
      <c r="LUN41" s="1735"/>
      <c r="LUO41" s="1735"/>
      <c r="LUP41" s="1735"/>
      <c r="LUQ41" s="1735"/>
      <c r="LUR41" s="1735"/>
      <c r="LUS41" s="1735"/>
      <c r="LUT41" s="1735"/>
      <c r="LUU41" s="1735"/>
      <c r="LUV41" s="1735"/>
      <c r="LUW41" s="1735"/>
      <c r="LUX41" s="1735"/>
      <c r="LUY41" s="1735"/>
      <c r="LUZ41" s="1735"/>
      <c r="LVA41" s="1735"/>
      <c r="LVB41" s="1735"/>
      <c r="LVC41" s="1735"/>
      <c r="LVD41" s="1735"/>
      <c r="LVE41" s="1735"/>
      <c r="LVF41" s="1735"/>
      <c r="LVG41" s="1735"/>
      <c r="LVH41" s="1735"/>
      <c r="LVI41" s="1735"/>
      <c r="LVJ41" s="1735"/>
      <c r="LVK41" s="1735"/>
      <c r="LVL41" s="1735"/>
      <c r="LVM41" s="1735"/>
      <c r="LVN41" s="1735"/>
      <c r="LVO41" s="1735"/>
      <c r="LVP41" s="1735"/>
      <c r="LVQ41" s="1735"/>
      <c r="LVR41" s="1735"/>
      <c r="LVS41" s="1735"/>
      <c r="LVT41" s="1735"/>
      <c r="LVU41" s="1735"/>
      <c r="LVV41" s="1735"/>
      <c r="LVW41" s="1735"/>
      <c r="LVX41" s="1735"/>
      <c r="LVY41" s="1735"/>
      <c r="LVZ41" s="1735"/>
      <c r="LWA41" s="1735"/>
      <c r="LWB41" s="1735"/>
      <c r="LWC41" s="1735"/>
      <c r="LWD41" s="1735"/>
      <c r="LWE41" s="1735"/>
      <c r="LWF41" s="1735"/>
      <c r="LWG41" s="1735"/>
      <c r="LWH41" s="1735"/>
      <c r="LWI41" s="1735"/>
      <c r="LWJ41" s="1735"/>
      <c r="LWK41" s="1735"/>
      <c r="LWL41" s="1735"/>
      <c r="LWM41" s="1735"/>
      <c r="LWN41" s="1735"/>
      <c r="LWO41" s="1735"/>
      <c r="LWP41" s="1735"/>
      <c r="LWQ41" s="1735"/>
      <c r="LWR41" s="1735"/>
      <c r="LWS41" s="1735"/>
      <c r="LWT41" s="1735"/>
      <c r="LWU41" s="1735"/>
      <c r="LWV41" s="1735"/>
      <c r="LWW41" s="1735"/>
      <c r="LWX41" s="1735"/>
      <c r="LWY41" s="1735"/>
      <c r="LWZ41" s="1735"/>
      <c r="LXA41" s="1735"/>
      <c r="LXB41" s="1735"/>
      <c r="LXC41" s="1735"/>
      <c r="LXD41" s="1735"/>
      <c r="LXE41" s="1735"/>
      <c r="LXF41" s="1735"/>
      <c r="LXG41" s="1735"/>
      <c r="LXH41" s="1735"/>
      <c r="LXI41" s="1735"/>
      <c r="LXJ41" s="1735"/>
      <c r="LXK41" s="1735"/>
      <c r="LXL41" s="1735"/>
      <c r="LXM41" s="1735"/>
      <c r="LXN41" s="1735"/>
      <c r="LXO41" s="1735"/>
      <c r="LXP41" s="1735"/>
      <c r="LXQ41" s="1735"/>
      <c r="LXR41" s="1735"/>
      <c r="LXS41" s="1735"/>
      <c r="LXT41" s="1735"/>
      <c r="LXU41" s="1735"/>
      <c r="LXV41" s="1735"/>
      <c r="LXW41" s="1735"/>
      <c r="LXX41" s="1735"/>
      <c r="LXY41" s="1735"/>
      <c r="LXZ41" s="1735"/>
      <c r="LYA41" s="1735"/>
      <c r="LYB41" s="1735"/>
      <c r="LYC41" s="1735"/>
      <c r="LYD41" s="1735"/>
      <c r="LYE41" s="1735"/>
      <c r="LYF41" s="1735"/>
      <c r="LYG41" s="1735"/>
      <c r="LYH41" s="1735"/>
      <c r="LYI41" s="1735"/>
      <c r="LYJ41" s="1735"/>
      <c r="LYK41" s="1735"/>
      <c r="LYL41" s="1735"/>
      <c r="LYM41" s="1735"/>
      <c r="LYN41" s="1735"/>
      <c r="LYO41" s="1735"/>
      <c r="LYP41" s="1735"/>
      <c r="LYQ41" s="1735"/>
      <c r="LYR41" s="1735"/>
      <c r="LYS41" s="1735"/>
      <c r="LYT41" s="1735"/>
      <c r="LYU41" s="1735"/>
      <c r="LYV41" s="1735"/>
      <c r="LYW41" s="1735"/>
      <c r="LYX41" s="1735"/>
      <c r="LYY41" s="1735"/>
      <c r="LYZ41" s="1735"/>
      <c r="LZA41" s="1735"/>
      <c r="LZB41" s="1735"/>
      <c r="LZC41" s="1735"/>
      <c r="LZD41" s="1735"/>
      <c r="LZE41" s="1735"/>
      <c r="LZF41" s="1735"/>
      <c r="LZG41" s="1735"/>
      <c r="LZH41" s="1735"/>
      <c r="LZI41" s="1735"/>
      <c r="LZJ41" s="1735"/>
      <c r="LZK41" s="1735"/>
      <c r="LZL41" s="1735"/>
      <c r="LZM41" s="1735"/>
      <c r="LZN41" s="1735"/>
      <c r="LZO41" s="1735"/>
      <c r="LZP41" s="1735"/>
      <c r="LZQ41" s="1735"/>
      <c r="LZR41" s="1735"/>
      <c r="LZS41" s="1735"/>
      <c r="LZT41" s="1735"/>
      <c r="LZU41" s="1735"/>
      <c r="LZV41" s="1735"/>
      <c r="LZW41" s="1735"/>
      <c r="LZX41" s="1735"/>
      <c r="LZY41" s="1735"/>
      <c r="LZZ41" s="1735"/>
      <c r="MAA41" s="1735"/>
      <c r="MAB41" s="1735"/>
      <c r="MAC41" s="1735"/>
      <c r="MAD41" s="1735"/>
      <c r="MAE41" s="1735"/>
      <c r="MAF41" s="1735"/>
      <c r="MAG41" s="1735"/>
      <c r="MAH41" s="1735"/>
      <c r="MAI41" s="1735"/>
      <c r="MAJ41" s="1735"/>
      <c r="MAK41" s="1735"/>
      <c r="MAL41" s="1735"/>
      <c r="MAM41" s="1735"/>
      <c r="MAN41" s="1735"/>
      <c r="MAO41" s="1735"/>
      <c r="MAP41" s="1735"/>
      <c r="MAQ41" s="1735"/>
      <c r="MAR41" s="1735"/>
      <c r="MAS41" s="1735"/>
      <c r="MAT41" s="1735"/>
      <c r="MAU41" s="1735"/>
      <c r="MAV41" s="1735"/>
      <c r="MAW41" s="1735"/>
      <c r="MAX41" s="1735"/>
      <c r="MAY41" s="1735"/>
      <c r="MAZ41" s="1735"/>
      <c r="MBA41" s="1735"/>
      <c r="MBB41" s="1735"/>
      <c r="MBC41" s="1735"/>
      <c r="MBD41" s="1735"/>
      <c r="MBE41" s="1735"/>
      <c r="MBF41" s="1735"/>
      <c r="MBG41" s="1735"/>
      <c r="MBH41" s="1735"/>
      <c r="MBI41" s="1735"/>
      <c r="MBJ41" s="1735"/>
      <c r="MBK41" s="1735"/>
      <c r="MBL41" s="1735"/>
      <c r="MBM41" s="1735"/>
      <c r="MBN41" s="1735"/>
      <c r="MBO41" s="1735"/>
      <c r="MBP41" s="1735"/>
      <c r="MBQ41" s="1735"/>
      <c r="MBR41" s="1735"/>
      <c r="MBS41" s="1735"/>
      <c r="MBT41" s="1735"/>
      <c r="MBU41" s="1735"/>
      <c r="MBV41" s="1735"/>
      <c r="MBW41" s="1735"/>
      <c r="MBX41" s="1735"/>
      <c r="MBY41" s="1735"/>
      <c r="MBZ41" s="1735"/>
      <c r="MCA41" s="1735"/>
      <c r="MCB41" s="1735"/>
      <c r="MCC41" s="1735"/>
      <c r="MCD41" s="1735"/>
      <c r="MCE41" s="1735"/>
      <c r="MCF41" s="1735"/>
      <c r="MCG41" s="1735"/>
      <c r="MCH41" s="1735"/>
      <c r="MCI41" s="1735"/>
      <c r="MCJ41" s="1735"/>
      <c r="MCK41" s="1735"/>
      <c r="MCL41" s="1735"/>
      <c r="MCM41" s="1735"/>
      <c r="MCN41" s="1735"/>
      <c r="MCO41" s="1735"/>
      <c r="MCP41" s="1735"/>
      <c r="MCQ41" s="1735"/>
      <c r="MCR41" s="1735"/>
      <c r="MCS41" s="1735"/>
      <c r="MCT41" s="1735"/>
      <c r="MCU41" s="1735"/>
      <c r="MCV41" s="1735"/>
      <c r="MCW41" s="1735"/>
      <c r="MCX41" s="1735"/>
      <c r="MCY41" s="1735"/>
      <c r="MCZ41" s="1735"/>
      <c r="MDA41" s="1735"/>
      <c r="MDB41" s="1735"/>
      <c r="MDC41" s="1735"/>
      <c r="MDD41" s="1735"/>
      <c r="MDE41" s="1735"/>
      <c r="MDF41" s="1735"/>
      <c r="MDG41" s="1735"/>
      <c r="MDH41" s="1735"/>
      <c r="MDI41" s="1735"/>
      <c r="MDJ41" s="1735"/>
      <c r="MDK41" s="1735"/>
      <c r="MDL41" s="1735"/>
      <c r="MDM41" s="1735"/>
      <c r="MDN41" s="1735"/>
      <c r="MDO41" s="1735"/>
      <c r="MDP41" s="1735"/>
      <c r="MDQ41" s="1735"/>
      <c r="MDR41" s="1735"/>
      <c r="MDS41" s="1735"/>
      <c r="MDT41" s="1735"/>
      <c r="MDU41" s="1735"/>
      <c r="MDV41" s="1735"/>
      <c r="MDW41" s="1735"/>
      <c r="MDX41" s="1735"/>
      <c r="MDY41" s="1735"/>
      <c r="MDZ41" s="1735"/>
      <c r="MEA41" s="1735"/>
      <c r="MEB41" s="1735"/>
      <c r="MEC41" s="1735"/>
      <c r="MED41" s="1735"/>
      <c r="MEE41" s="1735"/>
      <c r="MEF41" s="1735"/>
      <c r="MEG41" s="1735"/>
      <c r="MEH41" s="1735"/>
      <c r="MEI41" s="1735"/>
      <c r="MEJ41" s="1735"/>
      <c r="MEK41" s="1735"/>
      <c r="MEL41" s="1735"/>
      <c r="MEM41" s="1735"/>
      <c r="MEN41" s="1735"/>
      <c r="MEO41" s="1735"/>
      <c r="MEP41" s="1735"/>
      <c r="MEQ41" s="1735"/>
      <c r="MER41" s="1735"/>
      <c r="MES41" s="1735"/>
      <c r="MET41" s="1735"/>
      <c r="MEU41" s="1735"/>
      <c r="MEV41" s="1735"/>
      <c r="MEW41" s="1735"/>
      <c r="MEX41" s="1735"/>
      <c r="MEY41" s="1735"/>
      <c r="MEZ41" s="1735"/>
      <c r="MFA41" s="1735"/>
      <c r="MFB41" s="1735"/>
      <c r="MFC41" s="1735"/>
      <c r="MFD41" s="1735"/>
      <c r="MFE41" s="1735"/>
      <c r="MFF41" s="1735"/>
      <c r="MFG41" s="1735"/>
      <c r="MFH41" s="1735"/>
      <c r="MFI41" s="1735"/>
      <c r="MFJ41" s="1735"/>
      <c r="MFK41" s="1735"/>
      <c r="MFL41" s="1735"/>
      <c r="MFM41" s="1735"/>
      <c r="MFN41" s="1735"/>
      <c r="MFO41" s="1735"/>
      <c r="MFP41" s="1735"/>
      <c r="MFQ41" s="1735"/>
      <c r="MFR41" s="1735"/>
      <c r="MFS41" s="1735"/>
      <c r="MFT41" s="1735"/>
      <c r="MFU41" s="1735"/>
      <c r="MFV41" s="1735"/>
      <c r="MFW41" s="1735"/>
      <c r="MFX41" s="1735"/>
      <c r="MFY41" s="1735"/>
      <c r="MFZ41" s="1735"/>
      <c r="MGA41" s="1735"/>
      <c r="MGB41" s="1735"/>
      <c r="MGC41" s="1735"/>
      <c r="MGD41" s="1735"/>
      <c r="MGE41" s="1735"/>
      <c r="MGF41" s="1735"/>
      <c r="MGG41" s="1735"/>
      <c r="MGH41" s="1735"/>
      <c r="MGI41" s="1735"/>
      <c r="MGJ41" s="1735"/>
      <c r="MGK41" s="1735"/>
      <c r="MGL41" s="1735"/>
      <c r="MGM41" s="1735"/>
      <c r="MGN41" s="1735"/>
      <c r="MGO41" s="1735"/>
      <c r="MGP41" s="1735"/>
      <c r="MGQ41" s="1735"/>
      <c r="MGR41" s="1735"/>
      <c r="MGS41" s="1735"/>
      <c r="MGT41" s="1735"/>
      <c r="MGU41" s="1735"/>
      <c r="MGV41" s="1735"/>
      <c r="MGW41" s="1735"/>
      <c r="MGX41" s="1735"/>
      <c r="MGY41" s="1735"/>
      <c r="MGZ41" s="1735"/>
      <c r="MHA41" s="1735"/>
      <c r="MHB41" s="1735"/>
      <c r="MHC41" s="1735"/>
      <c r="MHD41" s="1735"/>
      <c r="MHE41" s="1735"/>
      <c r="MHF41" s="1735"/>
      <c r="MHG41" s="1735"/>
      <c r="MHH41" s="1735"/>
      <c r="MHI41" s="1735"/>
      <c r="MHJ41" s="1735"/>
      <c r="MHK41" s="1735"/>
      <c r="MHL41" s="1735"/>
      <c r="MHM41" s="1735"/>
      <c r="MHN41" s="1735"/>
      <c r="MHO41" s="1735"/>
      <c r="MHP41" s="1735"/>
      <c r="MHQ41" s="1735"/>
      <c r="MHR41" s="1735"/>
      <c r="MHS41" s="1735"/>
      <c r="MHT41" s="1735"/>
      <c r="MHU41" s="1735"/>
      <c r="MHV41" s="1735"/>
      <c r="MHW41" s="1735"/>
      <c r="MHX41" s="1735"/>
      <c r="MHY41" s="1735"/>
      <c r="MHZ41" s="1735"/>
      <c r="MIA41" s="1735"/>
      <c r="MIB41" s="1735"/>
      <c r="MIC41" s="1735"/>
      <c r="MID41" s="1735"/>
      <c r="MIE41" s="1735"/>
      <c r="MIF41" s="1735"/>
      <c r="MIG41" s="1735"/>
      <c r="MIH41" s="1735"/>
      <c r="MII41" s="1735"/>
      <c r="MIJ41" s="1735"/>
      <c r="MIK41" s="1735"/>
      <c r="MIL41" s="1735"/>
      <c r="MIM41" s="1735"/>
      <c r="MIN41" s="1735"/>
      <c r="MIO41" s="1735"/>
      <c r="MIP41" s="1735"/>
      <c r="MIQ41" s="1735"/>
      <c r="MIR41" s="1735"/>
      <c r="MIS41" s="1735"/>
      <c r="MIT41" s="1735"/>
      <c r="MIU41" s="1735"/>
      <c r="MIV41" s="1735"/>
      <c r="MIW41" s="1735"/>
      <c r="MIX41" s="1735"/>
      <c r="MIY41" s="1735"/>
      <c r="MIZ41" s="1735"/>
      <c r="MJA41" s="1735"/>
      <c r="MJB41" s="1735"/>
      <c r="MJC41" s="1735"/>
      <c r="MJD41" s="1735"/>
      <c r="MJE41" s="1735"/>
      <c r="MJF41" s="1735"/>
      <c r="MJG41" s="1735"/>
      <c r="MJH41" s="1735"/>
      <c r="MJI41" s="1735"/>
      <c r="MJJ41" s="1735"/>
      <c r="MJK41" s="1735"/>
      <c r="MJL41" s="1735"/>
      <c r="MJM41" s="1735"/>
      <c r="MJN41" s="1735"/>
      <c r="MJO41" s="1735"/>
      <c r="MJP41" s="1735"/>
      <c r="MJQ41" s="1735"/>
      <c r="MJR41" s="1735"/>
      <c r="MJS41" s="1735"/>
      <c r="MJT41" s="1735"/>
      <c r="MJU41" s="1735"/>
      <c r="MJV41" s="1735"/>
      <c r="MJW41" s="1735"/>
      <c r="MJX41" s="1735"/>
      <c r="MJY41" s="1735"/>
      <c r="MJZ41" s="1735"/>
      <c r="MKA41" s="1735"/>
      <c r="MKB41" s="1735"/>
      <c r="MKC41" s="1735"/>
      <c r="MKD41" s="1735"/>
      <c r="MKE41" s="1735"/>
      <c r="MKF41" s="1735"/>
      <c r="MKG41" s="1735"/>
      <c r="MKH41" s="1735"/>
      <c r="MKI41" s="1735"/>
      <c r="MKJ41" s="1735"/>
      <c r="MKK41" s="1735"/>
      <c r="MKL41" s="1735"/>
      <c r="MKM41" s="1735"/>
      <c r="MKN41" s="1735"/>
      <c r="MKO41" s="1735"/>
      <c r="MKP41" s="1735"/>
      <c r="MKQ41" s="1735"/>
      <c r="MKR41" s="1735"/>
      <c r="MKS41" s="1735"/>
      <c r="MKT41" s="1735"/>
      <c r="MKU41" s="1735"/>
      <c r="MKV41" s="1735"/>
      <c r="MKW41" s="1735"/>
      <c r="MKX41" s="1735"/>
      <c r="MKY41" s="1735"/>
      <c r="MKZ41" s="1735"/>
      <c r="MLA41" s="1735"/>
      <c r="MLB41" s="1735"/>
      <c r="MLC41" s="1735"/>
      <c r="MLD41" s="1735"/>
      <c r="MLE41" s="1735"/>
      <c r="MLF41" s="1735"/>
      <c r="MLG41" s="1735"/>
      <c r="MLH41" s="1735"/>
      <c r="MLI41" s="1735"/>
      <c r="MLJ41" s="1735"/>
      <c r="MLK41" s="1735"/>
      <c r="MLL41" s="1735"/>
      <c r="MLM41" s="1735"/>
      <c r="MLN41" s="1735"/>
      <c r="MLO41" s="1735"/>
      <c r="MLP41" s="1735"/>
      <c r="MLQ41" s="1735"/>
      <c r="MLR41" s="1735"/>
      <c r="MLS41" s="1735"/>
      <c r="MLT41" s="1735"/>
      <c r="MLU41" s="1735"/>
      <c r="MLV41" s="1735"/>
      <c r="MLW41" s="1735"/>
      <c r="MLX41" s="1735"/>
      <c r="MLY41" s="1735"/>
      <c r="MLZ41" s="1735"/>
      <c r="MMA41" s="1735"/>
      <c r="MMB41" s="1735"/>
      <c r="MMC41" s="1735"/>
      <c r="MMD41" s="1735"/>
      <c r="MME41" s="1735"/>
      <c r="MMF41" s="1735"/>
      <c r="MMG41" s="1735"/>
      <c r="MMH41" s="1735"/>
      <c r="MMI41" s="1735"/>
      <c r="MMJ41" s="1735"/>
      <c r="MMK41" s="1735"/>
      <c r="MML41" s="1735"/>
      <c r="MMM41" s="1735"/>
      <c r="MMN41" s="1735"/>
      <c r="MMO41" s="1735"/>
      <c r="MMP41" s="1735"/>
      <c r="MMQ41" s="1735"/>
      <c r="MMR41" s="1735"/>
      <c r="MMS41" s="1735"/>
      <c r="MMT41" s="1735"/>
      <c r="MMU41" s="1735"/>
      <c r="MMV41" s="1735"/>
      <c r="MMW41" s="1735"/>
      <c r="MMX41" s="1735"/>
      <c r="MMY41" s="1735"/>
      <c r="MMZ41" s="1735"/>
      <c r="MNA41" s="1735"/>
      <c r="MNB41" s="1735"/>
      <c r="MNC41" s="1735"/>
      <c r="MND41" s="1735"/>
      <c r="MNE41" s="1735"/>
      <c r="MNF41" s="1735"/>
      <c r="MNG41" s="1735"/>
      <c r="MNH41" s="1735"/>
      <c r="MNI41" s="1735"/>
      <c r="MNJ41" s="1735"/>
      <c r="MNK41" s="1735"/>
      <c r="MNL41" s="1735"/>
      <c r="MNM41" s="1735"/>
      <c r="MNN41" s="1735"/>
      <c r="MNO41" s="1735"/>
      <c r="MNP41" s="1735"/>
      <c r="MNQ41" s="1735"/>
      <c r="MNR41" s="1735"/>
      <c r="MNS41" s="1735"/>
      <c r="MNT41" s="1735"/>
      <c r="MNU41" s="1735"/>
      <c r="MNV41" s="1735"/>
      <c r="MNW41" s="1735"/>
      <c r="MNX41" s="1735"/>
      <c r="MNY41" s="1735"/>
      <c r="MNZ41" s="1735"/>
      <c r="MOA41" s="1735"/>
      <c r="MOB41" s="1735"/>
      <c r="MOC41" s="1735"/>
      <c r="MOD41" s="1735"/>
      <c r="MOE41" s="1735"/>
      <c r="MOF41" s="1735"/>
      <c r="MOG41" s="1735"/>
      <c r="MOH41" s="1735"/>
      <c r="MOI41" s="1735"/>
      <c r="MOJ41" s="1735"/>
      <c r="MOK41" s="1735"/>
      <c r="MOL41" s="1735"/>
      <c r="MOM41" s="1735"/>
      <c r="MON41" s="1735"/>
      <c r="MOO41" s="1735"/>
      <c r="MOP41" s="1735"/>
      <c r="MOQ41" s="1735"/>
      <c r="MOR41" s="1735"/>
      <c r="MOS41" s="1735"/>
      <c r="MOT41" s="1735"/>
      <c r="MOU41" s="1735"/>
      <c r="MOV41" s="1735"/>
      <c r="MOW41" s="1735"/>
      <c r="MOX41" s="1735"/>
      <c r="MOY41" s="1735"/>
      <c r="MOZ41" s="1735"/>
      <c r="MPA41" s="1735"/>
      <c r="MPB41" s="1735"/>
      <c r="MPC41" s="1735"/>
      <c r="MPD41" s="1735"/>
      <c r="MPE41" s="1735"/>
      <c r="MPF41" s="1735"/>
      <c r="MPG41" s="1735"/>
      <c r="MPH41" s="1735"/>
      <c r="MPI41" s="1735"/>
      <c r="MPJ41" s="1735"/>
      <c r="MPK41" s="1735"/>
      <c r="MPL41" s="1735"/>
      <c r="MPM41" s="1735"/>
      <c r="MPN41" s="1735"/>
      <c r="MPO41" s="1735"/>
      <c r="MPP41" s="1735"/>
      <c r="MPQ41" s="1735"/>
      <c r="MPR41" s="1735"/>
      <c r="MPS41" s="1735"/>
      <c r="MPT41" s="1735"/>
      <c r="MPU41" s="1735"/>
      <c r="MPV41" s="1735"/>
      <c r="MPW41" s="1735"/>
      <c r="MPX41" s="1735"/>
      <c r="MPY41" s="1735"/>
      <c r="MPZ41" s="1735"/>
      <c r="MQA41" s="1735"/>
      <c r="MQB41" s="1735"/>
      <c r="MQC41" s="1735"/>
      <c r="MQD41" s="1735"/>
      <c r="MQE41" s="1735"/>
      <c r="MQF41" s="1735"/>
      <c r="MQG41" s="1735"/>
      <c r="MQH41" s="1735"/>
      <c r="MQI41" s="1735"/>
      <c r="MQJ41" s="1735"/>
      <c r="MQK41" s="1735"/>
      <c r="MQL41" s="1735"/>
      <c r="MQM41" s="1735"/>
      <c r="MQN41" s="1735"/>
      <c r="MQO41" s="1735"/>
      <c r="MQP41" s="1735"/>
      <c r="MQQ41" s="1735"/>
      <c r="MQR41" s="1735"/>
      <c r="MQS41" s="1735"/>
      <c r="MQT41" s="1735"/>
      <c r="MQU41" s="1735"/>
      <c r="MQV41" s="1735"/>
      <c r="MQW41" s="1735"/>
      <c r="MQX41" s="1735"/>
      <c r="MQY41" s="1735"/>
      <c r="MQZ41" s="1735"/>
      <c r="MRA41" s="1735"/>
      <c r="MRB41" s="1735"/>
      <c r="MRC41" s="1735"/>
      <c r="MRD41" s="1735"/>
      <c r="MRE41" s="1735"/>
      <c r="MRF41" s="1735"/>
      <c r="MRG41" s="1735"/>
      <c r="MRH41" s="1735"/>
      <c r="MRI41" s="1735"/>
      <c r="MRJ41" s="1735"/>
      <c r="MRK41" s="1735"/>
      <c r="MRL41" s="1735"/>
      <c r="MRM41" s="1735"/>
      <c r="MRN41" s="1735"/>
      <c r="MRO41" s="1735"/>
      <c r="MRP41" s="1735"/>
      <c r="MRQ41" s="1735"/>
      <c r="MRR41" s="1735"/>
      <c r="MRS41" s="1735"/>
      <c r="MRT41" s="1735"/>
      <c r="MRU41" s="1735"/>
      <c r="MRV41" s="1735"/>
      <c r="MRW41" s="1735"/>
      <c r="MRX41" s="1735"/>
      <c r="MRY41" s="1735"/>
      <c r="MRZ41" s="1735"/>
      <c r="MSA41" s="1735"/>
      <c r="MSB41" s="1735"/>
      <c r="MSC41" s="1735"/>
      <c r="MSD41" s="1735"/>
      <c r="MSE41" s="1735"/>
      <c r="MSF41" s="1735"/>
      <c r="MSG41" s="1735"/>
      <c r="MSH41" s="1735"/>
      <c r="MSI41" s="1735"/>
      <c r="MSJ41" s="1735"/>
      <c r="MSK41" s="1735"/>
      <c r="MSL41" s="1735"/>
      <c r="MSM41" s="1735"/>
      <c r="MSN41" s="1735"/>
      <c r="MSO41" s="1735"/>
      <c r="MSP41" s="1735"/>
      <c r="MSQ41" s="1735"/>
      <c r="MSR41" s="1735"/>
      <c r="MSS41" s="1735"/>
      <c r="MST41" s="1735"/>
      <c r="MSU41" s="1735"/>
      <c r="MSV41" s="1735"/>
      <c r="MSW41" s="1735"/>
      <c r="MSX41" s="1735"/>
      <c r="MSY41" s="1735"/>
      <c r="MSZ41" s="1735"/>
      <c r="MTA41" s="1735"/>
      <c r="MTB41" s="1735"/>
      <c r="MTC41" s="1735"/>
      <c r="MTD41" s="1735"/>
      <c r="MTE41" s="1735"/>
      <c r="MTF41" s="1735"/>
      <c r="MTG41" s="1735"/>
      <c r="MTH41" s="1735"/>
      <c r="MTI41" s="1735"/>
      <c r="MTJ41" s="1735"/>
      <c r="MTK41" s="1735"/>
      <c r="MTL41" s="1735"/>
      <c r="MTM41" s="1735"/>
      <c r="MTN41" s="1735"/>
      <c r="MTO41" s="1735"/>
      <c r="MTP41" s="1735"/>
      <c r="MTQ41" s="1735"/>
      <c r="MTR41" s="1735"/>
      <c r="MTS41" s="1735"/>
      <c r="MTT41" s="1735"/>
      <c r="MTU41" s="1735"/>
      <c r="MTV41" s="1735"/>
      <c r="MTW41" s="1735"/>
      <c r="MTX41" s="1735"/>
      <c r="MTY41" s="1735"/>
      <c r="MTZ41" s="1735"/>
      <c r="MUA41" s="1735"/>
      <c r="MUB41" s="1735"/>
      <c r="MUC41" s="1735"/>
      <c r="MUD41" s="1735"/>
      <c r="MUE41" s="1735"/>
      <c r="MUF41" s="1735"/>
      <c r="MUG41" s="1735"/>
      <c r="MUH41" s="1735"/>
      <c r="MUI41" s="1735"/>
      <c r="MUJ41" s="1735"/>
      <c r="MUK41" s="1735"/>
      <c r="MUL41" s="1735"/>
      <c r="MUM41" s="1735"/>
      <c r="MUN41" s="1735"/>
      <c r="MUO41" s="1735"/>
      <c r="MUP41" s="1735"/>
      <c r="MUQ41" s="1735"/>
      <c r="MUR41" s="1735"/>
      <c r="MUS41" s="1735"/>
      <c r="MUT41" s="1735"/>
      <c r="MUU41" s="1735"/>
      <c r="MUV41" s="1735"/>
      <c r="MUW41" s="1735"/>
      <c r="MUX41" s="1735"/>
      <c r="MUY41" s="1735"/>
      <c r="MUZ41" s="1735"/>
      <c r="MVA41" s="1735"/>
      <c r="MVB41" s="1735"/>
      <c r="MVC41" s="1735"/>
      <c r="MVD41" s="1735"/>
      <c r="MVE41" s="1735"/>
      <c r="MVF41" s="1735"/>
      <c r="MVG41" s="1735"/>
      <c r="MVH41" s="1735"/>
      <c r="MVI41" s="1735"/>
      <c r="MVJ41" s="1735"/>
      <c r="MVK41" s="1735"/>
      <c r="MVL41" s="1735"/>
      <c r="MVM41" s="1735"/>
      <c r="MVN41" s="1735"/>
      <c r="MVO41" s="1735"/>
      <c r="MVP41" s="1735"/>
      <c r="MVQ41" s="1735"/>
      <c r="MVR41" s="1735"/>
      <c r="MVS41" s="1735"/>
      <c r="MVT41" s="1735"/>
      <c r="MVU41" s="1735"/>
      <c r="MVV41" s="1735"/>
      <c r="MVW41" s="1735"/>
      <c r="MVX41" s="1735"/>
      <c r="MVY41" s="1735"/>
      <c r="MVZ41" s="1735"/>
      <c r="MWA41" s="1735"/>
      <c r="MWB41" s="1735"/>
      <c r="MWC41" s="1735"/>
      <c r="MWD41" s="1735"/>
      <c r="MWE41" s="1735"/>
      <c r="MWF41" s="1735"/>
      <c r="MWG41" s="1735"/>
      <c r="MWH41" s="1735"/>
      <c r="MWI41" s="1735"/>
      <c r="MWJ41" s="1735"/>
      <c r="MWK41" s="1735"/>
      <c r="MWL41" s="1735"/>
      <c r="MWM41" s="1735"/>
      <c r="MWN41" s="1735"/>
      <c r="MWO41" s="1735"/>
      <c r="MWP41" s="1735"/>
      <c r="MWQ41" s="1735"/>
      <c r="MWR41" s="1735"/>
      <c r="MWS41" s="1735"/>
      <c r="MWT41" s="1735"/>
      <c r="MWU41" s="1735"/>
      <c r="MWV41" s="1735"/>
      <c r="MWW41" s="1735"/>
      <c r="MWX41" s="1735"/>
      <c r="MWY41" s="1735"/>
      <c r="MWZ41" s="1735"/>
      <c r="MXA41" s="1735"/>
      <c r="MXB41" s="1735"/>
      <c r="MXC41" s="1735"/>
      <c r="MXD41" s="1735"/>
      <c r="MXE41" s="1735"/>
      <c r="MXF41" s="1735"/>
      <c r="MXG41" s="1735"/>
      <c r="MXH41" s="1735"/>
      <c r="MXI41" s="1735"/>
      <c r="MXJ41" s="1735"/>
      <c r="MXK41" s="1735"/>
      <c r="MXL41" s="1735"/>
      <c r="MXM41" s="1735"/>
      <c r="MXN41" s="1735"/>
      <c r="MXO41" s="1735"/>
      <c r="MXP41" s="1735"/>
      <c r="MXQ41" s="1735"/>
      <c r="MXR41" s="1735"/>
      <c r="MXS41" s="1735"/>
      <c r="MXT41" s="1735"/>
      <c r="MXU41" s="1735"/>
      <c r="MXV41" s="1735"/>
      <c r="MXW41" s="1735"/>
      <c r="MXX41" s="1735"/>
      <c r="MXY41" s="1735"/>
      <c r="MXZ41" s="1735"/>
      <c r="MYA41" s="1735"/>
      <c r="MYB41" s="1735"/>
      <c r="MYC41" s="1735"/>
      <c r="MYD41" s="1735"/>
      <c r="MYE41" s="1735"/>
      <c r="MYF41" s="1735"/>
      <c r="MYG41" s="1735"/>
      <c r="MYH41" s="1735"/>
      <c r="MYI41" s="1735"/>
      <c r="MYJ41" s="1735"/>
      <c r="MYK41" s="1735"/>
      <c r="MYL41" s="1735"/>
      <c r="MYM41" s="1735"/>
      <c r="MYN41" s="1735"/>
      <c r="MYO41" s="1735"/>
      <c r="MYP41" s="1735"/>
      <c r="MYQ41" s="1735"/>
      <c r="MYR41" s="1735"/>
      <c r="MYS41" s="1735"/>
      <c r="MYT41" s="1735"/>
      <c r="MYU41" s="1735"/>
      <c r="MYV41" s="1735"/>
      <c r="MYW41" s="1735"/>
      <c r="MYX41" s="1735"/>
      <c r="MYY41" s="1735"/>
      <c r="MYZ41" s="1735"/>
      <c r="MZA41" s="1735"/>
      <c r="MZB41" s="1735"/>
      <c r="MZC41" s="1735"/>
      <c r="MZD41" s="1735"/>
      <c r="MZE41" s="1735"/>
      <c r="MZF41" s="1735"/>
      <c r="MZG41" s="1735"/>
      <c r="MZH41" s="1735"/>
      <c r="MZI41" s="1735"/>
      <c r="MZJ41" s="1735"/>
      <c r="MZK41" s="1735"/>
      <c r="MZL41" s="1735"/>
      <c r="MZM41" s="1735"/>
      <c r="MZN41" s="1735"/>
      <c r="MZO41" s="1735"/>
      <c r="MZP41" s="1735"/>
      <c r="MZQ41" s="1735"/>
      <c r="MZR41" s="1735"/>
      <c r="MZS41" s="1735"/>
      <c r="MZT41" s="1735"/>
      <c r="MZU41" s="1735"/>
      <c r="MZV41" s="1735"/>
      <c r="MZW41" s="1735"/>
      <c r="MZX41" s="1735"/>
      <c r="MZY41" s="1735"/>
      <c r="MZZ41" s="1735"/>
      <c r="NAA41" s="1735"/>
      <c r="NAB41" s="1735"/>
      <c r="NAC41" s="1735"/>
      <c r="NAD41" s="1735"/>
      <c r="NAE41" s="1735"/>
      <c r="NAF41" s="1735"/>
      <c r="NAG41" s="1735"/>
      <c r="NAH41" s="1735"/>
      <c r="NAI41" s="1735"/>
      <c r="NAJ41" s="1735"/>
      <c r="NAK41" s="1735"/>
      <c r="NAL41" s="1735"/>
      <c r="NAM41" s="1735"/>
      <c r="NAN41" s="1735"/>
      <c r="NAO41" s="1735"/>
      <c r="NAP41" s="1735"/>
      <c r="NAQ41" s="1735"/>
      <c r="NAR41" s="1735"/>
      <c r="NAS41" s="1735"/>
      <c r="NAT41" s="1735"/>
      <c r="NAU41" s="1735"/>
      <c r="NAV41" s="1735"/>
      <c r="NAW41" s="1735"/>
      <c r="NAX41" s="1735"/>
      <c r="NAY41" s="1735"/>
      <c r="NAZ41" s="1735"/>
      <c r="NBA41" s="1735"/>
      <c r="NBB41" s="1735"/>
      <c r="NBC41" s="1735"/>
      <c r="NBD41" s="1735"/>
      <c r="NBE41" s="1735"/>
      <c r="NBF41" s="1735"/>
      <c r="NBG41" s="1735"/>
      <c r="NBH41" s="1735"/>
      <c r="NBI41" s="1735"/>
      <c r="NBJ41" s="1735"/>
      <c r="NBK41" s="1735"/>
      <c r="NBL41" s="1735"/>
      <c r="NBM41" s="1735"/>
      <c r="NBN41" s="1735"/>
      <c r="NBO41" s="1735"/>
      <c r="NBP41" s="1735"/>
      <c r="NBQ41" s="1735"/>
      <c r="NBR41" s="1735"/>
      <c r="NBS41" s="1735"/>
      <c r="NBT41" s="1735"/>
      <c r="NBU41" s="1735"/>
      <c r="NBV41" s="1735"/>
      <c r="NBW41" s="1735"/>
      <c r="NBX41" s="1735"/>
      <c r="NBY41" s="1735"/>
      <c r="NBZ41" s="1735"/>
      <c r="NCA41" s="1735"/>
      <c r="NCB41" s="1735"/>
      <c r="NCC41" s="1735"/>
      <c r="NCD41" s="1735"/>
      <c r="NCE41" s="1735"/>
      <c r="NCF41" s="1735"/>
      <c r="NCG41" s="1735"/>
      <c r="NCH41" s="1735"/>
      <c r="NCI41" s="1735"/>
      <c r="NCJ41" s="1735"/>
      <c r="NCK41" s="1735"/>
      <c r="NCL41" s="1735"/>
      <c r="NCM41" s="1735"/>
      <c r="NCN41" s="1735"/>
      <c r="NCO41" s="1735"/>
      <c r="NCP41" s="1735"/>
      <c r="NCQ41" s="1735"/>
      <c r="NCR41" s="1735"/>
      <c r="NCS41" s="1735"/>
      <c r="NCT41" s="1735"/>
      <c r="NCU41" s="1735"/>
      <c r="NCV41" s="1735"/>
      <c r="NCW41" s="1735"/>
      <c r="NCX41" s="1735"/>
      <c r="NCY41" s="1735"/>
      <c r="NCZ41" s="1735"/>
      <c r="NDA41" s="1735"/>
      <c r="NDB41" s="1735"/>
      <c r="NDC41" s="1735"/>
      <c r="NDD41" s="1735"/>
      <c r="NDE41" s="1735"/>
      <c r="NDF41" s="1735"/>
      <c r="NDG41" s="1735"/>
      <c r="NDH41" s="1735"/>
      <c r="NDI41" s="1735"/>
      <c r="NDJ41" s="1735"/>
      <c r="NDK41" s="1735"/>
      <c r="NDL41" s="1735"/>
      <c r="NDM41" s="1735"/>
      <c r="NDN41" s="1735"/>
      <c r="NDO41" s="1735"/>
      <c r="NDP41" s="1735"/>
      <c r="NDQ41" s="1735"/>
      <c r="NDR41" s="1735"/>
      <c r="NDS41" s="1735"/>
      <c r="NDT41" s="1735"/>
      <c r="NDU41" s="1735"/>
      <c r="NDV41" s="1735"/>
      <c r="NDW41" s="1735"/>
      <c r="NDX41" s="1735"/>
      <c r="NDY41" s="1735"/>
      <c r="NDZ41" s="1735"/>
      <c r="NEA41" s="1735"/>
      <c r="NEB41" s="1735"/>
      <c r="NEC41" s="1735"/>
      <c r="NED41" s="1735"/>
      <c r="NEE41" s="1735"/>
      <c r="NEF41" s="1735"/>
      <c r="NEG41" s="1735"/>
      <c r="NEH41" s="1735"/>
      <c r="NEI41" s="1735"/>
      <c r="NEJ41" s="1735"/>
      <c r="NEK41" s="1735"/>
      <c r="NEL41" s="1735"/>
      <c r="NEM41" s="1735"/>
      <c r="NEN41" s="1735"/>
      <c r="NEO41" s="1735"/>
      <c r="NEP41" s="1735"/>
      <c r="NEQ41" s="1735"/>
      <c r="NER41" s="1735"/>
      <c r="NES41" s="1735"/>
      <c r="NET41" s="1735"/>
      <c r="NEU41" s="1735"/>
      <c r="NEV41" s="1735"/>
      <c r="NEW41" s="1735"/>
      <c r="NEX41" s="1735"/>
      <c r="NEY41" s="1735"/>
      <c r="NEZ41" s="1735"/>
      <c r="NFA41" s="1735"/>
      <c r="NFB41" s="1735"/>
      <c r="NFC41" s="1735"/>
      <c r="NFD41" s="1735"/>
      <c r="NFE41" s="1735"/>
      <c r="NFF41" s="1735"/>
      <c r="NFG41" s="1735"/>
      <c r="NFH41" s="1735"/>
      <c r="NFI41" s="1735"/>
      <c r="NFJ41" s="1735"/>
      <c r="NFK41" s="1735"/>
      <c r="NFL41" s="1735"/>
      <c r="NFM41" s="1735"/>
      <c r="NFN41" s="1735"/>
      <c r="NFO41" s="1735"/>
      <c r="NFP41" s="1735"/>
      <c r="NFQ41" s="1735"/>
      <c r="NFR41" s="1735"/>
      <c r="NFS41" s="1735"/>
      <c r="NFT41" s="1735"/>
      <c r="NFU41" s="1735"/>
      <c r="NFV41" s="1735"/>
      <c r="NFW41" s="1735"/>
      <c r="NFX41" s="1735"/>
      <c r="NFY41" s="1735"/>
      <c r="NFZ41" s="1735"/>
      <c r="NGA41" s="1735"/>
      <c r="NGB41" s="1735"/>
      <c r="NGC41" s="1735"/>
      <c r="NGD41" s="1735"/>
      <c r="NGE41" s="1735"/>
      <c r="NGF41" s="1735"/>
      <c r="NGG41" s="1735"/>
      <c r="NGH41" s="1735"/>
      <c r="NGI41" s="1735"/>
      <c r="NGJ41" s="1735"/>
      <c r="NGK41" s="1735"/>
      <c r="NGL41" s="1735"/>
      <c r="NGM41" s="1735"/>
      <c r="NGN41" s="1735"/>
      <c r="NGO41" s="1735"/>
      <c r="NGP41" s="1735"/>
      <c r="NGQ41" s="1735"/>
      <c r="NGR41" s="1735"/>
      <c r="NGS41" s="1735"/>
      <c r="NGT41" s="1735"/>
      <c r="NGU41" s="1735"/>
      <c r="NGV41" s="1735"/>
      <c r="NGW41" s="1735"/>
      <c r="NGX41" s="1735"/>
      <c r="NGY41" s="1735"/>
      <c r="NGZ41" s="1735"/>
      <c r="NHA41" s="1735"/>
      <c r="NHB41" s="1735"/>
      <c r="NHC41" s="1735"/>
      <c r="NHD41" s="1735"/>
      <c r="NHE41" s="1735"/>
      <c r="NHF41" s="1735"/>
      <c r="NHG41" s="1735"/>
      <c r="NHH41" s="1735"/>
      <c r="NHI41" s="1735"/>
      <c r="NHJ41" s="1735"/>
      <c r="NHK41" s="1735"/>
      <c r="NHL41" s="1735"/>
      <c r="NHM41" s="1735"/>
      <c r="NHN41" s="1735"/>
      <c r="NHO41" s="1735"/>
      <c r="NHP41" s="1735"/>
      <c r="NHQ41" s="1735"/>
      <c r="NHR41" s="1735"/>
      <c r="NHS41" s="1735"/>
      <c r="NHT41" s="1735"/>
      <c r="NHU41" s="1735"/>
      <c r="NHV41" s="1735"/>
      <c r="NHW41" s="1735"/>
      <c r="NHX41" s="1735"/>
      <c r="NHY41" s="1735"/>
      <c r="NHZ41" s="1735"/>
      <c r="NIA41" s="1735"/>
      <c r="NIB41" s="1735"/>
      <c r="NIC41" s="1735"/>
      <c r="NID41" s="1735"/>
      <c r="NIE41" s="1735"/>
      <c r="NIF41" s="1735"/>
      <c r="NIG41" s="1735"/>
      <c r="NIH41" s="1735"/>
      <c r="NII41" s="1735"/>
      <c r="NIJ41" s="1735"/>
      <c r="NIK41" s="1735"/>
      <c r="NIL41" s="1735"/>
      <c r="NIM41" s="1735"/>
      <c r="NIN41" s="1735"/>
      <c r="NIO41" s="1735"/>
      <c r="NIP41" s="1735"/>
      <c r="NIQ41" s="1735"/>
      <c r="NIR41" s="1735"/>
      <c r="NIS41" s="1735"/>
      <c r="NIT41" s="1735"/>
      <c r="NIU41" s="1735"/>
      <c r="NIV41" s="1735"/>
      <c r="NIW41" s="1735"/>
      <c r="NIX41" s="1735"/>
      <c r="NIY41" s="1735"/>
      <c r="NIZ41" s="1735"/>
      <c r="NJA41" s="1735"/>
      <c r="NJB41" s="1735"/>
      <c r="NJC41" s="1735"/>
      <c r="NJD41" s="1735"/>
      <c r="NJE41" s="1735"/>
      <c r="NJF41" s="1735"/>
      <c r="NJG41" s="1735"/>
      <c r="NJH41" s="1735"/>
      <c r="NJI41" s="1735"/>
      <c r="NJJ41" s="1735"/>
      <c r="NJK41" s="1735"/>
      <c r="NJL41" s="1735"/>
      <c r="NJM41" s="1735"/>
      <c r="NJN41" s="1735"/>
      <c r="NJO41" s="1735"/>
      <c r="NJP41" s="1735"/>
      <c r="NJQ41" s="1735"/>
      <c r="NJR41" s="1735"/>
      <c r="NJS41" s="1735"/>
      <c r="NJT41" s="1735"/>
      <c r="NJU41" s="1735"/>
      <c r="NJV41" s="1735"/>
      <c r="NJW41" s="1735"/>
      <c r="NJX41" s="1735"/>
      <c r="NJY41" s="1735"/>
      <c r="NJZ41" s="1735"/>
      <c r="NKA41" s="1735"/>
      <c r="NKB41" s="1735"/>
      <c r="NKC41" s="1735"/>
      <c r="NKD41" s="1735"/>
      <c r="NKE41" s="1735"/>
      <c r="NKF41" s="1735"/>
      <c r="NKG41" s="1735"/>
      <c r="NKH41" s="1735"/>
      <c r="NKI41" s="1735"/>
      <c r="NKJ41" s="1735"/>
      <c r="NKK41" s="1735"/>
      <c r="NKL41" s="1735"/>
      <c r="NKM41" s="1735"/>
      <c r="NKN41" s="1735"/>
      <c r="NKO41" s="1735"/>
      <c r="NKP41" s="1735"/>
      <c r="NKQ41" s="1735"/>
      <c r="NKR41" s="1735"/>
      <c r="NKS41" s="1735"/>
      <c r="NKT41" s="1735"/>
      <c r="NKU41" s="1735"/>
      <c r="NKV41" s="1735"/>
      <c r="NKW41" s="1735"/>
      <c r="NKX41" s="1735"/>
      <c r="NKY41" s="1735"/>
      <c r="NKZ41" s="1735"/>
      <c r="NLA41" s="1735"/>
      <c r="NLB41" s="1735"/>
      <c r="NLC41" s="1735"/>
      <c r="NLD41" s="1735"/>
      <c r="NLE41" s="1735"/>
      <c r="NLF41" s="1735"/>
      <c r="NLG41" s="1735"/>
      <c r="NLH41" s="1735"/>
      <c r="NLI41" s="1735"/>
      <c r="NLJ41" s="1735"/>
      <c r="NLK41" s="1735"/>
      <c r="NLL41" s="1735"/>
      <c r="NLM41" s="1735"/>
      <c r="NLN41" s="1735"/>
      <c r="NLO41" s="1735"/>
      <c r="NLP41" s="1735"/>
      <c r="NLQ41" s="1735"/>
      <c r="NLR41" s="1735"/>
      <c r="NLS41" s="1735"/>
      <c r="NLT41" s="1735"/>
      <c r="NLU41" s="1735"/>
      <c r="NLV41" s="1735"/>
      <c r="NLW41" s="1735"/>
      <c r="NLX41" s="1735"/>
      <c r="NLY41" s="1735"/>
      <c r="NLZ41" s="1735"/>
      <c r="NMA41" s="1735"/>
      <c r="NMB41" s="1735"/>
      <c r="NMC41" s="1735"/>
      <c r="NMD41" s="1735"/>
      <c r="NME41" s="1735"/>
      <c r="NMF41" s="1735"/>
      <c r="NMG41" s="1735"/>
      <c r="NMH41" s="1735"/>
      <c r="NMI41" s="1735"/>
      <c r="NMJ41" s="1735"/>
      <c r="NMK41" s="1735"/>
      <c r="NML41" s="1735"/>
      <c r="NMM41" s="1735"/>
      <c r="NMN41" s="1735"/>
      <c r="NMO41" s="1735"/>
      <c r="NMP41" s="1735"/>
      <c r="NMQ41" s="1735"/>
      <c r="NMR41" s="1735"/>
      <c r="NMS41" s="1735"/>
      <c r="NMT41" s="1735"/>
      <c r="NMU41" s="1735"/>
      <c r="NMV41" s="1735"/>
      <c r="NMW41" s="1735"/>
      <c r="NMX41" s="1735"/>
      <c r="NMY41" s="1735"/>
      <c r="NMZ41" s="1735"/>
      <c r="NNA41" s="1735"/>
      <c r="NNB41" s="1735"/>
      <c r="NNC41" s="1735"/>
      <c r="NND41" s="1735"/>
      <c r="NNE41" s="1735"/>
      <c r="NNF41" s="1735"/>
      <c r="NNG41" s="1735"/>
      <c r="NNH41" s="1735"/>
      <c r="NNI41" s="1735"/>
      <c r="NNJ41" s="1735"/>
      <c r="NNK41" s="1735"/>
      <c r="NNL41" s="1735"/>
      <c r="NNM41" s="1735"/>
      <c r="NNN41" s="1735"/>
      <c r="NNO41" s="1735"/>
      <c r="NNP41" s="1735"/>
      <c r="NNQ41" s="1735"/>
      <c r="NNR41" s="1735"/>
      <c r="NNS41" s="1735"/>
      <c r="NNT41" s="1735"/>
      <c r="NNU41" s="1735"/>
      <c r="NNV41" s="1735"/>
      <c r="NNW41" s="1735"/>
      <c r="NNX41" s="1735"/>
      <c r="NNY41" s="1735"/>
      <c r="NNZ41" s="1735"/>
      <c r="NOA41" s="1735"/>
      <c r="NOB41" s="1735"/>
      <c r="NOC41" s="1735"/>
      <c r="NOD41" s="1735"/>
      <c r="NOE41" s="1735"/>
      <c r="NOF41" s="1735"/>
      <c r="NOG41" s="1735"/>
      <c r="NOH41" s="1735"/>
      <c r="NOI41" s="1735"/>
      <c r="NOJ41" s="1735"/>
      <c r="NOK41" s="1735"/>
      <c r="NOL41" s="1735"/>
      <c r="NOM41" s="1735"/>
      <c r="NON41" s="1735"/>
      <c r="NOO41" s="1735"/>
      <c r="NOP41" s="1735"/>
      <c r="NOQ41" s="1735"/>
      <c r="NOR41" s="1735"/>
      <c r="NOS41" s="1735"/>
      <c r="NOT41" s="1735"/>
      <c r="NOU41" s="1735"/>
      <c r="NOV41" s="1735"/>
      <c r="NOW41" s="1735"/>
      <c r="NOX41" s="1735"/>
      <c r="NOY41" s="1735"/>
      <c r="NOZ41" s="1735"/>
      <c r="NPA41" s="1735"/>
      <c r="NPB41" s="1735"/>
      <c r="NPC41" s="1735"/>
      <c r="NPD41" s="1735"/>
      <c r="NPE41" s="1735"/>
      <c r="NPF41" s="1735"/>
      <c r="NPG41" s="1735"/>
      <c r="NPH41" s="1735"/>
      <c r="NPI41" s="1735"/>
      <c r="NPJ41" s="1735"/>
      <c r="NPK41" s="1735"/>
      <c r="NPL41" s="1735"/>
      <c r="NPM41" s="1735"/>
      <c r="NPN41" s="1735"/>
      <c r="NPO41" s="1735"/>
      <c r="NPP41" s="1735"/>
      <c r="NPQ41" s="1735"/>
      <c r="NPR41" s="1735"/>
      <c r="NPS41" s="1735"/>
      <c r="NPT41" s="1735"/>
      <c r="NPU41" s="1735"/>
      <c r="NPV41" s="1735"/>
      <c r="NPW41" s="1735"/>
      <c r="NPX41" s="1735"/>
      <c r="NPY41" s="1735"/>
      <c r="NPZ41" s="1735"/>
      <c r="NQA41" s="1735"/>
      <c r="NQB41" s="1735"/>
      <c r="NQC41" s="1735"/>
      <c r="NQD41" s="1735"/>
      <c r="NQE41" s="1735"/>
      <c r="NQF41" s="1735"/>
      <c r="NQG41" s="1735"/>
      <c r="NQH41" s="1735"/>
      <c r="NQI41" s="1735"/>
      <c r="NQJ41" s="1735"/>
      <c r="NQK41" s="1735"/>
      <c r="NQL41" s="1735"/>
      <c r="NQM41" s="1735"/>
      <c r="NQN41" s="1735"/>
      <c r="NQO41" s="1735"/>
      <c r="NQP41" s="1735"/>
      <c r="NQQ41" s="1735"/>
      <c r="NQR41" s="1735"/>
      <c r="NQS41" s="1735"/>
      <c r="NQT41" s="1735"/>
      <c r="NQU41" s="1735"/>
      <c r="NQV41" s="1735"/>
      <c r="NQW41" s="1735"/>
      <c r="NQX41" s="1735"/>
      <c r="NQY41" s="1735"/>
      <c r="NQZ41" s="1735"/>
      <c r="NRA41" s="1735"/>
      <c r="NRB41" s="1735"/>
      <c r="NRC41" s="1735"/>
      <c r="NRD41" s="1735"/>
      <c r="NRE41" s="1735"/>
      <c r="NRF41" s="1735"/>
      <c r="NRG41" s="1735"/>
      <c r="NRH41" s="1735"/>
      <c r="NRI41" s="1735"/>
      <c r="NRJ41" s="1735"/>
      <c r="NRK41" s="1735"/>
      <c r="NRL41" s="1735"/>
      <c r="NRM41" s="1735"/>
      <c r="NRN41" s="1735"/>
      <c r="NRO41" s="1735"/>
      <c r="NRP41" s="1735"/>
      <c r="NRQ41" s="1735"/>
      <c r="NRR41" s="1735"/>
      <c r="NRS41" s="1735"/>
      <c r="NRT41" s="1735"/>
      <c r="NRU41" s="1735"/>
      <c r="NRV41" s="1735"/>
      <c r="NRW41" s="1735"/>
      <c r="NRX41" s="1735"/>
      <c r="NRY41" s="1735"/>
      <c r="NRZ41" s="1735"/>
      <c r="NSA41" s="1735"/>
      <c r="NSB41" s="1735"/>
      <c r="NSC41" s="1735"/>
      <c r="NSD41" s="1735"/>
      <c r="NSE41" s="1735"/>
      <c r="NSF41" s="1735"/>
      <c r="NSG41" s="1735"/>
      <c r="NSH41" s="1735"/>
      <c r="NSI41" s="1735"/>
      <c r="NSJ41" s="1735"/>
      <c r="NSK41" s="1735"/>
      <c r="NSL41" s="1735"/>
      <c r="NSM41" s="1735"/>
      <c r="NSN41" s="1735"/>
      <c r="NSO41" s="1735"/>
      <c r="NSP41" s="1735"/>
      <c r="NSQ41" s="1735"/>
      <c r="NSR41" s="1735"/>
      <c r="NSS41" s="1735"/>
      <c r="NST41" s="1735"/>
      <c r="NSU41" s="1735"/>
      <c r="NSV41" s="1735"/>
      <c r="NSW41" s="1735"/>
      <c r="NSX41" s="1735"/>
      <c r="NSY41" s="1735"/>
      <c r="NSZ41" s="1735"/>
      <c r="NTA41" s="1735"/>
      <c r="NTB41" s="1735"/>
      <c r="NTC41" s="1735"/>
      <c r="NTD41" s="1735"/>
      <c r="NTE41" s="1735"/>
      <c r="NTF41" s="1735"/>
      <c r="NTG41" s="1735"/>
      <c r="NTH41" s="1735"/>
      <c r="NTI41" s="1735"/>
      <c r="NTJ41" s="1735"/>
      <c r="NTK41" s="1735"/>
      <c r="NTL41" s="1735"/>
      <c r="NTM41" s="1735"/>
      <c r="NTN41" s="1735"/>
      <c r="NTO41" s="1735"/>
      <c r="NTP41" s="1735"/>
      <c r="NTQ41" s="1735"/>
      <c r="NTR41" s="1735"/>
      <c r="NTS41" s="1735"/>
      <c r="NTT41" s="1735"/>
      <c r="NTU41" s="1735"/>
      <c r="NTV41" s="1735"/>
      <c r="NTW41" s="1735"/>
      <c r="NTX41" s="1735"/>
      <c r="NTY41" s="1735"/>
      <c r="NTZ41" s="1735"/>
      <c r="NUA41" s="1735"/>
      <c r="NUB41" s="1735"/>
      <c r="NUC41" s="1735"/>
      <c r="NUD41" s="1735"/>
      <c r="NUE41" s="1735"/>
      <c r="NUF41" s="1735"/>
      <c r="NUG41" s="1735"/>
      <c r="NUH41" s="1735"/>
      <c r="NUI41" s="1735"/>
      <c r="NUJ41" s="1735"/>
      <c r="NUK41" s="1735"/>
      <c r="NUL41" s="1735"/>
      <c r="NUM41" s="1735"/>
      <c r="NUN41" s="1735"/>
      <c r="NUO41" s="1735"/>
      <c r="NUP41" s="1735"/>
      <c r="NUQ41" s="1735"/>
      <c r="NUR41" s="1735"/>
      <c r="NUS41" s="1735"/>
      <c r="NUT41" s="1735"/>
      <c r="NUU41" s="1735"/>
      <c r="NUV41" s="1735"/>
      <c r="NUW41" s="1735"/>
      <c r="NUX41" s="1735"/>
      <c r="NUY41" s="1735"/>
      <c r="NUZ41" s="1735"/>
      <c r="NVA41" s="1735"/>
      <c r="NVB41" s="1735"/>
      <c r="NVC41" s="1735"/>
      <c r="NVD41" s="1735"/>
      <c r="NVE41" s="1735"/>
      <c r="NVF41" s="1735"/>
      <c r="NVG41" s="1735"/>
      <c r="NVH41" s="1735"/>
      <c r="NVI41" s="1735"/>
      <c r="NVJ41" s="1735"/>
      <c r="NVK41" s="1735"/>
      <c r="NVL41" s="1735"/>
      <c r="NVM41" s="1735"/>
      <c r="NVN41" s="1735"/>
      <c r="NVO41" s="1735"/>
      <c r="NVP41" s="1735"/>
      <c r="NVQ41" s="1735"/>
      <c r="NVR41" s="1735"/>
      <c r="NVS41" s="1735"/>
      <c r="NVT41" s="1735"/>
      <c r="NVU41" s="1735"/>
      <c r="NVV41" s="1735"/>
      <c r="NVW41" s="1735"/>
      <c r="NVX41" s="1735"/>
      <c r="NVY41" s="1735"/>
      <c r="NVZ41" s="1735"/>
      <c r="NWA41" s="1735"/>
      <c r="NWB41" s="1735"/>
      <c r="NWC41" s="1735"/>
      <c r="NWD41" s="1735"/>
      <c r="NWE41" s="1735"/>
      <c r="NWF41" s="1735"/>
      <c r="NWG41" s="1735"/>
      <c r="NWH41" s="1735"/>
      <c r="NWI41" s="1735"/>
      <c r="NWJ41" s="1735"/>
      <c r="NWK41" s="1735"/>
      <c r="NWL41" s="1735"/>
      <c r="NWM41" s="1735"/>
      <c r="NWN41" s="1735"/>
      <c r="NWO41" s="1735"/>
      <c r="NWP41" s="1735"/>
      <c r="NWQ41" s="1735"/>
      <c r="NWR41" s="1735"/>
      <c r="NWS41" s="1735"/>
      <c r="NWT41" s="1735"/>
      <c r="NWU41" s="1735"/>
      <c r="NWV41" s="1735"/>
      <c r="NWW41" s="1735"/>
      <c r="NWX41" s="1735"/>
      <c r="NWY41" s="1735"/>
      <c r="NWZ41" s="1735"/>
      <c r="NXA41" s="1735"/>
      <c r="NXB41" s="1735"/>
      <c r="NXC41" s="1735"/>
      <c r="NXD41" s="1735"/>
      <c r="NXE41" s="1735"/>
      <c r="NXF41" s="1735"/>
      <c r="NXG41" s="1735"/>
      <c r="NXH41" s="1735"/>
      <c r="NXI41" s="1735"/>
      <c r="NXJ41" s="1735"/>
      <c r="NXK41" s="1735"/>
      <c r="NXL41" s="1735"/>
      <c r="NXM41" s="1735"/>
      <c r="NXN41" s="1735"/>
      <c r="NXO41" s="1735"/>
      <c r="NXP41" s="1735"/>
      <c r="NXQ41" s="1735"/>
      <c r="NXR41" s="1735"/>
      <c r="NXS41" s="1735"/>
      <c r="NXT41" s="1735"/>
      <c r="NXU41" s="1735"/>
      <c r="NXV41" s="1735"/>
      <c r="NXW41" s="1735"/>
      <c r="NXX41" s="1735"/>
      <c r="NXY41" s="1735"/>
      <c r="NXZ41" s="1735"/>
      <c r="NYA41" s="1735"/>
      <c r="NYB41" s="1735"/>
      <c r="NYC41" s="1735"/>
      <c r="NYD41" s="1735"/>
      <c r="NYE41" s="1735"/>
      <c r="NYF41" s="1735"/>
      <c r="NYG41" s="1735"/>
      <c r="NYH41" s="1735"/>
      <c r="NYI41" s="1735"/>
      <c r="NYJ41" s="1735"/>
      <c r="NYK41" s="1735"/>
      <c r="NYL41" s="1735"/>
      <c r="NYM41" s="1735"/>
      <c r="NYN41" s="1735"/>
      <c r="NYO41" s="1735"/>
      <c r="NYP41" s="1735"/>
      <c r="NYQ41" s="1735"/>
      <c r="NYR41" s="1735"/>
      <c r="NYS41" s="1735"/>
      <c r="NYT41" s="1735"/>
      <c r="NYU41" s="1735"/>
      <c r="NYV41" s="1735"/>
      <c r="NYW41" s="1735"/>
      <c r="NYX41" s="1735"/>
      <c r="NYY41" s="1735"/>
      <c r="NYZ41" s="1735"/>
      <c r="NZA41" s="1735"/>
      <c r="NZB41" s="1735"/>
      <c r="NZC41" s="1735"/>
      <c r="NZD41" s="1735"/>
      <c r="NZE41" s="1735"/>
      <c r="NZF41" s="1735"/>
      <c r="NZG41" s="1735"/>
      <c r="NZH41" s="1735"/>
      <c r="NZI41" s="1735"/>
      <c r="NZJ41" s="1735"/>
      <c r="NZK41" s="1735"/>
      <c r="NZL41" s="1735"/>
      <c r="NZM41" s="1735"/>
      <c r="NZN41" s="1735"/>
      <c r="NZO41" s="1735"/>
      <c r="NZP41" s="1735"/>
      <c r="NZQ41" s="1735"/>
      <c r="NZR41" s="1735"/>
      <c r="NZS41" s="1735"/>
      <c r="NZT41" s="1735"/>
      <c r="NZU41" s="1735"/>
      <c r="NZV41" s="1735"/>
      <c r="NZW41" s="1735"/>
      <c r="NZX41" s="1735"/>
      <c r="NZY41" s="1735"/>
      <c r="NZZ41" s="1735"/>
      <c r="OAA41" s="1735"/>
      <c r="OAB41" s="1735"/>
      <c r="OAC41" s="1735"/>
      <c r="OAD41" s="1735"/>
      <c r="OAE41" s="1735"/>
      <c r="OAF41" s="1735"/>
      <c r="OAG41" s="1735"/>
      <c r="OAH41" s="1735"/>
      <c r="OAI41" s="1735"/>
      <c r="OAJ41" s="1735"/>
      <c r="OAK41" s="1735"/>
      <c r="OAL41" s="1735"/>
      <c r="OAM41" s="1735"/>
      <c r="OAN41" s="1735"/>
      <c r="OAO41" s="1735"/>
      <c r="OAP41" s="1735"/>
      <c r="OAQ41" s="1735"/>
      <c r="OAR41" s="1735"/>
      <c r="OAS41" s="1735"/>
      <c r="OAT41" s="1735"/>
      <c r="OAU41" s="1735"/>
      <c r="OAV41" s="1735"/>
      <c r="OAW41" s="1735"/>
      <c r="OAX41" s="1735"/>
      <c r="OAY41" s="1735"/>
      <c r="OAZ41" s="1735"/>
      <c r="OBA41" s="1735"/>
      <c r="OBB41" s="1735"/>
      <c r="OBC41" s="1735"/>
      <c r="OBD41" s="1735"/>
      <c r="OBE41" s="1735"/>
      <c r="OBF41" s="1735"/>
      <c r="OBG41" s="1735"/>
      <c r="OBH41" s="1735"/>
      <c r="OBI41" s="1735"/>
      <c r="OBJ41" s="1735"/>
      <c r="OBK41" s="1735"/>
      <c r="OBL41" s="1735"/>
      <c r="OBM41" s="1735"/>
      <c r="OBN41" s="1735"/>
      <c r="OBO41" s="1735"/>
      <c r="OBP41" s="1735"/>
      <c r="OBQ41" s="1735"/>
      <c r="OBR41" s="1735"/>
      <c r="OBS41" s="1735"/>
      <c r="OBT41" s="1735"/>
      <c r="OBU41" s="1735"/>
      <c r="OBV41" s="1735"/>
      <c r="OBW41" s="1735"/>
      <c r="OBX41" s="1735"/>
      <c r="OBY41" s="1735"/>
      <c r="OBZ41" s="1735"/>
      <c r="OCA41" s="1735"/>
      <c r="OCB41" s="1735"/>
      <c r="OCC41" s="1735"/>
      <c r="OCD41" s="1735"/>
      <c r="OCE41" s="1735"/>
      <c r="OCF41" s="1735"/>
      <c r="OCG41" s="1735"/>
      <c r="OCH41" s="1735"/>
      <c r="OCI41" s="1735"/>
      <c r="OCJ41" s="1735"/>
      <c r="OCK41" s="1735"/>
      <c r="OCL41" s="1735"/>
      <c r="OCM41" s="1735"/>
      <c r="OCN41" s="1735"/>
      <c r="OCO41" s="1735"/>
      <c r="OCP41" s="1735"/>
      <c r="OCQ41" s="1735"/>
      <c r="OCR41" s="1735"/>
      <c r="OCS41" s="1735"/>
      <c r="OCT41" s="1735"/>
      <c r="OCU41" s="1735"/>
      <c r="OCV41" s="1735"/>
      <c r="OCW41" s="1735"/>
      <c r="OCX41" s="1735"/>
      <c r="OCY41" s="1735"/>
      <c r="OCZ41" s="1735"/>
      <c r="ODA41" s="1735"/>
      <c r="ODB41" s="1735"/>
      <c r="ODC41" s="1735"/>
      <c r="ODD41" s="1735"/>
      <c r="ODE41" s="1735"/>
      <c r="ODF41" s="1735"/>
      <c r="ODG41" s="1735"/>
      <c r="ODH41" s="1735"/>
      <c r="ODI41" s="1735"/>
      <c r="ODJ41" s="1735"/>
      <c r="ODK41" s="1735"/>
      <c r="ODL41" s="1735"/>
      <c r="ODM41" s="1735"/>
      <c r="ODN41" s="1735"/>
      <c r="ODO41" s="1735"/>
      <c r="ODP41" s="1735"/>
      <c r="ODQ41" s="1735"/>
      <c r="ODR41" s="1735"/>
      <c r="ODS41" s="1735"/>
      <c r="ODT41" s="1735"/>
      <c r="ODU41" s="1735"/>
      <c r="ODV41" s="1735"/>
      <c r="ODW41" s="1735"/>
      <c r="ODX41" s="1735"/>
      <c r="ODY41" s="1735"/>
      <c r="ODZ41" s="1735"/>
      <c r="OEA41" s="1735"/>
      <c r="OEB41" s="1735"/>
      <c r="OEC41" s="1735"/>
      <c r="OED41" s="1735"/>
      <c r="OEE41" s="1735"/>
      <c r="OEF41" s="1735"/>
      <c r="OEG41" s="1735"/>
      <c r="OEH41" s="1735"/>
      <c r="OEI41" s="1735"/>
      <c r="OEJ41" s="1735"/>
      <c r="OEK41" s="1735"/>
      <c r="OEL41" s="1735"/>
      <c r="OEM41" s="1735"/>
      <c r="OEN41" s="1735"/>
      <c r="OEO41" s="1735"/>
      <c r="OEP41" s="1735"/>
      <c r="OEQ41" s="1735"/>
      <c r="OER41" s="1735"/>
      <c r="OES41" s="1735"/>
      <c r="OET41" s="1735"/>
      <c r="OEU41" s="1735"/>
      <c r="OEV41" s="1735"/>
      <c r="OEW41" s="1735"/>
      <c r="OEX41" s="1735"/>
      <c r="OEY41" s="1735"/>
      <c r="OEZ41" s="1735"/>
      <c r="OFA41" s="1735"/>
      <c r="OFB41" s="1735"/>
      <c r="OFC41" s="1735"/>
      <c r="OFD41" s="1735"/>
      <c r="OFE41" s="1735"/>
      <c r="OFF41" s="1735"/>
      <c r="OFG41" s="1735"/>
      <c r="OFH41" s="1735"/>
      <c r="OFI41" s="1735"/>
      <c r="OFJ41" s="1735"/>
      <c r="OFK41" s="1735"/>
      <c r="OFL41" s="1735"/>
      <c r="OFM41" s="1735"/>
      <c r="OFN41" s="1735"/>
      <c r="OFO41" s="1735"/>
      <c r="OFP41" s="1735"/>
      <c r="OFQ41" s="1735"/>
      <c r="OFR41" s="1735"/>
      <c r="OFS41" s="1735"/>
      <c r="OFT41" s="1735"/>
      <c r="OFU41" s="1735"/>
      <c r="OFV41" s="1735"/>
      <c r="OFW41" s="1735"/>
      <c r="OFX41" s="1735"/>
      <c r="OFY41" s="1735"/>
      <c r="OFZ41" s="1735"/>
      <c r="OGA41" s="1735"/>
      <c r="OGB41" s="1735"/>
      <c r="OGC41" s="1735"/>
      <c r="OGD41" s="1735"/>
      <c r="OGE41" s="1735"/>
      <c r="OGF41" s="1735"/>
      <c r="OGG41" s="1735"/>
      <c r="OGH41" s="1735"/>
      <c r="OGI41" s="1735"/>
      <c r="OGJ41" s="1735"/>
      <c r="OGK41" s="1735"/>
      <c r="OGL41" s="1735"/>
      <c r="OGM41" s="1735"/>
      <c r="OGN41" s="1735"/>
      <c r="OGO41" s="1735"/>
      <c r="OGP41" s="1735"/>
      <c r="OGQ41" s="1735"/>
      <c r="OGR41" s="1735"/>
      <c r="OGS41" s="1735"/>
      <c r="OGT41" s="1735"/>
      <c r="OGU41" s="1735"/>
      <c r="OGV41" s="1735"/>
      <c r="OGW41" s="1735"/>
      <c r="OGX41" s="1735"/>
      <c r="OGY41" s="1735"/>
      <c r="OGZ41" s="1735"/>
      <c r="OHA41" s="1735"/>
      <c r="OHB41" s="1735"/>
      <c r="OHC41" s="1735"/>
      <c r="OHD41" s="1735"/>
      <c r="OHE41" s="1735"/>
      <c r="OHF41" s="1735"/>
      <c r="OHG41" s="1735"/>
      <c r="OHH41" s="1735"/>
      <c r="OHI41" s="1735"/>
      <c r="OHJ41" s="1735"/>
      <c r="OHK41" s="1735"/>
      <c r="OHL41" s="1735"/>
      <c r="OHM41" s="1735"/>
      <c r="OHN41" s="1735"/>
      <c r="OHO41" s="1735"/>
      <c r="OHP41" s="1735"/>
      <c r="OHQ41" s="1735"/>
      <c r="OHR41" s="1735"/>
      <c r="OHS41" s="1735"/>
      <c r="OHT41" s="1735"/>
      <c r="OHU41" s="1735"/>
      <c r="OHV41" s="1735"/>
      <c r="OHW41" s="1735"/>
      <c r="OHX41" s="1735"/>
      <c r="OHY41" s="1735"/>
      <c r="OHZ41" s="1735"/>
      <c r="OIA41" s="1735"/>
      <c r="OIB41" s="1735"/>
      <c r="OIC41" s="1735"/>
      <c r="OID41" s="1735"/>
      <c r="OIE41" s="1735"/>
      <c r="OIF41" s="1735"/>
      <c r="OIG41" s="1735"/>
      <c r="OIH41" s="1735"/>
      <c r="OII41" s="1735"/>
      <c r="OIJ41" s="1735"/>
      <c r="OIK41" s="1735"/>
      <c r="OIL41" s="1735"/>
      <c r="OIM41" s="1735"/>
      <c r="OIN41" s="1735"/>
      <c r="OIO41" s="1735"/>
      <c r="OIP41" s="1735"/>
      <c r="OIQ41" s="1735"/>
      <c r="OIR41" s="1735"/>
      <c r="OIS41" s="1735"/>
      <c r="OIT41" s="1735"/>
      <c r="OIU41" s="1735"/>
      <c r="OIV41" s="1735"/>
      <c r="OIW41" s="1735"/>
      <c r="OIX41" s="1735"/>
      <c r="OIY41" s="1735"/>
      <c r="OIZ41" s="1735"/>
      <c r="OJA41" s="1735"/>
      <c r="OJB41" s="1735"/>
      <c r="OJC41" s="1735"/>
      <c r="OJD41" s="1735"/>
      <c r="OJE41" s="1735"/>
      <c r="OJF41" s="1735"/>
      <c r="OJG41" s="1735"/>
      <c r="OJH41" s="1735"/>
      <c r="OJI41" s="1735"/>
      <c r="OJJ41" s="1735"/>
      <c r="OJK41" s="1735"/>
      <c r="OJL41" s="1735"/>
      <c r="OJM41" s="1735"/>
      <c r="OJN41" s="1735"/>
      <c r="OJO41" s="1735"/>
      <c r="OJP41" s="1735"/>
      <c r="OJQ41" s="1735"/>
      <c r="OJR41" s="1735"/>
      <c r="OJS41" s="1735"/>
      <c r="OJT41" s="1735"/>
      <c r="OJU41" s="1735"/>
      <c r="OJV41" s="1735"/>
      <c r="OJW41" s="1735"/>
      <c r="OJX41" s="1735"/>
      <c r="OJY41" s="1735"/>
      <c r="OJZ41" s="1735"/>
      <c r="OKA41" s="1735"/>
      <c r="OKB41" s="1735"/>
      <c r="OKC41" s="1735"/>
      <c r="OKD41" s="1735"/>
      <c r="OKE41" s="1735"/>
      <c r="OKF41" s="1735"/>
      <c r="OKG41" s="1735"/>
      <c r="OKH41" s="1735"/>
      <c r="OKI41" s="1735"/>
      <c r="OKJ41" s="1735"/>
      <c r="OKK41" s="1735"/>
      <c r="OKL41" s="1735"/>
      <c r="OKM41" s="1735"/>
      <c r="OKN41" s="1735"/>
      <c r="OKO41" s="1735"/>
      <c r="OKP41" s="1735"/>
      <c r="OKQ41" s="1735"/>
      <c r="OKR41" s="1735"/>
      <c r="OKS41" s="1735"/>
      <c r="OKT41" s="1735"/>
      <c r="OKU41" s="1735"/>
      <c r="OKV41" s="1735"/>
      <c r="OKW41" s="1735"/>
      <c r="OKX41" s="1735"/>
      <c r="OKY41" s="1735"/>
      <c r="OKZ41" s="1735"/>
      <c r="OLA41" s="1735"/>
      <c r="OLB41" s="1735"/>
      <c r="OLC41" s="1735"/>
      <c r="OLD41" s="1735"/>
      <c r="OLE41" s="1735"/>
      <c r="OLF41" s="1735"/>
      <c r="OLG41" s="1735"/>
      <c r="OLH41" s="1735"/>
      <c r="OLI41" s="1735"/>
      <c r="OLJ41" s="1735"/>
      <c r="OLK41" s="1735"/>
      <c r="OLL41" s="1735"/>
      <c r="OLM41" s="1735"/>
      <c r="OLN41" s="1735"/>
      <c r="OLO41" s="1735"/>
      <c r="OLP41" s="1735"/>
      <c r="OLQ41" s="1735"/>
      <c r="OLR41" s="1735"/>
      <c r="OLS41" s="1735"/>
      <c r="OLT41" s="1735"/>
      <c r="OLU41" s="1735"/>
      <c r="OLV41" s="1735"/>
      <c r="OLW41" s="1735"/>
      <c r="OLX41" s="1735"/>
      <c r="OLY41" s="1735"/>
      <c r="OLZ41" s="1735"/>
      <c r="OMA41" s="1735"/>
      <c r="OMB41" s="1735"/>
      <c r="OMC41" s="1735"/>
      <c r="OMD41" s="1735"/>
      <c r="OME41" s="1735"/>
      <c r="OMF41" s="1735"/>
      <c r="OMG41" s="1735"/>
      <c r="OMH41" s="1735"/>
      <c r="OMI41" s="1735"/>
      <c r="OMJ41" s="1735"/>
      <c r="OMK41" s="1735"/>
      <c r="OML41" s="1735"/>
      <c r="OMM41" s="1735"/>
      <c r="OMN41" s="1735"/>
      <c r="OMO41" s="1735"/>
      <c r="OMP41" s="1735"/>
      <c r="OMQ41" s="1735"/>
      <c r="OMR41" s="1735"/>
      <c r="OMS41" s="1735"/>
      <c r="OMT41" s="1735"/>
      <c r="OMU41" s="1735"/>
      <c r="OMV41" s="1735"/>
      <c r="OMW41" s="1735"/>
      <c r="OMX41" s="1735"/>
      <c r="OMY41" s="1735"/>
      <c r="OMZ41" s="1735"/>
      <c r="ONA41" s="1735"/>
      <c r="ONB41" s="1735"/>
      <c r="ONC41" s="1735"/>
      <c r="OND41" s="1735"/>
      <c r="ONE41" s="1735"/>
      <c r="ONF41" s="1735"/>
      <c r="ONG41" s="1735"/>
      <c r="ONH41" s="1735"/>
      <c r="ONI41" s="1735"/>
      <c r="ONJ41" s="1735"/>
      <c r="ONK41" s="1735"/>
      <c r="ONL41" s="1735"/>
      <c r="ONM41" s="1735"/>
      <c r="ONN41" s="1735"/>
      <c r="ONO41" s="1735"/>
      <c r="ONP41" s="1735"/>
      <c r="ONQ41" s="1735"/>
      <c r="ONR41" s="1735"/>
      <c r="ONS41" s="1735"/>
      <c r="ONT41" s="1735"/>
      <c r="ONU41" s="1735"/>
      <c r="ONV41" s="1735"/>
      <c r="ONW41" s="1735"/>
      <c r="ONX41" s="1735"/>
      <c r="ONY41" s="1735"/>
      <c r="ONZ41" s="1735"/>
      <c r="OOA41" s="1735"/>
      <c r="OOB41" s="1735"/>
      <c r="OOC41" s="1735"/>
      <c r="OOD41" s="1735"/>
      <c r="OOE41" s="1735"/>
      <c r="OOF41" s="1735"/>
      <c r="OOG41" s="1735"/>
      <c r="OOH41" s="1735"/>
      <c r="OOI41" s="1735"/>
      <c r="OOJ41" s="1735"/>
      <c r="OOK41" s="1735"/>
      <c r="OOL41" s="1735"/>
      <c r="OOM41" s="1735"/>
      <c r="OON41" s="1735"/>
      <c r="OOO41" s="1735"/>
      <c r="OOP41" s="1735"/>
      <c r="OOQ41" s="1735"/>
      <c r="OOR41" s="1735"/>
      <c r="OOS41" s="1735"/>
      <c r="OOT41" s="1735"/>
      <c r="OOU41" s="1735"/>
      <c r="OOV41" s="1735"/>
      <c r="OOW41" s="1735"/>
      <c r="OOX41" s="1735"/>
      <c r="OOY41" s="1735"/>
      <c r="OOZ41" s="1735"/>
      <c r="OPA41" s="1735"/>
      <c r="OPB41" s="1735"/>
      <c r="OPC41" s="1735"/>
      <c r="OPD41" s="1735"/>
      <c r="OPE41" s="1735"/>
      <c r="OPF41" s="1735"/>
      <c r="OPG41" s="1735"/>
      <c r="OPH41" s="1735"/>
      <c r="OPI41" s="1735"/>
      <c r="OPJ41" s="1735"/>
      <c r="OPK41" s="1735"/>
      <c r="OPL41" s="1735"/>
      <c r="OPM41" s="1735"/>
      <c r="OPN41" s="1735"/>
      <c r="OPO41" s="1735"/>
      <c r="OPP41" s="1735"/>
      <c r="OPQ41" s="1735"/>
      <c r="OPR41" s="1735"/>
      <c r="OPS41" s="1735"/>
      <c r="OPT41" s="1735"/>
      <c r="OPU41" s="1735"/>
      <c r="OPV41" s="1735"/>
      <c r="OPW41" s="1735"/>
      <c r="OPX41" s="1735"/>
      <c r="OPY41" s="1735"/>
      <c r="OPZ41" s="1735"/>
      <c r="OQA41" s="1735"/>
      <c r="OQB41" s="1735"/>
      <c r="OQC41" s="1735"/>
      <c r="OQD41" s="1735"/>
      <c r="OQE41" s="1735"/>
      <c r="OQF41" s="1735"/>
      <c r="OQG41" s="1735"/>
      <c r="OQH41" s="1735"/>
      <c r="OQI41" s="1735"/>
      <c r="OQJ41" s="1735"/>
      <c r="OQK41" s="1735"/>
      <c r="OQL41" s="1735"/>
      <c r="OQM41" s="1735"/>
      <c r="OQN41" s="1735"/>
      <c r="OQO41" s="1735"/>
      <c r="OQP41" s="1735"/>
      <c r="OQQ41" s="1735"/>
      <c r="OQR41" s="1735"/>
      <c r="OQS41" s="1735"/>
      <c r="OQT41" s="1735"/>
      <c r="OQU41" s="1735"/>
      <c r="OQV41" s="1735"/>
      <c r="OQW41" s="1735"/>
      <c r="OQX41" s="1735"/>
      <c r="OQY41" s="1735"/>
      <c r="OQZ41" s="1735"/>
      <c r="ORA41" s="1735"/>
      <c r="ORB41" s="1735"/>
      <c r="ORC41" s="1735"/>
      <c r="ORD41" s="1735"/>
      <c r="ORE41" s="1735"/>
      <c r="ORF41" s="1735"/>
      <c r="ORG41" s="1735"/>
      <c r="ORH41" s="1735"/>
      <c r="ORI41" s="1735"/>
      <c r="ORJ41" s="1735"/>
      <c r="ORK41" s="1735"/>
      <c r="ORL41" s="1735"/>
      <c r="ORM41" s="1735"/>
      <c r="ORN41" s="1735"/>
      <c r="ORO41" s="1735"/>
      <c r="ORP41" s="1735"/>
      <c r="ORQ41" s="1735"/>
      <c r="ORR41" s="1735"/>
      <c r="ORS41" s="1735"/>
      <c r="ORT41" s="1735"/>
      <c r="ORU41" s="1735"/>
      <c r="ORV41" s="1735"/>
      <c r="ORW41" s="1735"/>
      <c r="ORX41" s="1735"/>
      <c r="ORY41" s="1735"/>
      <c r="ORZ41" s="1735"/>
      <c r="OSA41" s="1735"/>
      <c r="OSB41" s="1735"/>
      <c r="OSC41" s="1735"/>
      <c r="OSD41" s="1735"/>
      <c r="OSE41" s="1735"/>
      <c r="OSF41" s="1735"/>
      <c r="OSG41" s="1735"/>
      <c r="OSH41" s="1735"/>
      <c r="OSI41" s="1735"/>
      <c r="OSJ41" s="1735"/>
      <c r="OSK41" s="1735"/>
      <c r="OSL41" s="1735"/>
      <c r="OSM41" s="1735"/>
      <c r="OSN41" s="1735"/>
      <c r="OSO41" s="1735"/>
      <c r="OSP41" s="1735"/>
      <c r="OSQ41" s="1735"/>
      <c r="OSR41" s="1735"/>
      <c r="OSS41" s="1735"/>
      <c r="OST41" s="1735"/>
      <c r="OSU41" s="1735"/>
      <c r="OSV41" s="1735"/>
      <c r="OSW41" s="1735"/>
      <c r="OSX41" s="1735"/>
      <c r="OSY41" s="1735"/>
      <c r="OSZ41" s="1735"/>
      <c r="OTA41" s="1735"/>
      <c r="OTB41" s="1735"/>
      <c r="OTC41" s="1735"/>
      <c r="OTD41" s="1735"/>
      <c r="OTE41" s="1735"/>
      <c r="OTF41" s="1735"/>
      <c r="OTG41" s="1735"/>
      <c r="OTH41" s="1735"/>
      <c r="OTI41" s="1735"/>
      <c r="OTJ41" s="1735"/>
      <c r="OTK41" s="1735"/>
      <c r="OTL41" s="1735"/>
      <c r="OTM41" s="1735"/>
      <c r="OTN41" s="1735"/>
      <c r="OTO41" s="1735"/>
      <c r="OTP41" s="1735"/>
      <c r="OTQ41" s="1735"/>
      <c r="OTR41" s="1735"/>
      <c r="OTS41" s="1735"/>
      <c r="OTT41" s="1735"/>
      <c r="OTU41" s="1735"/>
      <c r="OTV41" s="1735"/>
      <c r="OTW41" s="1735"/>
      <c r="OTX41" s="1735"/>
      <c r="OTY41" s="1735"/>
      <c r="OTZ41" s="1735"/>
      <c r="OUA41" s="1735"/>
      <c r="OUB41" s="1735"/>
      <c r="OUC41" s="1735"/>
      <c r="OUD41" s="1735"/>
      <c r="OUE41" s="1735"/>
      <c r="OUF41" s="1735"/>
      <c r="OUG41" s="1735"/>
      <c r="OUH41" s="1735"/>
      <c r="OUI41" s="1735"/>
      <c r="OUJ41" s="1735"/>
      <c r="OUK41" s="1735"/>
      <c r="OUL41" s="1735"/>
      <c r="OUM41" s="1735"/>
      <c r="OUN41" s="1735"/>
      <c r="OUO41" s="1735"/>
      <c r="OUP41" s="1735"/>
      <c r="OUQ41" s="1735"/>
      <c r="OUR41" s="1735"/>
      <c r="OUS41" s="1735"/>
      <c r="OUT41" s="1735"/>
      <c r="OUU41" s="1735"/>
      <c r="OUV41" s="1735"/>
      <c r="OUW41" s="1735"/>
      <c r="OUX41" s="1735"/>
      <c r="OUY41" s="1735"/>
      <c r="OUZ41" s="1735"/>
      <c r="OVA41" s="1735"/>
      <c r="OVB41" s="1735"/>
      <c r="OVC41" s="1735"/>
      <c r="OVD41" s="1735"/>
      <c r="OVE41" s="1735"/>
      <c r="OVF41" s="1735"/>
      <c r="OVG41" s="1735"/>
      <c r="OVH41" s="1735"/>
      <c r="OVI41" s="1735"/>
      <c r="OVJ41" s="1735"/>
      <c r="OVK41" s="1735"/>
      <c r="OVL41" s="1735"/>
      <c r="OVM41" s="1735"/>
      <c r="OVN41" s="1735"/>
      <c r="OVO41" s="1735"/>
      <c r="OVP41" s="1735"/>
      <c r="OVQ41" s="1735"/>
      <c r="OVR41" s="1735"/>
      <c r="OVS41" s="1735"/>
      <c r="OVT41" s="1735"/>
      <c r="OVU41" s="1735"/>
      <c r="OVV41" s="1735"/>
      <c r="OVW41" s="1735"/>
      <c r="OVX41" s="1735"/>
      <c r="OVY41" s="1735"/>
      <c r="OVZ41" s="1735"/>
      <c r="OWA41" s="1735"/>
      <c r="OWB41" s="1735"/>
      <c r="OWC41" s="1735"/>
      <c r="OWD41" s="1735"/>
      <c r="OWE41" s="1735"/>
      <c r="OWF41" s="1735"/>
      <c r="OWG41" s="1735"/>
      <c r="OWH41" s="1735"/>
      <c r="OWI41" s="1735"/>
      <c r="OWJ41" s="1735"/>
      <c r="OWK41" s="1735"/>
      <c r="OWL41" s="1735"/>
      <c r="OWM41" s="1735"/>
      <c r="OWN41" s="1735"/>
      <c r="OWO41" s="1735"/>
      <c r="OWP41" s="1735"/>
      <c r="OWQ41" s="1735"/>
      <c r="OWR41" s="1735"/>
      <c r="OWS41" s="1735"/>
      <c r="OWT41" s="1735"/>
      <c r="OWU41" s="1735"/>
      <c r="OWV41" s="1735"/>
      <c r="OWW41" s="1735"/>
      <c r="OWX41" s="1735"/>
      <c r="OWY41" s="1735"/>
      <c r="OWZ41" s="1735"/>
      <c r="OXA41" s="1735"/>
      <c r="OXB41" s="1735"/>
      <c r="OXC41" s="1735"/>
      <c r="OXD41" s="1735"/>
      <c r="OXE41" s="1735"/>
      <c r="OXF41" s="1735"/>
      <c r="OXG41" s="1735"/>
      <c r="OXH41" s="1735"/>
      <c r="OXI41" s="1735"/>
      <c r="OXJ41" s="1735"/>
      <c r="OXK41" s="1735"/>
      <c r="OXL41" s="1735"/>
      <c r="OXM41" s="1735"/>
      <c r="OXN41" s="1735"/>
      <c r="OXO41" s="1735"/>
      <c r="OXP41" s="1735"/>
      <c r="OXQ41" s="1735"/>
      <c r="OXR41" s="1735"/>
      <c r="OXS41" s="1735"/>
      <c r="OXT41" s="1735"/>
      <c r="OXU41" s="1735"/>
      <c r="OXV41" s="1735"/>
      <c r="OXW41" s="1735"/>
      <c r="OXX41" s="1735"/>
      <c r="OXY41" s="1735"/>
      <c r="OXZ41" s="1735"/>
      <c r="OYA41" s="1735"/>
      <c r="OYB41" s="1735"/>
      <c r="OYC41" s="1735"/>
      <c r="OYD41" s="1735"/>
      <c r="OYE41" s="1735"/>
      <c r="OYF41" s="1735"/>
      <c r="OYG41" s="1735"/>
      <c r="OYH41" s="1735"/>
      <c r="OYI41" s="1735"/>
      <c r="OYJ41" s="1735"/>
      <c r="OYK41" s="1735"/>
      <c r="OYL41" s="1735"/>
      <c r="OYM41" s="1735"/>
      <c r="OYN41" s="1735"/>
      <c r="OYO41" s="1735"/>
      <c r="OYP41" s="1735"/>
      <c r="OYQ41" s="1735"/>
      <c r="OYR41" s="1735"/>
      <c r="OYS41" s="1735"/>
      <c r="OYT41" s="1735"/>
      <c r="OYU41" s="1735"/>
      <c r="OYV41" s="1735"/>
      <c r="OYW41" s="1735"/>
      <c r="OYX41" s="1735"/>
      <c r="OYY41" s="1735"/>
      <c r="OYZ41" s="1735"/>
      <c r="OZA41" s="1735"/>
      <c r="OZB41" s="1735"/>
      <c r="OZC41" s="1735"/>
      <c r="OZD41" s="1735"/>
      <c r="OZE41" s="1735"/>
      <c r="OZF41" s="1735"/>
      <c r="OZG41" s="1735"/>
      <c r="OZH41" s="1735"/>
      <c r="OZI41" s="1735"/>
      <c r="OZJ41" s="1735"/>
      <c r="OZK41" s="1735"/>
      <c r="OZL41" s="1735"/>
      <c r="OZM41" s="1735"/>
      <c r="OZN41" s="1735"/>
      <c r="OZO41" s="1735"/>
      <c r="OZP41" s="1735"/>
      <c r="OZQ41" s="1735"/>
      <c r="OZR41" s="1735"/>
      <c r="OZS41" s="1735"/>
      <c r="OZT41" s="1735"/>
      <c r="OZU41" s="1735"/>
      <c r="OZV41" s="1735"/>
      <c r="OZW41" s="1735"/>
      <c r="OZX41" s="1735"/>
      <c r="OZY41" s="1735"/>
      <c r="OZZ41" s="1735"/>
      <c r="PAA41" s="1735"/>
      <c r="PAB41" s="1735"/>
      <c r="PAC41" s="1735"/>
      <c r="PAD41" s="1735"/>
      <c r="PAE41" s="1735"/>
      <c r="PAF41" s="1735"/>
      <c r="PAG41" s="1735"/>
      <c r="PAH41" s="1735"/>
      <c r="PAI41" s="1735"/>
      <c r="PAJ41" s="1735"/>
      <c r="PAK41" s="1735"/>
      <c r="PAL41" s="1735"/>
      <c r="PAM41" s="1735"/>
      <c r="PAN41" s="1735"/>
      <c r="PAO41" s="1735"/>
      <c r="PAP41" s="1735"/>
      <c r="PAQ41" s="1735"/>
      <c r="PAR41" s="1735"/>
      <c r="PAS41" s="1735"/>
      <c r="PAT41" s="1735"/>
      <c r="PAU41" s="1735"/>
      <c r="PAV41" s="1735"/>
      <c r="PAW41" s="1735"/>
      <c r="PAX41" s="1735"/>
      <c r="PAY41" s="1735"/>
      <c r="PAZ41" s="1735"/>
      <c r="PBA41" s="1735"/>
      <c r="PBB41" s="1735"/>
      <c r="PBC41" s="1735"/>
      <c r="PBD41" s="1735"/>
      <c r="PBE41" s="1735"/>
      <c r="PBF41" s="1735"/>
      <c r="PBG41" s="1735"/>
      <c r="PBH41" s="1735"/>
      <c r="PBI41" s="1735"/>
      <c r="PBJ41" s="1735"/>
      <c r="PBK41" s="1735"/>
      <c r="PBL41" s="1735"/>
      <c r="PBM41" s="1735"/>
      <c r="PBN41" s="1735"/>
      <c r="PBO41" s="1735"/>
      <c r="PBP41" s="1735"/>
      <c r="PBQ41" s="1735"/>
      <c r="PBR41" s="1735"/>
      <c r="PBS41" s="1735"/>
      <c r="PBT41" s="1735"/>
      <c r="PBU41" s="1735"/>
      <c r="PBV41" s="1735"/>
      <c r="PBW41" s="1735"/>
      <c r="PBX41" s="1735"/>
      <c r="PBY41" s="1735"/>
      <c r="PBZ41" s="1735"/>
      <c r="PCA41" s="1735"/>
      <c r="PCB41" s="1735"/>
      <c r="PCC41" s="1735"/>
      <c r="PCD41" s="1735"/>
      <c r="PCE41" s="1735"/>
      <c r="PCF41" s="1735"/>
      <c r="PCG41" s="1735"/>
      <c r="PCH41" s="1735"/>
      <c r="PCI41" s="1735"/>
      <c r="PCJ41" s="1735"/>
      <c r="PCK41" s="1735"/>
      <c r="PCL41" s="1735"/>
      <c r="PCM41" s="1735"/>
      <c r="PCN41" s="1735"/>
      <c r="PCO41" s="1735"/>
      <c r="PCP41" s="1735"/>
      <c r="PCQ41" s="1735"/>
      <c r="PCR41" s="1735"/>
      <c r="PCS41" s="1735"/>
      <c r="PCT41" s="1735"/>
      <c r="PCU41" s="1735"/>
      <c r="PCV41" s="1735"/>
      <c r="PCW41" s="1735"/>
      <c r="PCX41" s="1735"/>
      <c r="PCY41" s="1735"/>
      <c r="PCZ41" s="1735"/>
      <c r="PDA41" s="1735"/>
      <c r="PDB41" s="1735"/>
      <c r="PDC41" s="1735"/>
      <c r="PDD41" s="1735"/>
      <c r="PDE41" s="1735"/>
      <c r="PDF41" s="1735"/>
      <c r="PDG41" s="1735"/>
      <c r="PDH41" s="1735"/>
      <c r="PDI41" s="1735"/>
      <c r="PDJ41" s="1735"/>
      <c r="PDK41" s="1735"/>
      <c r="PDL41" s="1735"/>
      <c r="PDM41" s="1735"/>
      <c r="PDN41" s="1735"/>
      <c r="PDO41" s="1735"/>
      <c r="PDP41" s="1735"/>
      <c r="PDQ41" s="1735"/>
      <c r="PDR41" s="1735"/>
      <c r="PDS41" s="1735"/>
      <c r="PDT41" s="1735"/>
      <c r="PDU41" s="1735"/>
      <c r="PDV41" s="1735"/>
      <c r="PDW41" s="1735"/>
      <c r="PDX41" s="1735"/>
      <c r="PDY41" s="1735"/>
      <c r="PDZ41" s="1735"/>
      <c r="PEA41" s="1735"/>
      <c r="PEB41" s="1735"/>
      <c r="PEC41" s="1735"/>
      <c r="PED41" s="1735"/>
      <c r="PEE41" s="1735"/>
      <c r="PEF41" s="1735"/>
      <c r="PEG41" s="1735"/>
      <c r="PEH41" s="1735"/>
      <c r="PEI41" s="1735"/>
      <c r="PEJ41" s="1735"/>
      <c r="PEK41" s="1735"/>
      <c r="PEL41" s="1735"/>
      <c r="PEM41" s="1735"/>
      <c r="PEN41" s="1735"/>
      <c r="PEO41" s="1735"/>
      <c r="PEP41" s="1735"/>
      <c r="PEQ41" s="1735"/>
      <c r="PER41" s="1735"/>
      <c r="PES41" s="1735"/>
      <c r="PET41" s="1735"/>
      <c r="PEU41" s="1735"/>
      <c r="PEV41" s="1735"/>
      <c r="PEW41" s="1735"/>
      <c r="PEX41" s="1735"/>
      <c r="PEY41" s="1735"/>
      <c r="PEZ41" s="1735"/>
      <c r="PFA41" s="1735"/>
      <c r="PFB41" s="1735"/>
      <c r="PFC41" s="1735"/>
      <c r="PFD41" s="1735"/>
      <c r="PFE41" s="1735"/>
      <c r="PFF41" s="1735"/>
      <c r="PFG41" s="1735"/>
      <c r="PFH41" s="1735"/>
      <c r="PFI41" s="1735"/>
      <c r="PFJ41" s="1735"/>
      <c r="PFK41" s="1735"/>
      <c r="PFL41" s="1735"/>
      <c r="PFM41" s="1735"/>
      <c r="PFN41" s="1735"/>
      <c r="PFO41" s="1735"/>
      <c r="PFP41" s="1735"/>
      <c r="PFQ41" s="1735"/>
      <c r="PFR41" s="1735"/>
      <c r="PFS41" s="1735"/>
      <c r="PFT41" s="1735"/>
      <c r="PFU41" s="1735"/>
      <c r="PFV41" s="1735"/>
      <c r="PFW41" s="1735"/>
      <c r="PFX41" s="1735"/>
      <c r="PFY41" s="1735"/>
      <c r="PFZ41" s="1735"/>
      <c r="PGA41" s="1735"/>
      <c r="PGB41" s="1735"/>
      <c r="PGC41" s="1735"/>
      <c r="PGD41" s="1735"/>
      <c r="PGE41" s="1735"/>
      <c r="PGF41" s="1735"/>
      <c r="PGG41" s="1735"/>
      <c r="PGH41" s="1735"/>
      <c r="PGI41" s="1735"/>
      <c r="PGJ41" s="1735"/>
      <c r="PGK41" s="1735"/>
      <c r="PGL41" s="1735"/>
      <c r="PGM41" s="1735"/>
      <c r="PGN41" s="1735"/>
      <c r="PGO41" s="1735"/>
      <c r="PGP41" s="1735"/>
      <c r="PGQ41" s="1735"/>
      <c r="PGR41" s="1735"/>
      <c r="PGS41" s="1735"/>
      <c r="PGT41" s="1735"/>
      <c r="PGU41" s="1735"/>
      <c r="PGV41" s="1735"/>
      <c r="PGW41" s="1735"/>
      <c r="PGX41" s="1735"/>
      <c r="PGY41" s="1735"/>
      <c r="PGZ41" s="1735"/>
      <c r="PHA41" s="1735"/>
      <c r="PHB41" s="1735"/>
      <c r="PHC41" s="1735"/>
      <c r="PHD41" s="1735"/>
      <c r="PHE41" s="1735"/>
      <c r="PHF41" s="1735"/>
      <c r="PHG41" s="1735"/>
      <c r="PHH41" s="1735"/>
      <c r="PHI41" s="1735"/>
      <c r="PHJ41" s="1735"/>
      <c r="PHK41" s="1735"/>
      <c r="PHL41" s="1735"/>
      <c r="PHM41" s="1735"/>
      <c r="PHN41" s="1735"/>
      <c r="PHO41" s="1735"/>
      <c r="PHP41" s="1735"/>
      <c r="PHQ41" s="1735"/>
      <c r="PHR41" s="1735"/>
      <c r="PHS41" s="1735"/>
      <c r="PHT41" s="1735"/>
      <c r="PHU41" s="1735"/>
      <c r="PHV41" s="1735"/>
      <c r="PHW41" s="1735"/>
      <c r="PHX41" s="1735"/>
      <c r="PHY41" s="1735"/>
      <c r="PHZ41" s="1735"/>
      <c r="PIA41" s="1735"/>
      <c r="PIB41" s="1735"/>
      <c r="PIC41" s="1735"/>
      <c r="PID41" s="1735"/>
      <c r="PIE41" s="1735"/>
      <c r="PIF41" s="1735"/>
      <c r="PIG41" s="1735"/>
      <c r="PIH41" s="1735"/>
      <c r="PII41" s="1735"/>
      <c r="PIJ41" s="1735"/>
      <c r="PIK41" s="1735"/>
      <c r="PIL41" s="1735"/>
      <c r="PIM41" s="1735"/>
      <c r="PIN41" s="1735"/>
      <c r="PIO41" s="1735"/>
      <c r="PIP41" s="1735"/>
      <c r="PIQ41" s="1735"/>
      <c r="PIR41" s="1735"/>
      <c r="PIS41" s="1735"/>
      <c r="PIT41" s="1735"/>
      <c r="PIU41" s="1735"/>
      <c r="PIV41" s="1735"/>
      <c r="PIW41" s="1735"/>
      <c r="PIX41" s="1735"/>
      <c r="PIY41" s="1735"/>
      <c r="PIZ41" s="1735"/>
      <c r="PJA41" s="1735"/>
      <c r="PJB41" s="1735"/>
      <c r="PJC41" s="1735"/>
      <c r="PJD41" s="1735"/>
      <c r="PJE41" s="1735"/>
      <c r="PJF41" s="1735"/>
      <c r="PJG41" s="1735"/>
      <c r="PJH41" s="1735"/>
      <c r="PJI41" s="1735"/>
      <c r="PJJ41" s="1735"/>
      <c r="PJK41" s="1735"/>
      <c r="PJL41" s="1735"/>
      <c r="PJM41" s="1735"/>
      <c r="PJN41" s="1735"/>
      <c r="PJO41" s="1735"/>
      <c r="PJP41" s="1735"/>
      <c r="PJQ41" s="1735"/>
      <c r="PJR41" s="1735"/>
      <c r="PJS41" s="1735"/>
      <c r="PJT41" s="1735"/>
      <c r="PJU41" s="1735"/>
      <c r="PJV41" s="1735"/>
      <c r="PJW41" s="1735"/>
      <c r="PJX41" s="1735"/>
      <c r="PJY41" s="1735"/>
      <c r="PJZ41" s="1735"/>
      <c r="PKA41" s="1735"/>
      <c r="PKB41" s="1735"/>
      <c r="PKC41" s="1735"/>
      <c r="PKD41" s="1735"/>
      <c r="PKE41" s="1735"/>
      <c r="PKF41" s="1735"/>
      <c r="PKG41" s="1735"/>
      <c r="PKH41" s="1735"/>
      <c r="PKI41" s="1735"/>
      <c r="PKJ41" s="1735"/>
      <c r="PKK41" s="1735"/>
      <c r="PKL41" s="1735"/>
      <c r="PKM41" s="1735"/>
      <c r="PKN41" s="1735"/>
      <c r="PKO41" s="1735"/>
      <c r="PKP41" s="1735"/>
      <c r="PKQ41" s="1735"/>
      <c r="PKR41" s="1735"/>
      <c r="PKS41" s="1735"/>
      <c r="PKT41" s="1735"/>
      <c r="PKU41" s="1735"/>
      <c r="PKV41" s="1735"/>
      <c r="PKW41" s="1735"/>
      <c r="PKX41" s="1735"/>
      <c r="PKY41" s="1735"/>
      <c r="PKZ41" s="1735"/>
      <c r="PLA41" s="1735"/>
      <c r="PLB41" s="1735"/>
      <c r="PLC41" s="1735"/>
      <c r="PLD41" s="1735"/>
      <c r="PLE41" s="1735"/>
      <c r="PLF41" s="1735"/>
      <c r="PLG41" s="1735"/>
      <c r="PLH41" s="1735"/>
      <c r="PLI41" s="1735"/>
      <c r="PLJ41" s="1735"/>
      <c r="PLK41" s="1735"/>
      <c r="PLL41" s="1735"/>
      <c r="PLM41" s="1735"/>
      <c r="PLN41" s="1735"/>
      <c r="PLO41" s="1735"/>
      <c r="PLP41" s="1735"/>
      <c r="PLQ41" s="1735"/>
      <c r="PLR41" s="1735"/>
      <c r="PLS41" s="1735"/>
      <c r="PLT41" s="1735"/>
      <c r="PLU41" s="1735"/>
      <c r="PLV41" s="1735"/>
      <c r="PLW41" s="1735"/>
      <c r="PLX41" s="1735"/>
      <c r="PLY41" s="1735"/>
      <c r="PLZ41" s="1735"/>
      <c r="PMA41" s="1735"/>
      <c r="PMB41" s="1735"/>
      <c r="PMC41" s="1735"/>
      <c r="PMD41" s="1735"/>
      <c r="PME41" s="1735"/>
      <c r="PMF41" s="1735"/>
      <c r="PMG41" s="1735"/>
      <c r="PMH41" s="1735"/>
      <c r="PMI41" s="1735"/>
      <c r="PMJ41" s="1735"/>
      <c r="PMK41" s="1735"/>
      <c r="PML41" s="1735"/>
      <c r="PMM41" s="1735"/>
      <c r="PMN41" s="1735"/>
      <c r="PMO41" s="1735"/>
      <c r="PMP41" s="1735"/>
      <c r="PMQ41" s="1735"/>
      <c r="PMR41" s="1735"/>
      <c r="PMS41" s="1735"/>
      <c r="PMT41" s="1735"/>
      <c r="PMU41" s="1735"/>
      <c r="PMV41" s="1735"/>
      <c r="PMW41" s="1735"/>
      <c r="PMX41" s="1735"/>
      <c r="PMY41" s="1735"/>
      <c r="PMZ41" s="1735"/>
      <c r="PNA41" s="1735"/>
      <c r="PNB41" s="1735"/>
      <c r="PNC41" s="1735"/>
      <c r="PND41" s="1735"/>
      <c r="PNE41" s="1735"/>
      <c r="PNF41" s="1735"/>
      <c r="PNG41" s="1735"/>
      <c r="PNH41" s="1735"/>
      <c r="PNI41" s="1735"/>
      <c r="PNJ41" s="1735"/>
      <c r="PNK41" s="1735"/>
      <c r="PNL41" s="1735"/>
      <c r="PNM41" s="1735"/>
      <c r="PNN41" s="1735"/>
      <c r="PNO41" s="1735"/>
      <c r="PNP41" s="1735"/>
      <c r="PNQ41" s="1735"/>
      <c r="PNR41" s="1735"/>
      <c r="PNS41" s="1735"/>
      <c r="PNT41" s="1735"/>
      <c r="PNU41" s="1735"/>
      <c r="PNV41" s="1735"/>
      <c r="PNW41" s="1735"/>
      <c r="PNX41" s="1735"/>
      <c r="PNY41" s="1735"/>
      <c r="PNZ41" s="1735"/>
      <c r="POA41" s="1735"/>
      <c r="POB41" s="1735"/>
      <c r="POC41" s="1735"/>
      <c r="POD41" s="1735"/>
      <c r="POE41" s="1735"/>
      <c r="POF41" s="1735"/>
      <c r="POG41" s="1735"/>
      <c r="POH41" s="1735"/>
      <c r="POI41" s="1735"/>
      <c r="POJ41" s="1735"/>
      <c r="POK41" s="1735"/>
      <c r="POL41" s="1735"/>
      <c r="POM41" s="1735"/>
      <c r="PON41" s="1735"/>
      <c r="POO41" s="1735"/>
      <c r="POP41" s="1735"/>
      <c r="POQ41" s="1735"/>
      <c r="POR41" s="1735"/>
      <c r="POS41" s="1735"/>
      <c r="POT41" s="1735"/>
      <c r="POU41" s="1735"/>
      <c r="POV41" s="1735"/>
      <c r="POW41" s="1735"/>
      <c r="POX41" s="1735"/>
      <c r="POY41" s="1735"/>
      <c r="POZ41" s="1735"/>
      <c r="PPA41" s="1735"/>
      <c r="PPB41" s="1735"/>
      <c r="PPC41" s="1735"/>
      <c r="PPD41" s="1735"/>
      <c r="PPE41" s="1735"/>
      <c r="PPF41" s="1735"/>
      <c r="PPG41" s="1735"/>
      <c r="PPH41" s="1735"/>
      <c r="PPI41" s="1735"/>
      <c r="PPJ41" s="1735"/>
      <c r="PPK41" s="1735"/>
      <c r="PPL41" s="1735"/>
      <c r="PPM41" s="1735"/>
      <c r="PPN41" s="1735"/>
      <c r="PPO41" s="1735"/>
      <c r="PPP41" s="1735"/>
      <c r="PPQ41" s="1735"/>
      <c r="PPR41" s="1735"/>
      <c r="PPS41" s="1735"/>
      <c r="PPT41" s="1735"/>
      <c r="PPU41" s="1735"/>
      <c r="PPV41" s="1735"/>
      <c r="PPW41" s="1735"/>
      <c r="PPX41" s="1735"/>
      <c r="PPY41" s="1735"/>
      <c r="PPZ41" s="1735"/>
      <c r="PQA41" s="1735"/>
      <c r="PQB41" s="1735"/>
      <c r="PQC41" s="1735"/>
      <c r="PQD41" s="1735"/>
      <c r="PQE41" s="1735"/>
      <c r="PQF41" s="1735"/>
      <c r="PQG41" s="1735"/>
      <c r="PQH41" s="1735"/>
      <c r="PQI41" s="1735"/>
      <c r="PQJ41" s="1735"/>
      <c r="PQK41" s="1735"/>
      <c r="PQL41" s="1735"/>
      <c r="PQM41" s="1735"/>
      <c r="PQN41" s="1735"/>
      <c r="PQO41" s="1735"/>
      <c r="PQP41" s="1735"/>
      <c r="PQQ41" s="1735"/>
      <c r="PQR41" s="1735"/>
      <c r="PQS41" s="1735"/>
      <c r="PQT41" s="1735"/>
      <c r="PQU41" s="1735"/>
      <c r="PQV41" s="1735"/>
      <c r="PQW41" s="1735"/>
      <c r="PQX41" s="1735"/>
      <c r="PQY41" s="1735"/>
      <c r="PQZ41" s="1735"/>
      <c r="PRA41" s="1735"/>
      <c r="PRB41" s="1735"/>
      <c r="PRC41" s="1735"/>
      <c r="PRD41" s="1735"/>
      <c r="PRE41" s="1735"/>
      <c r="PRF41" s="1735"/>
      <c r="PRG41" s="1735"/>
      <c r="PRH41" s="1735"/>
      <c r="PRI41" s="1735"/>
      <c r="PRJ41" s="1735"/>
      <c r="PRK41" s="1735"/>
      <c r="PRL41" s="1735"/>
      <c r="PRM41" s="1735"/>
      <c r="PRN41" s="1735"/>
      <c r="PRO41" s="1735"/>
      <c r="PRP41" s="1735"/>
      <c r="PRQ41" s="1735"/>
      <c r="PRR41" s="1735"/>
      <c r="PRS41" s="1735"/>
      <c r="PRT41" s="1735"/>
      <c r="PRU41" s="1735"/>
      <c r="PRV41" s="1735"/>
      <c r="PRW41" s="1735"/>
      <c r="PRX41" s="1735"/>
      <c r="PRY41" s="1735"/>
      <c r="PRZ41" s="1735"/>
      <c r="PSA41" s="1735"/>
      <c r="PSB41" s="1735"/>
      <c r="PSC41" s="1735"/>
      <c r="PSD41" s="1735"/>
      <c r="PSE41" s="1735"/>
      <c r="PSF41" s="1735"/>
      <c r="PSG41" s="1735"/>
      <c r="PSH41" s="1735"/>
      <c r="PSI41" s="1735"/>
      <c r="PSJ41" s="1735"/>
      <c r="PSK41" s="1735"/>
      <c r="PSL41" s="1735"/>
      <c r="PSM41" s="1735"/>
      <c r="PSN41" s="1735"/>
      <c r="PSO41" s="1735"/>
      <c r="PSP41" s="1735"/>
      <c r="PSQ41" s="1735"/>
      <c r="PSR41" s="1735"/>
      <c r="PSS41" s="1735"/>
      <c r="PST41" s="1735"/>
      <c r="PSU41" s="1735"/>
      <c r="PSV41" s="1735"/>
      <c r="PSW41" s="1735"/>
      <c r="PSX41" s="1735"/>
      <c r="PSY41" s="1735"/>
      <c r="PSZ41" s="1735"/>
      <c r="PTA41" s="1735"/>
      <c r="PTB41" s="1735"/>
      <c r="PTC41" s="1735"/>
      <c r="PTD41" s="1735"/>
      <c r="PTE41" s="1735"/>
      <c r="PTF41" s="1735"/>
      <c r="PTG41" s="1735"/>
      <c r="PTH41" s="1735"/>
      <c r="PTI41" s="1735"/>
      <c r="PTJ41" s="1735"/>
      <c r="PTK41" s="1735"/>
      <c r="PTL41" s="1735"/>
      <c r="PTM41" s="1735"/>
      <c r="PTN41" s="1735"/>
      <c r="PTO41" s="1735"/>
      <c r="PTP41" s="1735"/>
      <c r="PTQ41" s="1735"/>
      <c r="PTR41" s="1735"/>
      <c r="PTS41" s="1735"/>
      <c r="PTT41" s="1735"/>
      <c r="PTU41" s="1735"/>
      <c r="PTV41" s="1735"/>
      <c r="PTW41" s="1735"/>
      <c r="PTX41" s="1735"/>
      <c r="PTY41" s="1735"/>
      <c r="PTZ41" s="1735"/>
      <c r="PUA41" s="1735"/>
      <c r="PUB41" s="1735"/>
      <c r="PUC41" s="1735"/>
      <c r="PUD41" s="1735"/>
      <c r="PUE41" s="1735"/>
      <c r="PUF41" s="1735"/>
      <c r="PUG41" s="1735"/>
      <c r="PUH41" s="1735"/>
      <c r="PUI41" s="1735"/>
      <c r="PUJ41" s="1735"/>
      <c r="PUK41" s="1735"/>
      <c r="PUL41" s="1735"/>
      <c r="PUM41" s="1735"/>
      <c r="PUN41" s="1735"/>
      <c r="PUO41" s="1735"/>
      <c r="PUP41" s="1735"/>
      <c r="PUQ41" s="1735"/>
      <c r="PUR41" s="1735"/>
      <c r="PUS41" s="1735"/>
      <c r="PUT41" s="1735"/>
      <c r="PUU41" s="1735"/>
      <c r="PUV41" s="1735"/>
      <c r="PUW41" s="1735"/>
      <c r="PUX41" s="1735"/>
      <c r="PUY41" s="1735"/>
      <c r="PUZ41" s="1735"/>
      <c r="PVA41" s="1735"/>
      <c r="PVB41" s="1735"/>
      <c r="PVC41" s="1735"/>
      <c r="PVD41" s="1735"/>
      <c r="PVE41" s="1735"/>
      <c r="PVF41" s="1735"/>
      <c r="PVG41" s="1735"/>
      <c r="PVH41" s="1735"/>
      <c r="PVI41" s="1735"/>
      <c r="PVJ41" s="1735"/>
      <c r="PVK41" s="1735"/>
      <c r="PVL41" s="1735"/>
      <c r="PVM41" s="1735"/>
      <c r="PVN41" s="1735"/>
      <c r="PVO41" s="1735"/>
      <c r="PVP41" s="1735"/>
      <c r="PVQ41" s="1735"/>
      <c r="PVR41" s="1735"/>
      <c r="PVS41" s="1735"/>
      <c r="PVT41" s="1735"/>
      <c r="PVU41" s="1735"/>
      <c r="PVV41" s="1735"/>
      <c r="PVW41" s="1735"/>
      <c r="PVX41" s="1735"/>
      <c r="PVY41" s="1735"/>
      <c r="PVZ41" s="1735"/>
      <c r="PWA41" s="1735"/>
      <c r="PWB41" s="1735"/>
      <c r="PWC41" s="1735"/>
      <c r="PWD41" s="1735"/>
      <c r="PWE41" s="1735"/>
      <c r="PWF41" s="1735"/>
      <c r="PWG41" s="1735"/>
      <c r="PWH41" s="1735"/>
      <c r="PWI41" s="1735"/>
      <c r="PWJ41" s="1735"/>
      <c r="PWK41" s="1735"/>
      <c r="PWL41" s="1735"/>
      <c r="PWM41" s="1735"/>
      <c r="PWN41" s="1735"/>
      <c r="PWO41" s="1735"/>
      <c r="PWP41" s="1735"/>
      <c r="PWQ41" s="1735"/>
      <c r="PWR41" s="1735"/>
      <c r="PWS41" s="1735"/>
      <c r="PWT41" s="1735"/>
      <c r="PWU41" s="1735"/>
      <c r="PWV41" s="1735"/>
      <c r="PWW41" s="1735"/>
      <c r="PWX41" s="1735"/>
      <c r="PWY41" s="1735"/>
      <c r="PWZ41" s="1735"/>
      <c r="PXA41" s="1735"/>
      <c r="PXB41" s="1735"/>
      <c r="PXC41" s="1735"/>
      <c r="PXD41" s="1735"/>
      <c r="PXE41" s="1735"/>
      <c r="PXF41" s="1735"/>
      <c r="PXG41" s="1735"/>
      <c r="PXH41" s="1735"/>
      <c r="PXI41" s="1735"/>
      <c r="PXJ41" s="1735"/>
      <c r="PXK41" s="1735"/>
      <c r="PXL41" s="1735"/>
      <c r="PXM41" s="1735"/>
      <c r="PXN41" s="1735"/>
      <c r="PXO41" s="1735"/>
      <c r="PXP41" s="1735"/>
      <c r="PXQ41" s="1735"/>
      <c r="PXR41" s="1735"/>
      <c r="PXS41" s="1735"/>
      <c r="PXT41" s="1735"/>
      <c r="PXU41" s="1735"/>
      <c r="PXV41" s="1735"/>
      <c r="PXW41" s="1735"/>
      <c r="PXX41" s="1735"/>
      <c r="PXY41" s="1735"/>
      <c r="PXZ41" s="1735"/>
      <c r="PYA41" s="1735"/>
      <c r="PYB41" s="1735"/>
      <c r="PYC41" s="1735"/>
      <c r="PYD41" s="1735"/>
      <c r="PYE41" s="1735"/>
      <c r="PYF41" s="1735"/>
      <c r="PYG41" s="1735"/>
      <c r="PYH41" s="1735"/>
      <c r="PYI41" s="1735"/>
      <c r="PYJ41" s="1735"/>
      <c r="PYK41" s="1735"/>
      <c r="PYL41" s="1735"/>
      <c r="PYM41" s="1735"/>
      <c r="PYN41" s="1735"/>
      <c r="PYO41" s="1735"/>
      <c r="PYP41" s="1735"/>
      <c r="PYQ41" s="1735"/>
      <c r="PYR41" s="1735"/>
      <c r="PYS41" s="1735"/>
      <c r="PYT41" s="1735"/>
      <c r="PYU41" s="1735"/>
      <c r="PYV41" s="1735"/>
      <c r="PYW41" s="1735"/>
      <c r="PYX41" s="1735"/>
      <c r="PYY41" s="1735"/>
      <c r="PYZ41" s="1735"/>
      <c r="PZA41" s="1735"/>
      <c r="PZB41" s="1735"/>
      <c r="PZC41" s="1735"/>
      <c r="PZD41" s="1735"/>
      <c r="PZE41" s="1735"/>
      <c r="PZF41" s="1735"/>
      <c r="PZG41" s="1735"/>
      <c r="PZH41" s="1735"/>
      <c r="PZI41" s="1735"/>
      <c r="PZJ41" s="1735"/>
      <c r="PZK41" s="1735"/>
      <c r="PZL41" s="1735"/>
      <c r="PZM41" s="1735"/>
      <c r="PZN41" s="1735"/>
      <c r="PZO41" s="1735"/>
      <c r="PZP41" s="1735"/>
      <c r="PZQ41" s="1735"/>
      <c r="PZR41" s="1735"/>
      <c r="PZS41" s="1735"/>
      <c r="PZT41" s="1735"/>
      <c r="PZU41" s="1735"/>
      <c r="PZV41" s="1735"/>
      <c r="PZW41" s="1735"/>
      <c r="PZX41" s="1735"/>
      <c r="PZY41" s="1735"/>
      <c r="PZZ41" s="1735"/>
      <c r="QAA41" s="1735"/>
      <c r="QAB41" s="1735"/>
      <c r="QAC41" s="1735"/>
      <c r="QAD41" s="1735"/>
      <c r="QAE41" s="1735"/>
      <c r="QAF41" s="1735"/>
      <c r="QAG41" s="1735"/>
      <c r="QAH41" s="1735"/>
      <c r="QAI41" s="1735"/>
      <c r="QAJ41" s="1735"/>
      <c r="QAK41" s="1735"/>
      <c r="QAL41" s="1735"/>
      <c r="QAM41" s="1735"/>
      <c r="QAN41" s="1735"/>
      <c r="QAO41" s="1735"/>
      <c r="QAP41" s="1735"/>
      <c r="QAQ41" s="1735"/>
      <c r="QAR41" s="1735"/>
      <c r="QAS41" s="1735"/>
      <c r="QAT41" s="1735"/>
      <c r="QAU41" s="1735"/>
      <c r="QAV41" s="1735"/>
      <c r="QAW41" s="1735"/>
      <c r="QAX41" s="1735"/>
      <c r="QAY41" s="1735"/>
      <c r="QAZ41" s="1735"/>
      <c r="QBA41" s="1735"/>
      <c r="QBB41" s="1735"/>
      <c r="QBC41" s="1735"/>
      <c r="QBD41" s="1735"/>
      <c r="QBE41" s="1735"/>
      <c r="QBF41" s="1735"/>
      <c r="QBG41" s="1735"/>
      <c r="QBH41" s="1735"/>
      <c r="QBI41" s="1735"/>
      <c r="QBJ41" s="1735"/>
      <c r="QBK41" s="1735"/>
      <c r="QBL41" s="1735"/>
      <c r="QBM41" s="1735"/>
      <c r="QBN41" s="1735"/>
      <c r="QBO41" s="1735"/>
      <c r="QBP41" s="1735"/>
      <c r="QBQ41" s="1735"/>
      <c r="QBR41" s="1735"/>
      <c r="QBS41" s="1735"/>
      <c r="QBT41" s="1735"/>
      <c r="QBU41" s="1735"/>
      <c r="QBV41" s="1735"/>
      <c r="QBW41" s="1735"/>
      <c r="QBX41" s="1735"/>
      <c r="QBY41" s="1735"/>
      <c r="QBZ41" s="1735"/>
      <c r="QCA41" s="1735"/>
      <c r="QCB41" s="1735"/>
      <c r="QCC41" s="1735"/>
      <c r="QCD41" s="1735"/>
      <c r="QCE41" s="1735"/>
      <c r="QCF41" s="1735"/>
      <c r="QCG41" s="1735"/>
      <c r="QCH41" s="1735"/>
      <c r="QCI41" s="1735"/>
      <c r="QCJ41" s="1735"/>
      <c r="QCK41" s="1735"/>
      <c r="QCL41" s="1735"/>
      <c r="QCM41" s="1735"/>
      <c r="QCN41" s="1735"/>
      <c r="QCO41" s="1735"/>
      <c r="QCP41" s="1735"/>
      <c r="QCQ41" s="1735"/>
      <c r="QCR41" s="1735"/>
      <c r="QCS41" s="1735"/>
      <c r="QCT41" s="1735"/>
      <c r="QCU41" s="1735"/>
      <c r="QCV41" s="1735"/>
      <c r="QCW41" s="1735"/>
      <c r="QCX41" s="1735"/>
      <c r="QCY41" s="1735"/>
      <c r="QCZ41" s="1735"/>
      <c r="QDA41" s="1735"/>
      <c r="QDB41" s="1735"/>
      <c r="QDC41" s="1735"/>
      <c r="QDD41" s="1735"/>
      <c r="QDE41" s="1735"/>
      <c r="QDF41" s="1735"/>
      <c r="QDG41" s="1735"/>
      <c r="QDH41" s="1735"/>
      <c r="QDI41" s="1735"/>
      <c r="QDJ41" s="1735"/>
      <c r="QDK41" s="1735"/>
      <c r="QDL41" s="1735"/>
      <c r="QDM41" s="1735"/>
      <c r="QDN41" s="1735"/>
      <c r="QDO41" s="1735"/>
      <c r="QDP41" s="1735"/>
      <c r="QDQ41" s="1735"/>
      <c r="QDR41" s="1735"/>
      <c r="QDS41" s="1735"/>
      <c r="QDT41" s="1735"/>
      <c r="QDU41" s="1735"/>
      <c r="QDV41" s="1735"/>
      <c r="QDW41" s="1735"/>
      <c r="QDX41" s="1735"/>
      <c r="QDY41" s="1735"/>
      <c r="QDZ41" s="1735"/>
      <c r="QEA41" s="1735"/>
      <c r="QEB41" s="1735"/>
      <c r="QEC41" s="1735"/>
      <c r="QED41" s="1735"/>
      <c r="QEE41" s="1735"/>
      <c r="QEF41" s="1735"/>
      <c r="QEG41" s="1735"/>
      <c r="QEH41" s="1735"/>
      <c r="QEI41" s="1735"/>
      <c r="QEJ41" s="1735"/>
      <c r="QEK41" s="1735"/>
      <c r="QEL41" s="1735"/>
      <c r="QEM41" s="1735"/>
      <c r="QEN41" s="1735"/>
      <c r="QEO41" s="1735"/>
      <c r="QEP41" s="1735"/>
      <c r="QEQ41" s="1735"/>
      <c r="QER41" s="1735"/>
      <c r="QES41" s="1735"/>
      <c r="QET41" s="1735"/>
      <c r="QEU41" s="1735"/>
      <c r="QEV41" s="1735"/>
      <c r="QEW41" s="1735"/>
      <c r="QEX41" s="1735"/>
      <c r="QEY41" s="1735"/>
      <c r="QEZ41" s="1735"/>
      <c r="QFA41" s="1735"/>
      <c r="QFB41" s="1735"/>
      <c r="QFC41" s="1735"/>
      <c r="QFD41" s="1735"/>
      <c r="QFE41" s="1735"/>
      <c r="QFF41" s="1735"/>
      <c r="QFG41" s="1735"/>
      <c r="QFH41" s="1735"/>
      <c r="QFI41" s="1735"/>
      <c r="QFJ41" s="1735"/>
      <c r="QFK41" s="1735"/>
      <c r="QFL41" s="1735"/>
      <c r="QFM41" s="1735"/>
      <c r="QFN41" s="1735"/>
      <c r="QFO41" s="1735"/>
      <c r="QFP41" s="1735"/>
      <c r="QFQ41" s="1735"/>
      <c r="QFR41" s="1735"/>
      <c r="QFS41" s="1735"/>
      <c r="QFT41" s="1735"/>
      <c r="QFU41" s="1735"/>
      <c r="QFV41" s="1735"/>
      <c r="QFW41" s="1735"/>
      <c r="QFX41" s="1735"/>
      <c r="QFY41" s="1735"/>
      <c r="QFZ41" s="1735"/>
      <c r="QGA41" s="1735"/>
      <c r="QGB41" s="1735"/>
      <c r="QGC41" s="1735"/>
      <c r="QGD41" s="1735"/>
      <c r="QGE41" s="1735"/>
      <c r="QGF41" s="1735"/>
      <c r="QGG41" s="1735"/>
      <c r="QGH41" s="1735"/>
      <c r="QGI41" s="1735"/>
      <c r="QGJ41" s="1735"/>
      <c r="QGK41" s="1735"/>
      <c r="QGL41" s="1735"/>
      <c r="QGM41" s="1735"/>
      <c r="QGN41" s="1735"/>
      <c r="QGO41" s="1735"/>
      <c r="QGP41" s="1735"/>
      <c r="QGQ41" s="1735"/>
      <c r="QGR41" s="1735"/>
      <c r="QGS41" s="1735"/>
      <c r="QGT41" s="1735"/>
      <c r="QGU41" s="1735"/>
      <c r="QGV41" s="1735"/>
      <c r="QGW41" s="1735"/>
      <c r="QGX41" s="1735"/>
      <c r="QGY41" s="1735"/>
      <c r="QGZ41" s="1735"/>
      <c r="QHA41" s="1735"/>
      <c r="QHB41" s="1735"/>
      <c r="QHC41" s="1735"/>
      <c r="QHD41" s="1735"/>
      <c r="QHE41" s="1735"/>
      <c r="QHF41" s="1735"/>
      <c r="QHG41" s="1735"/>
      <c r="QHH41" s="1735"/>
      <c r="QHI41" s="1735"/>
      <c r="QHJ41" s="1735"/>
      <c r="QHK41" s="1735"/>
      <c r="QHL41" s="1735"/>
      <c r="QHM41" s="1735"/>
      <c r="QHN41" s="1735"/>
      <c r="QHO41" s="1735"/>
      <c r="QHP41" s="1735"/>
      <c r="QHQ41" s="1735"/>
      <c r="QHR41" s="1735"/>
      <c r="QHS41" s="1735"/>
      <c r="QHT41" s="1735"/>
      <c r="QHU41" s="1735"/>
      <c r="QHV41" s="1735"/>
      <c r="QHW41" s="1735"/>
      <c r="QHX41" s="1735"/>
      <c r="QHY41" s="1735"/>
      <c r="QHZ41" s="1735"/>
      <c r="QIA41" s="1735"/>
      <c r="QIB41" s="1735"/>
      <c r="QIC41" s="1735"/>
      <c r="QID41" s="1735"/>
      <c r="QIE41" s="1735"/>
      <c r="QIF41" s="1735"/>
      <c r="QIG41" s="1735"/>
      <c r="QIH41" s="1735"/>
      <c r="QII41" s="1735"/>
      <c r="QIJ41" s="1735"/>
      <c r="QIK41" s="1735"/>
      <c r="QIL41" s="1735"/>
      <c r="QIM41" s="1735"/>
      <c r="QIN41" s="1735"/>
      <c r="QIO41" s="1735"/>
      <c r="QIP41" s="1735"/>
      <c r="QIQ41" s="1735"/>
      <c r="QIR41" s="1735"/>
      <c r="QIS41" s="1735"/>
      <c r="QIT41" s="1735"/>
      <c r="QIU41" s="1735"/>
      <c r="QIV41" s="1735"/>
      <c r="QIW41" s="1735"/>
      <c r="QIX41" s="1735"/>
      <c r="QIY41" s="1735"/>
      <c r="QIZ41" s="1735"/>
      <c r="QJA41" s="1735"/>
      <c r="QJB41" s="1735"/>
      <c r="QJC41" s="1735"/>
      <c r="QJD41" s="1735"/>
      <c r="QJE41" s="1735"/>
      <c r="QJF41" s="1735"/>
      <c r="QJG41" s="1735"/>
      <c r="QJH41" s="1735"/>
      <c r="QJI41" s="1735"/>
      <c r="QJJ41" s="1735"/>
      <c r="QJK41" s="1735"/>
      <c r="QJL41" s="1735"/>
      <c r="QJM41" s="1735"/>
      <c r="QJN41" s="1735"/>
      <c r="QJO41" s="1735"/>
      <c r="QJP41" s="1735"/>
      <c r="QJQ41" s="1735"/>
      <c r="QJR41" s="1735"/>
      <c r="QJS41" s="1735"/>
      <c r="QJT41" s="1735"/>
      <c r="QJU41" s="1735"/>
      <c r="QJV41" s="1735"/>
      <c r="QJW41" s="1735"/>
      <c r="QJX41" s="1735"/>
      <c r="QJY41" s="1735"/>
      <c r="QJZ41" s="1735"/>
      <c r="QKA41" s="1735"/>
      <c r="QKB41" s="1735"/>
      <c r="QKC41" s="1735"/>
      <c r="QKD41" s="1735"/>
      <c r="QKE41" s="1735"/>
      <c r="QKF41" s="1735"/>
      <c r="QKG41" s="1735"/>
      <c r="QKH41" s="1735"/>
      <c r="QKI41" s="1735"/>
      <c r="QKJ41" s="1735"/>
      <c r="QKK41" s="1735"/>
      <c r="QKL41" s="1735"/>
      <c r="QKM41" s="1735"/>
      <c r="QKN41" s="1735"/>
      <c r="QKO41" s="1735"/>
      <c r="QKP41" s="1735"/>
      <c r="QKQ41" s="1735"/>
      <c r="QKR41" s="1735"/>
      <c r="QKS41" s="1735"/>
      <c r="QKT41" s="1735"/>
      <c r="QKU41" s="1735"/>
      <c r="QKV41" s="1735"/>
      <c r="QKW41" s="1735"/>
      <c r="QKX41" s="1735"/>
      <c r="QKY41" s="1735"/>
      <c r="QKZ41" s="1735"/>
      <c r="QLA41" s="1735"/>
      <c r="QLB41" s="1735"/>
      <c r="QLC41" s="1735"/>
      <c r="QLD41" s="1735"/>
      <c r="QLE41" s="1735"/>
      <c r="QLF41" s="1735"/>
      <c r="QLG41" s="1735"/>
      <c r="QLH41" s="1735"/>
      <c r="QLI41" s="1735"/>
      <c r="QLJ41" s="1735"/>
      <c r="QLK41" s="1735"/>
      <c r="QLL41" s="1735"/>
      <c r="QLM41" s="1735"/>
      <c r="QLN41" s="1735"/>
      <c r="QLO41" s="1735"/>
      <c r="QLP41" s="1735"/>
      <c r="QLQ41" s="1735"/>
      <c r="QLR41" s="1735"/>
      <c r="QLS41" s="1735"/>
      <c r="QLT41" s="1735"/>
      <c r="QLU41" s="1735"/>
      <c r="QLV41" s="1735"/>
      <c r="QLW41" s="1735"/>
      <c r="QLX41" s="1735"/>
      <c r="QLY41" s="1735"/>
      <c r="QLZ41" s="1735"/>
      <c r="QMA41" s="1735"/>
      <c r="QMB41" s="1735"/>
      <c r="QMC41" s="1735"/>
      <c r="QMD41" s="1735"/>
      <c r="QME41" s="1735"/>
      <c r="QMF41" s="1735"/>
      <c r="QMG41" s="1735"/>
      <c r="QMH41" s="1735"/>
      <c r="QMI41" s="1735"/>
      <c r="QMJ41" s="1735"/>
      <c r="QMK41" s="1735"/>
      <c r="QML41" s="1735"/>
      <c r="QMM41" s="1735"/>
      <c r="QMN41" s="1735"/>
      <c r="QMO41" s="1735"/>
      <c r="QMP41" s="1735"/>
      <c r="QMQ41" s="1735"/>
      <c r="QMR41" s="1735"/>
      <c r="QMS41" s="1735"/>
      <c r="QMT41" s="1735"/>
      <c r="QMU41" s="1735"/>
      <c r="QMV41" s="1735"/>
      <c r="QMW41" s="1735"/>
      <c r="QMX41" s="1735"/>
      <c r="QMY41" s="1735"/>
      <c r="QMZ41" s="1735"/>
      <c r="QNA41" s="1735"/>
      <c r="QNB41" s="1735"/>
      <c r="QNC41" s="1735"/>
      <c r="QND41" s="1735"/>
      <c r="QNE41" s="1735"/>
      <c r="QNF41" s="1735"/>
      <c r="QNG41" s="1735"/>
      <c r="QNH41" s="1735"/>
      <c r="QNI41" s="1735"/>
      <c r="QNJ41" s="1735"/>
      <c r="QNK41" s="1735"/>
      <c r="QNL41" s="1735"/>
      <c r="QNM41" s="1735"/>
      <c r="QNN41" s="1735"/>
      <c r="QNO41" s="1735"/>
      <c r="QNP41" s="1735"/>
      <c r="QNQ41" s="1735"/>
      <c r="QNR41" s="1735"/>
      <c r="QNS41" s="1735"/>
      <c r="QNT41" s="1735"/>
      <c r="QNU41" s="1735"/>
      <c r="QNV41" s="1735"/>
      <c r="QNW41" s="1735"/>
      <c r="QNX41" s="1735"/>
      <c r="QNY41" s="1735"/>
      <c r="QNZ41" s="1735"/>
      <c r="QOA41" s="1735"/>
      <c r="QOB41" s="1735"/>
      <c r="QOC41" s="1735"/>
      <c r="QOD41" s="1735"/>
      <c r="QOE41" s="1735"/>
      <c r="QOF41" s="1735"/>
      <c r="QOG41" s="1735"/>
      <c r="QOH41" s="1735"/>
      <c r="QOI41" s="1735"/>
      <c r="QOJ41" s="1735"/>
      <c r="QOK41" s="1735"/>
      <c r="QOL41" s="1735"/>
      <c r="QOM41" s="1735"/>
      <c r="QON41" s="1735"/>
      <c r="QOO41" s="1735"/>
      <c r="QOP41" s="1735"/>
      <c r="QOQ41" s="1735"/>
      <c r="QOR41" s="1735"/>
      <c r="QOS41" s="1735"/>
      <c r="QOT41" s="1735"/>
      <c r="QOU41" s="1735"/>
      <c r="QOV41" s="1735"/>
      <c r="QOW41" s="1735"/>
      <c r="QOX41" s="1735"/>
      <c r="QOY41" s="1735"/>
      <c r="QOZ41" s="1735"/>
      <c r="QPA41" s="1735"/>
      <c r="QPB41" s="1735"/>
      <c r="QPC41" s="1735"/>
      <c r="QPD41" s="1735"/>
      <c r="QPE41" s="1735"/>
      <c r="QPF41" s="1735"/>
      <c r="QPG41" s="1735"/>
      <c r="QPH41" s="1735"/>
      <c r="QPI41" s="1735"/>
      <c r="QPJ41" s="1735"/>
      <c r="QPK41" s="1735"/>
      <c r="QPL41" s="1735"/>
      <c r="QPM41" s="1735"/>
      <c r="QPN41" s="1735"/>
      <c r="QPO41" s="1735"/>
      <c r="QPP41" s="1735"/>
      <c r="QPQ41" s="1735"/>
      <c r="QPR41" s="1735"/>
      <c r="QPS41" s="1735"/>
      <c r="QPT41" s="1735"/>
      <c r="QPU41" s="1735"/>
      <c r="QPV41" s="1735"/>
      <c r="QPW41" s="1735"/>
      <c r="QPX41" s="1735"/>
      <c r="QPY41" s="1735"/>
      <c r="QPZ41" s="1735"/>
      <c r="QQA41" s="1735"/>
      <c r="QQB41" s="1735"/>
      <c r="QQC41" s="1735"/>
      <c r="QQD41" s="1735"/>
      <c r="QQE41" s="1735"/>
      <c r="QQF41" s="1735"/>
      <c r="QQG41" s="1735"/>
      <c r="QQH41" s="1735"/>
      <c r="QQI41" s="1735"/>
      <c r="QQJ41" s="1735"/>
      <c r="QQK41" s="1735"/>
      <c r="QQL41" s="1735"/>
      <c r="QQM41" s="1735"/>
      <c r="QQN41" s="1735"/>
      <c r="QQO41" s="1735"/>
      <c r="QQP41" s="1735"/>
      <c r="QQQ41" s="1735"/>
      <c r="QQR41" s="1735"/>
      <c r="QQS41" s="1735"/>
      <c r="QQT41" s="1735"/>
      <c r="QQU41" s="1735"/>
      <c r="QQV41" s="1735"/>
      <c r="QQW41" s="1735"/>
      <c r="QQX41" s="1735"/>
      <c r="QQY41" s="1735"/>
      <c r="QQZ41" s="1735"/>
      <c r="QRA41" s="1735"/>
      <c r="QRB41" s="1735"/>
      <c r="QRC41" s="1735"/>
      <c r="QRD41" s="1735"/>
      <c r="QRE41" s="1735"/>
      <c r="QRF41" s="1735"/>
      <c r="QRG41" s="1735"/>
      <c r="QRH41" s="1735"/>
      <c r="QRI41" s="1735"/>
      <c r="QRJ41" s="1735"/>
      <c r="QRK41" s="1735"/>
      <c r="QRL41" s="1735"/>
      <c r="QRM41" s="1735"/>
      <c r="QRN41" s="1735"/>
      <c r="QRO41" s="1735"/>
      <c r="QRP41" s="1735"/>
      <c r="QRQ41" s="1735"/>
      <c r="QRR41" s="1735"/>
      <c r="QRS41" s="1735"/>
      <c r="QRT41" s="1735"/>
      <c r="QRU41" s="1735"/>
      <c r="QRV41" s="1735"/>
      <c r="QRW41" s="1735"/>
      <c r="QRX41" s="1735"/>
      <c r="QRY41" s="1735"/>
      <c r="QRZ41" s="1735"/>
      <c r="QSA41" s="1735"/>
      <c r="QSB41" s="1735"/>
      <c r="QSC41" s="1735"/>
      <c r="QSD41" s="1735"/>
      <c r="QSE41" s="1735"/>
      <c r="QSF41" s="1735"/>
      <c r="QSG41" s="1735"/>
      <c r="QSH41" s="1735"/>
      <c r="QSI41" s="1735"/>
      <c r="QSJ41" s="1735"/>
      <c r="QSK41" s="1735"/>
      <c r="QSL41" s="1735"/>
      <c r="QSM41" s="1735"/>
      <c r="QSN41" s="1735"/>
      <c r="QSO41" s="1735"/>
      <c r="QSP41" s="1735"/>
      <c r="QSQ41" s="1735"/>
      <c r="QSR41" s="1735"/>
      <c r="QSS41" s="1735"/>
      <c r="QST41" s="1735"/>
      <c r="QSU41" s="1735"/>
      <c r="QSV41" s="1735"/>
      <c r="QSW41" s="1735"/>
      <c r="QSX41" s="1735"/>
      <c r="QSY41" s="1735"/>
      <c r="QSZ41" s="1735"/>
      <c r="QTA41" s="1735"/>
      <c r="QTB41" s="1735"/>
      <c r="QTC41" s="1735"/>
      <c r="QTD41" s="1735"/>
      <c r="QTE41" s="1735"/>
      <c r="QTF41" s="1735"/>
      <c r="QTG41" s="1735"/>
      <c r="QTH41" s="1735"/>
      <c r="QTI41" s="1735"/>
      <c r="QTJ41" s="1735"/>
      <c r="QTK41" s="1735"/>
      <c r="QTL41" s="1735"/>
      <c r="QTM41" s="1735"/>
      <c r="QTN41" s="1735"/>
      <c r="QTO41" s="1735"/>
      <c r="QTP41" s="1735"/>
      <c r="QTQ41" s="1735"/>
      <c r="QTR41" s="1735"/>
      <c r="QTS41" s="1735"/>
      <c r="QTT41" s="1735"/>
      <c r="QTU41" s="1735"/>
      <c r="QTV41" s="1735"/>
      <c r="QTW41" s="1735"/>
      <c r="QTX41" s="1735"/>
      <c r="QTY41" s="1735"/>
      <c r="QTZ41" s="1735"/>
      <c r="QUA41" s="1735"/>
      <c r="QUB41" s="1735"/>
      <c r="QUC41" s="1735"/>
      <c r="QUD41" s="1735"/>
      <c r="QUE41" s="1735"/>
      <c r="QUF41" s="1735"/>
      <c r="QUG41" s="1735"/>
      <c r="QUH41" s="1735"/>
      <c r="QUI41" s="1735"/>
      <c r="QUJ41" s="1735"/>
      <c r="QUK41" s="1735"/>
      <c r="QUL41" s="1735"/>
      <c r="QUM41" s="1735"/>
      <c r="QUN41" s="1735"/>
      <c r="QUO41" s="1735"/>
      <c r="QUP41" s="1735"/>
      <c r="QUQ41" s="1735"/>
      <c r="QUR41" s="1735"/>
      <c r="QUS41" s="1735"/>
      <c r="QUT41" s="1735"/>
      <c r="QUU41" s="1735"/>
      <c r="QUV41" s="1735"/>
      <c r="QUW41" s="1735"/>
      <c r="QUX41" s="1735"/>
      <c r="QUY41" s="1735"/>
      <c r="QUZ41" s="1735"/>
      <c r="QVA41" s="1735"/>
      <c r="QVB41" s="1735"/>
      <c r="QVC41" s="1735"/>
      <c r="QVD41" s="1735"/>
      <c r="QVE41" s="1735"/>
      <c r="QVF41" s="1735"/>
      <c r="QVG41" s="1735"/>
      <c r="QVH41" s="1735"/>
      <c r="QVI41" s="1735"/>
      <c r="QVJ41" s="1735"/>
      <c r="QVK41" s="1735"/>
      <c r="QVL41" s="1735"/>
      <c r="QVM41" s="1735"/>
      <c r="QVN41" s="1735"/>
      <c r="QVO41" s="1735"/>
      <c r="QVP41" s="1735"/>
      <c r="QVQ41" s="1735"/>
      <c r="QVR41" s="1735"/>
      <c r="QVS41" s="1735"/>
      <c r="QVT41" s="1735"/>
      <c r="QVU41" s="1735"/>
      <c r="QVV41" s="1735"/>
      <c r="QVW41" s="1735"/>
      <c r="QVX41" s="1735"/>
      <c r="QVY41" s="1735"/>
      <c r="QVZ41" s="1735"/>
      <c r="QWA41" s="1735"/>
      <c r="QWB41" s="1735"/>
      <c r="QWC41" s="1735"/>
      <c r="QWD41" s="1735"/>
      <c r="QWE41" s="1735"/>
      <c r="QWF41" s="1735"/>
      <c r="QWG41" s="1735"/>
      <c r="QWH41" s="1735"/>
      <c r="QWI41" s="1735"/>
      <c r="QWJ41" s="1735"/>
      <c r="QWK41" s="1735"/>
      <c r="QWL41" s="1735"/>
      <c r="QWM41" s="1735"/>
      <c r="QWN41" s="1735"/>
      <c r="QWO41" s="1735"/>
      <c r="QWP41" s="1735"/>
      <c r="QWQ41" s="1735"/>
      <c r="QWR41" s="1735"/>
      <c r="QWS41" s="1735"/>
      <c r="QWT41" s="1735"/>
      <c r="QWU41" s="1735"/>
      <c r="QWV41" s="1735"/>
      <c r="QWW41" s="1735"/>
      <c r="QWX41" s="1735"/>
      <c r="QWY41" s="1735"/>
      <c r="QWZ41" s="1735"/>
      <c r="QXA41" s="1735"/>
      <c r="QXB41" s="1735"/>
      <c r="QXC41" s="1735"/>
      <c r="QXD41" s="1735"/>
      <c r="QXE41" s="1735"/>
      <c r="QXF41" s="1735"/>
      <c r="QXG41" s="1735"/>
      <c r="QXH41" s="1735"/>
      <c r="QXI41" s="1735"/>
      <c r="QXJ41" s="1735"/>
      <c r="QXK41" s="1735"/>
      <c r="QXL41" s="1735"/>
      <c r="QXM41" s="1735"/>
      <c r="QXN41" s="1735"/>
      <c r="QXO41" s="1735"/>
      <c r="QXP41" s="1735"/>
      <c r="QXQ41" s="1735"/>
      <c r="QXR41" s="1735"/>
      <c r="QXS41" s="1735"/>
      <c r="QXT41" s="1735"/>
      <c r="QXU41" s="1735"/>
      <c r="QXV41" s="1735"/>
      <c r="QXW41" s="1735"/>
      <c r="QXX41" s="1735"/>
      <c r="QXY41" s="1735"/>
      <c r="QXZ41" s="1735"/>
      <c r="QYA41" s="1735"/>
      <c r="QYB41" s="1735"/>
      <c r="QYC41" s="1735"/>
      <c r="QYD41" s="1735"/>
      <c r="QYE41" s="1735"/>
      <c r="QYF41" s="1735"/>
      <c r="QYG41" s="1735"/>
      <c r="QYH41" s="1735"/>
      <c r="QYI41" s="1735"/>
      <c r="QYJ41" s="1735"/>
      <c r="QYK41" s="1735"/>
      <c r="QYL41" s="1735"/>
      <c r="QYM41" s="1735"/>
      <c r="QYN41" s="1735"/>
      <c r="QYO41" s="1735"/>
      <c r="QYP41" s="1735"/>
      <c r="QYQ41" s="1735"/>
      <c r="QYR41" s="1735"/>
      <c r="QYS41" s="1735"/>
      <c r="QYT41" s="1735"/>
      <c r="QYU41" s="1735"/>
      <c r="QYV41" s="1735"/>
      <c r="QYW41" s="1735"/>
      <c r="QYX41" s="1735"/>
      <c r="QYY41" s="1735"/>
      <c r="QYZ41" s="1735"/>
      <c r="QZA41" s="1735"/>
      <c r="QZB41" s="1735"/>
      <c r="QZC41" s="1735"/>
      <c r="QZD41" s="1735"/>
      <c r="QZE41" s="1735"/>
      <c r="QZF41" s="1735"/>
      <c r="QZG41" s="1735"/>
      <c r="QZH41" s="1735"/>
      <c r="QZI41" s="1735"/>
      <c r="QZJ41" s="1735"/>
      <c r="QZK41" s="1735"/>
      <c r="QZL41" s="1735"/>
      <c r="QZM41" s="1735"/>
      <c r="QZN41" s="1735"/>
      <c r="QZO41" s="1735"/>
      <c r="QZP41" s="1735"/>
      <c r="QZQ41" s="1735"/>
      <c r="QZR41" s="1735"/>
      <c r="QZS41" s="1735"/>
      <c r="QZT41" s="1735"/>
      <c r="QZU41" s="1735"/>
      <c r="QZV41" s="1735"/>
      <c r="QZW41" s="1735"/>
      <c r="QZX41" s="1735"/>
      <c r="QZY41" s="1735"/>
      <c r="QZZ41" s="1735"/>
      <c r="RAA41" s="1735"/>
      <c r="RAB41" s="1735"/>
      <c r="RAC41" s="1735"/>
      <c r="RAD41" s="1735"/>
      <c r="RAE41" s="1735"/>
      <c r="RAF41" s="1735"/>
      <c r="RAG41" s="1735"/>
      <c r="RAH41" s="1735"/>
      <c r="RAI41" s="1735"/>
      <c r="RAJ41" s="1735"/>
      <c r="RAK41" s="1735"/>
      <c r="RAL41" s="1735"/>
      <c r="RAM41" s="1735"/>
      <c r="RAN41" s="1735"/>
      <c r="RAO41" s="1735"/>
      <c r="RAP41" s="1735"/>
      <c r="RAQ41" s="1735"/>
      <c r="RAR41" s="1735"/>
      <c r="RAS41" s="1735"/>
      <c r="RAT41" s="1735"/>
      <c r="RAU41" s="1735"/>
      <c r="RAV41" s="1735"/>
      <c r="RAW41" s="1735"/>
      <c r="RAX41" s="1735"/>
      <c r="RAY41" s="1735"/>
      <c r="RAZ41" s="1735"/>
      <c r="RBA41" s="1735"/>
      <c r="RBB41" s="1735"/>
      <c r="RBC41" s="1735"/>
      <c r="RBD41" s="1735"/>
      <c r="RBE41" s="1735"/>
      <c r="RBF41" s="1735"/>
      <c r="RBG41" s="1735"/>
      <c r="RBH41" s="1735"/>
      <c r="RBI41" s="1735"/>
      <c r="RBJ41" s="1735"/>
      <c r="RBK41" s="1735"/>
      <c r="RBL41" s="1735"/>
      <c r="RBM41" s="1735"/>
      <c r="RBN41" s="1735"/>
      <c r="RBO41" s="1735"/>
      <c r="RBP41" s="1735"/>
      <c r="RBQ41" s="1735"/>
      <c r="RBR41" s="1735"/>
      <c r="RBS41" s="1735"/>
      <c r="RBT41" s="1735"/>
      <c r="RBU41" s="1735"/>
      <c r="RBV41" s="1735"/>
      <c r="RBW41" s="1735"/>
      <c r="RBX41" s="1735"/>
      <c r="RBY41" s="1735"/>
      <c r="RBZ41" s="1735"/>
      <c r="RCA41" s="1735"/>
      <c r="RCB41" s="1735"/>
      <c r="RCC41" s="1735"/>
      <c r="RCD41" s="1735"/>
      <c r="RCE41" s="1735"/>
      <c r="RCF41" s="1735"/>
      <c r="RCG41" s="1735"/>
      <c r="RCH41" s="1735"/>
      <c r="RCI41" s="1735"/>
      <c r="RCJ41" s="1735"/>
      <c r="RCK41" s="1735"/>
      <c r="RCL41" s="1735"/>
      <c r="RCM41" s="1735"/>
      <c r="RCN41" s="1735"/>
      <c r="RCO41" s="1735"/>
      <c r="RCP41" s="1735"/>
      <c r="RCQ41" s="1735"/>
      <c r="RCR41" s="1735"/>
      <c r="RCS41" s="1735"/>
      <c r="RCT41" s="1735"/>
      <c r="RCU41" s="1735"/>
      <c r="RCV41" s="1735"/>
      <c r="RCW41" s="1735"/>
      <c r="RCX41" s="1735"/>
      <c r="RCY41" s="1735"/>
      <c r="RCZ41" s="1735"/>
      <c r="RDA41" s="1735"/>
      <c r="RDB41" s="1735"/>
      <c r="RDC41" s="1735"/>
      <c r="RDD41" s="1735"/>
      <c r="RDE41" s="1735"/>
      <c r="RDF41" s="1735"/>
      <c r="RDG41" s="1735"/>
      <c r="RDH41" s="1735"/>
      <c r="RDI41" s="1735"/>
      <c r="RDJ41" s="1735"/>
      <c r="RDK41" s="1735"/>
      <c r="RDL41" s="1735"/>
      <c r="RDM41" s="1735"/>
      <c r="RDN41" s="1735"/>
      <c r="RDO41" s="1735"/>
      <c r="RDP41" s="1735"/>
      <c r="RDQ41" s="1735"/>
      <c r="RDR41" s="1735"/>
      <c r="RDS41" s="1735"/>
      <c r="RDT41" s="1735"/>
      <c r="RDU41" s="1735"/>
      <c r="RDV41" s="1735"/>
      <c r="RDW41" s="1735"/>
      <c r="RDX41" s="1735"/>
      <c r="RDY41" s="1735"/>
      <c r="RDZ41" s="1735"/>
      <c r="REA41" s="1735"/>
      <c r="REB41" s="1735"/>
      <c r="REC41" s="1735"/>
      <c r="RED41" s="1735"/>
      <c r="REE41" s="1735"/>
      <c r="REF41" s="1735"/>
      <c r="REG41" s="1735"/>
      <c r="REH41" s="1735"/>
      <c r="REI41" s="1735"/>
      <c r="REJ41" s="1735"/>
      <c r="REK41" s="1735"/>
      <c r="REL41" s="1735"/>
      <c r="REM41" s="1735"/>
      <c r="REN41" s="1735"/>
      <c r="REO41" s="1735"/>
      <c r="REP41" s="1735"/>
      <c r="REQ41" s="1735"/>
      <c r="RER41" s="1735"/>
      <c r="RES41" s="1735"/>
      <c r="RET41" s="1735"/>
      <c r="REU41" s="1735"/>
      <c r="REV41" s="1735"/>
      <c r="REW41" s="1735"/>
      <c r="REX41" s="1735"/>
      <c r="REY41" s="1735"/>
      <c r="REZ41" s="1735"/>
      <c r="RFA41" s="1735"/>
      <c r="RFB41" s="1735"/>
      <c r="RFC41" s="1735"/>
      <c r="RFD41" s="1735"/>
      <c r="RFE41" s="1735"/>
      <c r="RFF41" s="1735"/>
      <c r="RFG41" s="1735"/>
      <c r="RFH41" s="1735"/>
      <c r="RFI41" s="1735"/>
      <c r="RFJ41" s="1735"/>
      <c r="RFK41" s="1735"/>
      <c r="RFL41" s="1735"/>
      <c r="RFM41" s="1735"/>
      <c r="RFN41" s="1735"/>
      <c r="RFO41" s="1735"/>
      <c r="RFP41" s="1735"/>
      <c r="RFQ41" s="1735"/>
      <c r="RFR41" s="1735"/>
      <c r="RFS41" s="1735"/>
      <c r="RFT41" s="1735"/>
      <c r="RFU41" s="1735"/>
      <c r="RFV41" s="1735"/>
      <c r="RFW41" s="1735"/>
      <c r="RFX41" s="1735"/>
      <c r="RFY41" s="1735"/>
      <c r="RFZ41" s="1735"/>
      <c r="RGA41" s="1735"/>
      <c r="RGB41" s="1735"/>
      <c r="RGC41" s="1735"/>
      <c r="RGD41" s="1735"/>
      <c r="RGE41" s="1735"/>
      <c r="RGF41" s="1735"/>
      <c r="RGG41" s="1735"/>
      <c r="RGH41" s="1735"/>
      <c r="RGI41" s="1735"/>
      <c r="RGJ41" s="1735"/>
      <c r="RGK41" s="1735"/>
      <c r="RGL41" s="1735"/>
      <c r="RGM41" s="1735"/>
      <c r="RGN41" s="1735"/>
      <c r="RGO41" s="1735"/>
      <c r="RGP41" s="1735"/>
      <c r="RGQ41" s="1735"/>
      <c r="RGR41" s="1735"/>
      <c r="RGS41" s="1735"/>
      <c r="RGT41" s="1735"/>
      <c r="RGU41" s="1735"/>
      <c r="RGV41" s="1735"/>
      <c r="RGW41" s="1735"/>
      <c r="RGX41" s="1735"/>
      <c r="RGY41" s="1735"/>
      <c r="RGZ41" s="1735"/>
      <c r="RHA41" s="1735"/>
      <c r="RHB41" s="1735"/>
      <c r="RHC41" s="1735"/>
      <c r="RHD41" s="1735"/>
      <c r="RHE41" s="1735"/>
      <c r="RHF41" s="1735"/>
      <c r="RHG41" s="1735"/>
      <c r="RHH41" s="1735"/>
      <c r="RHI41" s="1735"/>
      <c r="RHJ41" s="1735"/>
      <c r="RHK41" s="1735"/>
      <c r="RHL41" s="1735"/>
      <c r="RHM41" s="1735"/>
      <c r="RHN41" s="1735"/>
      <c r="RHO41" s="1735"/>
      <c r="RHP41" s="1735"/>
      <c r="RHQ41" s="1735"/>
      <c r="RHR41" s="1735"/>
      <c r="RHS41" s="1735"/>
      <c r="RHT41" s="1735"/>
      <c r="RHU41" s="1735"/>
      <c r="RHV41" s="1735"/>
      <c r="RHW41" s="1735"/>
      <c r="RHX41" s="1735"/>
      <c r="RHY41" s="1735"/>
      <c r="RHZ41" s="1735"/>
      <c r="RIA41" s="1735"/>
      <c r="RIB41" s="1735"/>
      <c r="RIC41" s="1735"/>
      <c r="RID41" s="1735"/>
      <c r="RIE41" s="1735"/>
      <c r="RIF41" s="1735"/>
      <c r="RIG41" s="1735"/>
      <c r="RIH41" s="1735"/>
      <c r="RII41" s="1735"/>
      <c r="RIJ41" s="1735"/>
      <c r="RIK41" s="1735"/>
      <c r="RIL41" s="1735"/>
      <c r="RIM41" s="1735"/>
      <c r="RIN41" s="1735"/>
      <c r="RIO41" s="1735"/>
      <c r="RIP41" s="1735"/>
      <c r="RIQ41" s="1735"/>
      <c r="RIR41" s="1735"/>
      <c r="RIS41" s="1735"/>
      <c r="RIT41" s="1735"/>
      <c r="RIU41" s="1735"/>
      <c r="RIV41" s="1735"/>
      <c r="RIW41" s="1735"/>
      <c r="RIX41" s="1735"/>
      <c r="RIY41" s="1735"/>
      <c r="RIZ41" s="1735"/>
      <c r="RJA41" s="1735"/>
      <c r="RJB41" s="1735"/>
      <c r="RJC41" s="1735"/>
      <c r="RJD41" s="1735"/>
      <c r="RJE41" s="1735"/>
      <c r="RJF41" s="1735"/>
      <c r="RJG41" s="1735"/>
      <c r="RJH41" s="1735"/>
      <c r="RJI41" s="1735"/>
      <c r="RJJ41" s="1735"/>
      <c r="RJK41" s="1735"/>
      <c r="RJL41" s="1735"/>
      <c r="RJM41" s="1735"/>
      <c r="RJN41" s="1735"/>
      <c r="RJO41" s="1735"/>
      <c r="RJP41" s="1735"/>
      <c r="RJQ41" s="1735"/>
      <c r="RJR41" s="1735"/>
      <c r="RJS41" s="1735"/>
      <c r="RJT41" s="1735"/>
      <c r="RJU41" s="1735"/>
      <c r="RJV41" s="1735"/>
      <c r="RJW41" s="1735"/>
      <c r="RJX41" s="1735"/>
      <c r="RJY41" s="1735"/>
      <c r="RJZ41" s="1735"/>
      <c r="RKA41" s="1735"/>
      <c r="RKB41" s="1735"/>
      <c r="RKC41" s="1735"/>
      <c r="RKD41" s="1735"/>
      <c r="RKE41" s="1735"/>
      <c r="RKF41" s="1735"/>
      <c r="RKG41" s="1735"/>
      <c r="RKH41" s="1735"/>
      <c r="RKI41" s="1735"/>
      <c r="RKJ41" s="1735"/>
      <c r="RKK41" s="1735"/>
      <c r="RKL41" s="1735"/>
      <c r="RKM41" s="1735"/>
      <c r="RKN41" s="1735"/>
      <c r="RKO41" s="1735"/>
      <c r="RKP41" s="1735"/>
      <c r="RKQ41" s="1735"/>
      <c r="RKR41" s="1735"/>
      <c r="RKS41" s="1735"/>
      <c r="RKT41" s="1735"/>
      <c r="RKU41" s="1735"/>
      <c r="RKV41" s="1735"/>
      <c r="RKW41" s="1735"/>
      <c r="RKX41" s="1735"/>
      <c r="RKY41" s="1735"/>
      <c r="RKZ41" s="1735"/>
      <c r="RLA41" s="1735"/>
      <c r="RLB41" s="1735"/>
      <c r="RLC41" s="1735"/>
      <c r="RLD41" s="1735"/>
      <c r="RLE41" s="1735"/>
      <c r="RLF41" s="1735"/>
      <c r="RLG41" s="1735"/>
      <c r="RLH41" s="1735"/>
      <c r="RLI41" s="1735"/>
      <c r="RLJ41" s="1735"/>
      <c r="RLK41" s="1735"/>
      <c r="RLL41" s="1735"/>
      <c r="RLM41" s="1735"/>
      <c r="RLN41" s="1735"/>
      <c r="RLO41" s="1735"/>
      <c r="RLP41" s="1735"/>
      <c r="RLQ41" s="1735"/>
      <c r="RLR41" s="1735"/>
      <c r="RLS41" s="1735"/>
      <c r="RLT41" s="1735"/>
      <c r="RLU41" s="1735"/>
      <c r="RLV41" s="1735"/>
      <c r="RLW41" s="1735"/>
      <c r="RLX41" s="1735"/>
      <c r="RLY41" s="1735"/>
      <c r="RLZ41" s="1735"/>
      <c r="RMA41" s="1735"/>
      <c r="RMB41" s="1735"/>
      <c r="RMC41" s="1735"/>
      <c r="RMD41" s="1735"/>
      <c r="RME41" s="1735"/>
      <c r="RMF41" s="1735"/>
      <c r="RMG41" s="1735"/>
      <c r="RMH41" s="1735"/>
      <c r="RMI41" s="1735"/>
      <c r="RMJ41" s="1735"/>
      <c r="RMK41" s="1735"/>
      <c r="RML41" s="1735"/>
      <c r="RMM41" s="1735"/>
      <c r="RMN41" s="1735"/>
      <c r="RMO41" s="1735"/>
      <c r="RMP41" s="1735"/>
      <c r="RMQ41" s="1735"/>
      <c r="RMR41" s="1735"/>
      <c r="RMS41" s="1735"/>
      <c r="RMT41" s="1735"/>
      <c r="RMU41" s="1735"/>
      <c r="RMV41" s="1735"/>
      <c r="RMW41" s="1735"/>
      <c r="RMX41" s="1735"/>
      <c r="RMY41" s="1735"/>
      <c r="RMZ41" s="1735"/>
      <c r="RNA41" s="1735"/>
      <c r="RNB41" s="1735"/>
      <c r="RNC41" s="1735"/>
      <c r="RND41" s="1735"/>
      <c r="RNE41" s="1735"/>
      <c r="RNF41" s="1735"/>
      <c r="RNG41" s="1735"/>
      <c r="RNH41" s="1735"/>
      <c r="RNI41" s="1735"/>
      <c r="RNJ41" s="1735"/>
      <c r="RNK41" s="1735"/>
      <c r="RNL41" s="1735"/>
      <c r="RNM41" s="1735"/>
      <c r="RNN41" s="1735"/>
      <c r="RNO41" s="1735"/>
      <c r="RNP41" s="1735"/>
      <c r="RNQ41" s="1735"/>
      <c r="RNR41" s="1735"/>
      <c r="RNS41" s="1735"/>
      <c r="RNT41" s="1735"/>
      <c r="RNU41" s="1735"/>
      <c r="RNV41" s="1735"/>
      <c r="RNW41" s="1735"/>
      <c r="RNX41" s="1735"/>
      <c r="RNY41" s="1735"/>
      <c r="RNZ41" s="1735"/>
      <c r="ROA41" s="1735"/>
      <c r="ROB41" s="1735"/>
      <c r="ROC41" s="1735"/>
      <c r="ROD41" s="1735"/>
      <c r="ROE41" s="1735"/>
      <c r="ROF41" s="1735"/>
      <c r="ROG41" s="1735"/>
      <c r="ROH41" s="1735"/>
      <c r="ROI41" s="1735"/>
      <c r="ROJ41" s="1735"/>
      <c r="ROK41" s="1735"/>
      <c r="ROL41" s="1735"/>
      <c r="ROM41" s="1735"/>
      <c r="RON41" s="1735"/>
      <c r="ROO41" s="1735"/>
      <c r="ROP41" s="1735"/>
      <c r="ROQ41" s="1735"/>
      <c r="ROR41" s="1735"/>
      <c r="ROS41" s="1735"/>
      <c r="ROT41" s="1735"/>
      <c r="ROU41" s="1735"/>
      <c r="ROV41" s="1735"/>
      <c r="ROW41" s="1735"/>
      <c r="ROX41" s="1735"/>
      <c r="ROY41" s="1735"/>
      <c r="ROZ41" s="1735"/>
      <c r="RPA41" s="1735"/>
      <c r="RPB41" s="1735"/>
      <c r="RPC41" s="1735"/>
      <c r="RPD41" s="1735"/>
      <c r="RPE41" s="1735"/>
      <c r="RPF41" s="1735"/>
      <c r="RPG41" s="1735"/>
      <c r="RPH41" s="1735"/>
      <c r="RPI41" s="1735"/>
      <c r="RPJ41" s="1735"/>
      <c r="RPK41" s="1735"/>
      <c r="RPL41" s="1735"/>
      <c r="RPM41" s="1735"/>
      <c r="RPN41" s="1735"/>
      <c r="RPO41" s="1735"/>
      <c r="RPP41" s="1735"/>
      <c r="RPQ41" s="1735"/>
      <c r="RPR41" s="1735"/>
      <c r="RPS41" s="1735"/>
      <c r="RPT41" s="1735"/>
      <c r="RPU41" s="1735"/>
      <c r="RPV41" s="1735"/>
      <c r="RPW41" s="1735"/>
      <c r="RPX41" s="1735"/>
      <c r="RPY41" s="1735"/>
      <c r="RPZ41" s="1735"/>
      <c r="RQA41" s="1735"/>
      <c r="RQB41" s="1735"/>
      <c r="RQC41" s="1735"/>
      <c r="RQD41" s="1735"/>
      <c r="RQE41" s="1735"/>
      <c r="RQF41" s="1735"/>
      <c r="RQG41" s="1735"/>
      <c r="RQH41" s="1735"/>
      <c r="RQI41" s="1735"/>
      <c r="RQJ41" s="1735"/>
      <c r="RQK41" s="1735"/>
      <c r="RQL41" s="1735"/>
      <c r="RQM41" s="1735"/>
      <c r="RQN41" s="1735"/>
      <c r="RQO41" s="1735"/>
      <c r="RQP41" s="1735"/>
      <c r="RQQ41" s="1735"/>
      <c r="RQR41" s="1735"/>
      <c r="RQS41" s="1735"/>
      <c r="RQT41" s="1735"/>
      <c r="RQU41" s="1735"/>
      <c r="RQV41" s="1735"/>
      <c r="RQW41" s="1735"/>
      <c r="RQX41" s="1735"/>
      <c r="RQY41" s="1735"/>
      <c r="RQZ41" s="1735"/>
      <c r="RRA41" s="1735"/>
      <c r="RRB41" s="1735"/>
      <c r="RRC41" s="1735"/>
      <c r="RRD41" s="1735"/>
      <c r="RRE41" s="1735"/>
      <c r="RRF41" s="1735"/>
      <c r="RRG41" s="1735"/>
      <c r="RRH41" s="1735"/>
      <c r="RRI41" s="1735"/>
      <c r="RRJ41" s="1735"/>
      <c r="RRK41" s="1735"/>
      <c r="RRL41" s="1735"/>
      <c r="RRM41" s="1735"/>
      <c r="RRN41" s="1735"/>
      <c r="RRO41" s="1735"/>
      <c r="RRP41" s="1735"/>
      <c r="RRQ41" s="1735"/>
      <c r="RRR41" s="1735"/>
      <c r="RRS41" s="1735"/>
      <c r="RRT41" s="1735"/>
      <c r="RRU41" s="1735"/>
      <c r="RRV41" s="1735"/>
      <c r="RRW41" s="1735"/>
      <c r="RRX41" s="1735"/>
      <c r="RRY41" s="1735"/>
      <c r="RRZ41" s="1735"/>
      <c r="RSA41" s="1735"/>
      <c r="RSB41" s="1735"/>
      <c r="RSC41" s="1735"/>
      <c r="RSD41" s="1735"/>
      <c r="RSE41" s="1735"/>
      <c r="RSF41" s="1735"/>
      <c r="RSG41" s="1735"/>
      <c r="RSH41" s="1735"/>
      <c r="RSI41" s="1735"/>
      <c r="RSJ41" s="1735"/>
      <c r="RSK41" s="1735"/>
      <c r="RSL41" s="1735"/>
      <c r="RSM41" s="1735"/>
      <c r="RSN41" s="1735"/>
      <c r="RSO41" s="1735"/>
      <c r="RSP41" s="1735"/>
      <c r="RSQ41" s="1735"/>
      <c r="RSR41" s="1735"/>
      <c r="RSS41" s="1735"/>
      <c r="RST41" s="1735"/>
      <c r="RSU41" s="1735"/>
      <c r="RSV41" s="1735"/>
      <c r="RSW41" s="1735"/>
      <c r="RSX41" s="1735"/>
      <c r="RSY41" s="1735"/>
      <c r="RSZ41" s="1735"/>
      <c r="RTA41" s="1735"/>
      <c r="RTB41" s="1735"/>
      <c r="RTC41" s="1735"/>
      <c r="RTD41" s="1735"/>
      <c r="RTE41" s="1735"/>
      <c r="RTF41" s="1735"/>
      <c r="RTG41" s="1735"/>
      <c r="RTH41" s="1735"/>
      <c r="RTI41" s="1735"/>
      <c r="RTJ41" s="1735"/>
      <c r="RTK41" s="1735"/>
      <c r="RTL41" s="1735"/>
      <c r="RTM41" s="1735"/>
      <c r="RTN41" s="1735"/>
      <c r="RTO41" s="1735"/>
      <c r="RTP41" s="1735"/>
      <c r="RTQ41" s="1735"/>
      <c r="RTR41" s="1735"/>
      <c r="RTS41" s="1735"/>
      <c r="RTT41" s="1735"/>
      <c r="RTU41" s="1735"/>
      <c r="RTV41" s="1735"/>
      <c r="RTW41" s="1735"/>
      <c r="RTX41" s="1735"/>
      <c r="RTY41" s="1735"/>
      <c r="RTZ41" s="1735"/>
      <c r="RUA41" s="1735"/>
      <c r="RUB41" s="1735"/>
      <c r="RUC41" s="1735"/>
      <c r="RUD41" s="1735"/>
      <c r="RUE41" s="1735"/>
      <c r="RUF41" s="1735"/>
      <c r="RUG41" s="1735"/>
      <c r="RUH41" s="1735"/>
      <c r="RUI41" s="1735"/>
      <c r="RUJ41" s="1735"/>
      <c r="RUK41" s="1735"/>
      <c r="RUL41" s="1735"/>
      <c r="RUM41" s="1735"/>
      <c r="RUN41" s="1735"/>
      <c r="RUO41" s="1735"/>
      <c r="RUP41" s="1735"/>
      <c r="RUQ41" s="1735"/>
      <c r="RUR41" s="1735"/>
      <c r="RUS41" s="1735"/>
      <c r="RUT41" s="1735"/>
      <c r="RUU41" s="1735"/>
      <c r="RUV41" s="1735"/>
      <c r="RUW41" s="1735"/>
      <c r="RUX41" s="1735"/>
      <c r="RUY41" s="1735"/>
      <c r="RUZ41" s="1735"/>
      <c r="RVA41" s="1735"/>
      <c r="RVB41" s="1735"/>
      <c r="RVC41" s="1735"/>
      <c r="RVD41" s="1735"/>
      <c r="RVE41" s="1735"/>
      <c r="RVF41" s="1735"/>
      <c r="RVG41" s="1735"/>
      <c r="RVH41" s="1735"/>
      <c r="RVI41" s="1735"/>
      <c r="RVJ41" s="1735"/>
      <c r="RVK41" s="1735"/>
      <c r="RVL41" s="1735"/>
      <c r="RVM41" s="1735"/>
      <c r="RVN41" s="1735"/>
      <c r="RVO41" s="1735"/>
      <c r="RVP41" s="1735"/>
      <c r="RVQ41" s="1735"/>
      <c r="RVR41" s="1735"/>
      <c r="RVS41" s="1735"/>
      <c r="RVT41" s="1735"/>
      <c r="RVU41" s="1735"/>
      <c r="RVV41" s="1735"/>
      <c r="RVW41" s="1735"/>
      <c r="RVX41" s="1735"/>
      <c r="RVY41" s="1735"/>
      <c r="RVZ41" s="1735"/>
      <c r="RWA41" s="1735"/>
      <c r="RWB41" s="1735"/>
      <c r="RWC41" s="1735"/>
      <c r="RWD41" s="1735"/>
      <c r="RWE41" s="1735"/>
      <c r="RWF41" s="1735"/>
      <c r="RWG41" s="1735"/>
      <c r="RWH41" s="1735"/>
      <c r="RWI41" s="1735"/>
      <c r="RWJ41" s="1735"/>
      <c r="RWK41" s="1735"/>
      <c r="RWL41" s="1735"/>
      <c r="RWM41" s="1735"/>
      <c r="RWN41" s="1735"/>
      <c r="RWO41" s="1735"/>
      <c r="RWP41" s="1735"/>
      <c r="RWQ41" s="1735"/>
      <c r="RWR41" s="1735"/>
      <c r="RWS41" s="1735"/>
      <c r="RWT41" s="1735"/>
      <c r="RWU41" s="1735"/>
      <c r="RWV41" s="1735"/>
      <c r="RWW41" s="1735"/>
      <c r="RWX41" s="1735"/>
      <c r="RWY41" s="1735"/>
      <c r="RWZ41" s="1735"/>
      <c r="RXA41" s="1735"/>
      <c r="RXB41" s="1735"/>
      <c r="RXC41" s="1735"/>
      <c r="RXD41" s="1735"/>
      <c r="RXE41" s="1735"/>
      <c r="RXF41" s="1735"/>
      <c r="RXG41" s="1735"/>
      <c r="RXH41" s="1735"/>
      <c r="RXI41" s="1735"/>
      <c r="RXJ41" s="1735"/>
      <c r="RXK41" s="1735"/>
      <c r="RXL41" s="1735"/>
      <c r="RXM41" s="1735"/>
      <c r="RXN41" s="1735"/>
      <c r="RXO41" s="1735"/>
      <c r="RXP41" s="1735"/>
      <c r="RXQ41" s="1735"/>
      <c r="RXR41" s="1735"/>
      <c r="RXS41" s="1735"/>
      <c r="RXT41" s="1735"/>
      <c r="RXU41" s="1735"/>
      <c r="RXV41" s="1735"/>
      <c r="RXW41" s="1735"/>
      <c r="RXX41" s="1735"/>
      <c r="RXY41" s="1735"/>
      <c r="RXZ41" s="1735"/>
      <c r="RYA41" s="1735"/>
      <c r="RYB41" s="1735"/>
      <c r="RYC41" s="1735"/>
      <c r="RYD41" s="1735"/>
      <c r="RYE41" s="1735"/>
      <c r="RYF41" s="1735"/>
      <c r="RYG41" s="1735"/>
      <c r="RYH41" s="1735"/>
      <c r="RYI41" s="1735"/>
      <c r="RYJ41" s="1735"/>
      <c r="RYK41" s="1735"/>
      <c r="RYL41" s="1735"/>
      <c r="RYM41" s="1735"/>
      <c r="RYN41" s="1735"/>
      <c r="RYO41" s="1735"/>
      <c r="RYP41" s="1735"/>
      <c r="RYQ41" s="1735"/>
      <c r="RYR41" s="1735"/>
      <c r="RYS41" s="1735"/>
      <c r="RYT41" s="1735"/>
      <c r="RYU41" s="1735"/>
      <c r="RYV41" s="1735"/>
      <c r="RYW41" s="1735"/>
      <c r="RYX41" s="1735"/>
      <c r="RYY41" s="1735"/>
      <c r="RYZ41" s="1735"/>
      <c r="RZA41" s="1735"/>
      <c r="RZB41" s="1735"/>
      <c r="RZC41" s="1735"/>
      <c r="RZD41" s="1735"/>
      <c r="RZE41" s="1735"/>
      <c r="RZF41" s="1735"/>
      <c r="RZG41" s="1735"/>
      <c r="RZH41" s="1735"/>
      <c r="RZI41" s="1735"/>
      <c r="RZJ41" s="1735"/>
      <c r="RZK41" s="1735"/>
      <c r="RZL41" s="1735"/>
      <c r="RZM41" s="1735"/>
      <c r="RZN41" s="1735"/>
      <c r="RZO41" s="1735"/>
      <c r="RZP41" s="1735"/>
      <c r="RZQ41" s="1735"/>
      <c r="RZR41" s="1735"/>
      <c r="RZS41" s="1735"/>
      <c r="RZT41" s="1735"/>
      <c r="RZU41" s="1735"/>
      <c r="RZV41" s="1735"/>
      <c r="RZW41" s="1735"/>
      <c r="RZX41" s="1735"/>
      <c r="RZY41" s="1735"/>
      <c r="RZZ41" s="1735"/>
      <c r="SAA41" s="1735"/>
      <c r="SAB41" s="1735"/>
      <c r="SAC41" s="1735"/>
      <c r="SAD41" s="1735"/>
      <c r="SAE41" s="1735"/>
      <c r="SAF41" s="1735"/>
      <c r="SAG41" s="1735"/>
      <c r="SAH41" s="1735"/>
      <c r="SAI41" s="1735"/>
      <c r="SAJ41" s="1735"/>
      <c r="SAK41" s="1735"/>
      <c r="SAL41" s="1735"/>
      <c r="SAM41" s="1735"/>
      <c r="SAN41" s="1735"/>
      <c r="SAO41" s="1735"/>
      <c r="SAP41" s="1735"/>
      <c r="SAQ41" s="1735"/>
      <c r="SAR41" s="1735"/>
      <c r="SAS41" s="1735"/>
      <c r="SAT41" s="1735"/>
      <c r="SAU41" s="1735"/>
      <c r="SAV41" s="1735"/>
      <c r="SAW41" s="1735"/>
      <c r="SAX41" s="1735"/>
      <c r="SAY41" s="1735"/>
      <c r="SAZ41" s="1735"/>
      <c r="SBA41" s="1735"/>
      <c r="SBB41" s="1735"/>
      <c r="SBC41" s="1735"/>
      <c r="SBD41" s="1735"/>
      <c r="SBE41" s="1735"/>
      <c r="SBF41" s="1735"/>
      <c r="SBG41" s="1735"/>
      <c r="SBH41" s="1735"/>
      <c r="SBI41" s="1735"/>
      <c r="SBJ41" s="1735"/>
      <c r="SBK41" s="1735"/>
      <c r="SBL41" s="1735"/>
      <c r="SBM41" s="1735"/>
      <c r="SBN41" s="1735"/>
      <c r="SBO41" s="1735"/>
      <c r="SBP41" s="1735"/>
      <c r="SBQ41" s="1735"/>
      <c r="SBR41" s="1735"/>
      <c r="SBS41" s="1735"/>
      <c r="SBT41" s="1735"/>
      <c r="SBU41" s="1735"/>
      <c r="SBV41" s="1735"/>
      <c r="SBW41" s="1735"/>
      <c r="SBX41" s="1735"/>
      <c r="SBY41" s="1735"/>
      <c r="SBZ41" s="1735"/>
      <c r="SCA41" s="1735"/>
      <c r="SCB41" s="1735"/>
      <c r="SCC41" s="1735"/>
      <c r="SCD41" s="1735"/>
      <c r="SCE41" s="1735"/>
      <c r="SCF41" s="1735"/>
      <c r="SCG41" s="1735"/>
      <c r="SCH41" s="1735"/>
      <c r="SCI41" s="1735"/>
      <c r="SCJ41" s="1735"/>
      <c r="SCK41" s="1735"/>
      <c r="SCL41" s="1735"/>
      <c r="SCM41" s="1735"/>
      <c r="SCN41" s="1735"/>
      <c r="SCO41" s="1735"/>
      <c r="SCP41" s="1735"/>
      <c r="SCQ41" s="1735"/>
      <c r="SCR41" s="1735"/>
      <c r="SCS41" s="1735"/>
      <c r="SCT41" s="1735"/>
      <c r="SCU41" s="1735"/>
      <c r="SCV41" s="1735"/>
      <c r="SCW41" s="1735"/>
      <c r="SCX41" s="1735"/>
      <c r="SCY41" s="1735"/>
      <c r="SCZ41" s="1735"/>
      <c r="SDA41" s="1735"/>
      <c r="SDB41" s="1735"/>
      <c r="SDC41" s="1735"/>
      <c r="SDD41" s="1735"/>
      <c r="SDE41" s="1735"/>
      <c r="SDF41" s="1735"/>
      <c r="SDG41" s="1735"/>
      <c r="SDH41" s="1735"/>
      <c r="SDI41" s="1735"/>
      <c r="SDJ41" s="1735"/>
      <c r="SDK41" s="1735"/>
      <c r="SDL41" s="1735"/>
      <c r="SDM41" s="1735"/>
      <c r="SDN41" s="1735"/>
      <c r="SDO41" s="1735"/>
      <c r="SDP41" s="1735"/>
      <c r="SDQ41" s="1735"/>
      <c r="SDR41" s="1735"/>
      <c r="SDS41" s="1735"/>
      <c r="SDT41" s="1735"/>
      <c r="SDU41" s="1735"/>
      <c r="SDV41" s="1735"/>
      <c r="SDW41" s="1735"/>
      <c r="SDX41" s="1735"/>
      <c r="SDY41" s="1735"/>
      <c r="SDZ41" s="1735"/>
      <c r="SEA41" s="1735"/>
      <c r="SEB41" s="1735"/>
      <c r="SEC41" s="1735"/>
      <c r="SED41" s="1735"/>
      <c r="SEE41" s="1735"/>
      <c r="SEF41" s="1735"/>
      <c r="SEG41" s="1735"/>
      <c r="SEH41" s="1735"/>
      <c r="SEI41" s="1735"/>
      <c r="SEJ41" s="1735"/>
      <c r="SEK41" s="1735"/>
      <c r="SEL41" s="1735"/>
      <c r="SEM41" s="1735"/>
      <c r="SEN41" s="1735"/>
      <c r="SEO41" s="1735"/>
      <c r="SEP41" s="1735"/>
      <c r="SEQ41" s="1735"/>
      <c r="SER41" s="1735"/>
      <c r="SES41" s="1735"/>
      <c r="SET41" s="1735"/>
      <c r="SEU41" s="1735"/>
      <c r="SEV41" s="1735"/>
      <c r="SEW41" s="1735"/>
      <c r="SEX41" s="1735"/>
      <c r="SEY41" s="1735"/>
      <c r="SEZ41" s="1735"/>
      <c r="SFA41" s="1735"/>
      <c r="SFB41" s="1735"/>
      <c r="SFC41" s="1735"/>
      <c r="SFD41" s="1735"/>
      <c r="SFE41" s="1735"/>
      <c r="SFF41" s="1735"/>
      <c r="SFG41" s="1735"/>
      <c r="SFH41" s="1735"/>
      <c r="SFI41" s="1735"/>
      <c r="SFJ41" s="1735"/>
      <c r="SFK41" s="1735"/>
      <c r="SFL41" s="1735"/>
      <c r="SFM41" s="1735"/>
      <c r="SFN41" s="1735"/>
      <c r="SFO41" s="1735"/>
      <c r="SFP41" s="1735"/>
      <c r="SFQ41" s="1735"/>
      <c r="SFR41" s="1735"/>
      <c r="SFS41" s="1735"/>
      <c r="SFT41" s="1735"/>
      <c r="SFU41" s="1735"/>
      <c r="SFV41" s="1735"/>
      <c r="SFW41" s="1735"/>
      <c r="SFX41" s="1735"/>
      <c r="SFY41" s="1735"/>
      <c r="SFZ41" s="1735"/>
      <c r="SGA41" s="1735"/>
      <c r="SGB41" s="1735"/>
      <c r="SGC41" s="1735"/>
      <c r="SGD41" s="1735"/>
      <c r="SGE41" s="1735"/>
      <c r="SGF41" s="1735"/>
      <c r="SGG41" s="1735"/>
      <c r="SGH41" s="1735"/>
      <c r="SGI41" s="1735"/>
      <c r="SGJ41" s="1735"/>
      <c r="SGK41" s="1735"/>
      <c r="SGL41" s="1735"/>
      <c r="SGM41" s="1735"/>
      <c r="SGN41" s="1735"/>
      <c r="SGO41" s="1735"/>
      <c r="SGP41" s="1735"/>
      <c r="SGQ41" s="1735"/>
      <c r="SGR41" s="1735"/>
      <c r="SGS41" s="1735"/>
      <c r="SGT41" s="1735"/>
      <c r="SGU41" s="1735"/>
      <c r="SGV41" s="1735"/>
      <c r="SGW41" s="1735"/>
      <c r="SGX41" s="1735"/>
      <c r="SGY41" s="1735"/>
      <c r="SGZ41" s="1735"/>
      <c r="SHA41" s="1735"/>
      <c r="SHB41" s="1735"/>
      <c r="SHC41" s="1735"/>
      <c r="SHD41" s="1735"/>
      <c r="SHE41" s="1735"/>
      <c r="SHF41" s="1735"/>
      <c r="SHG41" s="1735"/>
      <c r="SHH41" s="1735"/>
      <c r="SHI41" s="1735"/>
      <c r="SHJ41" s="1735"/>
      <c r="SHK41" s="1735"/>
      <c r="SHL41" s="1735"/>
      <c r="SHM41" s="1735"/>
      <c r="SHN41" s="1735"/>
      <c r="SHO41" s="1735"/>
      <c r="SHP41" s="1735"/>
      <c r="SHQ41" s="1735"/>
      <c r="SHR41" s="1735"/>
      <c r="SHS41" s="1735"/>
      <c r="SHT41" s="1735"/>
      <c r="SHU41" s="1735"/>
      <c r="SHV41" s="1735"/>
      <c r="SHW41" s="1735"/>
      <c r="SHX41" s="1735"/>
      <c r="SHY41" s="1735"/>
      <c r="SHZ41" s="1735"/>
      <c r="SIA41" s="1735"/>
      <c r="SIB41" s="1735"/>
      <c r="SIC41" s="1735"/>
      <c r="SID41" s="1735"/>
      <c r="SIE41" s="1735"/>
      <c r="SIF41" s="1735"/>
      <c r="SIG41" s="1735"/>
      <c r="SIH41" s="1735"/>
      <c r="SII41" s="1735"/>
      <c r="SIJ41" s="1735"/>
      <c r="SIK41" s="1735"/>
      <c r="SIL41" s="1735"/>
      <c r="SIM41" s="1735"/>
      <c r="SIN41" s="1735"/>
      <c r="SIO41" s="1735"/>
      <c r="SIP41" s="1735"/>
      <c r="SIQ41" s="1735"/>
      <c r="SIR41" s="1735"/>
      <c r="SIS41" s="1735"/>
      <c r="SIT41" s="1735"/>
      <c r="SIU41" s="1735"/>
      <c r="SIV41" s="1735"/>
      <c r="SIW41" s="1735"/>
      <c r="SIX41" s="1735"/>
      <c r="SIY41" s="1735"/>
      <c r="SIZ41" s="1735"/>
      <c r="SJA41" s="1735"/>
      <c r="SJB41" s="1735"/>
      <c r="SJC41" s="1735"/>
      <c r="SJD41" s="1735"/>
      <c r="SJE41" s="1735"/>
      <c r="SJF41" s="1735"/>
      <c r="SJG41" s="1735"/>
      <c r="SJH41" s="1735"/>
      <c r="SJI41" s="1735"/>
      <c r="SJJ41" s="1735"/>
      <c r="SJK41" s="1735"/>
      <c r="SJL41" s="1735"/>
      <c r="SJM41" s="1735"/>
      <c r="SJN41" s="1735"/>
      <c r="SJO41" s="1735"/>
      <c r="SJP41" s="1735"/>
      <c r="SJQ41" s="1735"/>
      <c r="SJR41" s="1735"/>
      <c r="SJS41" s="1735"/>
      <c r="SJT41" s="1735"/>
      <c r="SJU41" s="1735"/>
      <c r="SJV41" s="1735"/>
      <c r="SJW41" s="1735"/>
      <c r="SJX41" s="1735"/>
      <c r="SJY41" s="1735"/>
      <c r="SJZ41" s="1735"/>
      <c r="SKA41" s="1735"/>
      <c r="SKB41" s="1735"/>
      <c r="SKC41" s="1735"/>
      <c r="SKD41" s="1735"/>
      <c r="SKE41" s="1735"/>
      <c r="SKF41" s="1735"/>
      <c r="SKG41" s="1735"/>
      <c r="SKH41" s="1735"/>
      <c r="SKI41" s="1735"/>
      <c r="SKJ41" s="1735"/>
      <c r="SKK41" s="1735"/>
      <c r="SKL41" s="1735"/>
      <c r="SKM41" s="1735"/>
      <c r="SKN41" s="1735"/>
      <c r="SKO41" s="1735"/>
      <c r="SKP41" s="1735"/>
      <c r="SKQ41" s="1735"/>
      <c r="SKR41" s="1735"/>
      <c r="SKS41" s="1735"/>
      <c r="SKT41" s="1735"/>
      <c r="SKU41" s="1735"/>
      <c r="SKV41" s="1735"/>
      <c r="SKW41" s="1735"/>
      <c r="SKX41" s="1735"/>
      <c r="SKY41" s="1735"/>
      <c r="SKZ41" s="1735"/>
      <c r="SLA41" s="1735"/>
      <c r="SLB41" s="1735"/>
      <c r="SLC41" s="1735"/>
      <c r="SLD41" s="1735"/>
      <c r="SLE41" s="1735"/>
      <c r="SLF41" s="1735"/>
      <c r="SLG41" s="1735"/>
      <c r="SLH41" s="1735"/>
      <c r="SLI41" s="1735"/>
      <c r="SLJ41" s="1735"/>
      <c r="SLK41" s="1735"/>
      <c r="SLL41" s="1735"/>
      <c r="SLM41" s="1735"/>
      <c r="SLN41" s="1735"/>
      <c r="SLO41" s="1735"/>
      <c r="SLP41" s="1735"/>
      <c r="SLQ41" s="1735"/>
      <c r="SLR41" s="1735"/>
      <c r="SLS41" s="1735"/>
      <c r="SLT41" s="1735"/>
      <c r="SLU41" s="1735"/>
      <c r="SLV41" s="1735"/>
      <c r="SLW41" s="1735"/>
      <c r="SLX41" s="1735"/>
      <c r="SLY41" s="1735"/>
      <c r="SLZ41" s="1735"/>
      <c r="SMA41" s="1735"/>
      <c r="SMB41" s="1735"/>
      <c r="SMC41" s="1735"/>
      <c r="SMD41" s="1735"/>
      <c r="SME41" s="1735"/>
      <c r="SMF41" s="1735"/>
      <c r="SMG41" s="1735"/>
      <c r="SMH41" s="1735"/>
      <c r="SMI41" s="1735"/>
      <c r="SMJ41" s="1735"/>
      <c r="SMK41" s="1735"/>
      <c r="SML41" s="1735"/>
      <c r="SMM41" s="1735"/>
      <c r="SMN41" s="1735"/>
      <c r="SMO41" s="1735"/>
      <c r="SMP41" s="1735"/>
      <c r="SMQ41" s="1735"/>
      <c r="SMR41" s="1735"/>
      <c r="SMS41" s="1735"/>
      <c r="SMT41" s="1735"/>
      <c r="SMU41" s="1735"/>
      <c r="SMV41" s="1735"/>
      <c r="SMW41" s="1735"/>
      <c r="SMX41" s="1735"/>
      <c r="SMY41" s="1735"/>
      <c r="SMZ41" s="1735"/>
      <c r="SNA41" s="1735"/>
      <c r="SNB41" s="1735"/>
      <c r="SNC41" s="1735"/>
      <c r="SND41" s="1735"/>
      <c r="SNE41" s="1735"/>
      <c r="SNF41" s="1735"/>
      <c r="SNG41" s="1735"/>
      <c r="SNH41" s="1735"/>
      <c r="SNI41" s="1735"/>
      <c r="SNJ41" s="1735"/>
      <c r="SNK41" s="1735"/>
      <c r="SNL41" s="1735"/>
      <c r="SNM41" s="1735"/>
      <c r="SNN41" s="1735"/>
      <c r="SNO41" s="1735"/>
      <c r="SNP41" s="1735"/>
      <c r="SNQ41" s="1735"/>
      <c r="SNR41" s="1735"/>
      <c r="SNS41" s="1735"/>
      <c r="SNT41" s="1735"/>
      <c r="SNU41" s="1735"/>
      <c r="SNV41" s="1735"/>
      <c r="SNW41" s="1735"/>
      <c r="SNX41" s="1735"/>
      <c r="SNY41" s="1735"/>
      <c r="SNZ41" s="1735"/>
      <c r="SOA41" s="1735"/>
      <c r="SOB41" s="1735"/>
      <c r="SOC41" s="1735"/>
      <c r="SOD41" s="1735"/>
      <c r="SOE41" s="1735"/>
      <c r="SOF41" s="1735"/>
      <c r="SOG41" s="1735"/>
      <c r="SOH41" s="1735"/>
      <c r="SOI41" s="1735"/>
      <c r="SOJ41" s="1735"/>
      <c r="SOK41" s="1735"/>
      <c r="SOL41" s="1735"/>
      <c r="SOM41" s="1735"/>
      <c r="SON41" s="1735"/>
      <c r="SOO41" s="1735"/>
      <c r="SOP41" s="1735"/>
      <c r="SOQ41" s="1735"/>
      <c r="SOR41" s="1735"/>
      <c r="SOS41" s="1735"/>
      <c r="SOT41" s="1735"/>
      <c r="SOU41" s="1735"/>
      <c r="SOV41" s="1735"/>
      <c r="SOW41" s="1735"/>
      <c r="SOX41" s="1735"/>
      <c r="SOY41" s="1735"/>
      <c r="SOZ41" s="1735"/>
      <c r="SPA41" s="1735"/>
      <c r="SPB41" s="1735"/>
      <c r="SPC41" s="1735"/>
      <c r="SPD41" s="1735"/>
      <c r="SPE41" s="1735"/>
      <c r="SPF41" s="1735"/>
      <c r="SPG41" s="1735"/>
      <c r="SPH41" s="1735"/>
      <c r="SPI41" s="1735"/>
      <c r="SPJ41" s="1735"/>
      <c r="SPK41" s="1735"/>
      <c r="SPL41" s="1735"/>
      <c r="SPM41" s="1735"/>
      <c r="SPN41" s="1735"/>
      <c r="SPO41" s="1735"/>
      <c r="SPP41" s="1735"/>
      <c r="SPQ41" s="1735"/>
      <c r="SPR41" s="1735"/>
      <c r="SPS41" s="1735"/>
      <c r="SPT41" s="1735"/>
      <c r="SPU41" s="1735"/>
      <c r="SPV41" s="1735"/>
      <c r="SPW41" s="1735"/>
      <c r="SPX41" s="1735"/>
      <c r="SPY41" s="1735"/>
      <c r="SPZ41" s="1735"/>
      <c r="SQA41" s="1735"/>
      <c r="SQB41" s="1735"/>
      <c r="SQC41" s="1735"/>
      <c r="SQD41" s="1735"/>
      <c r="SQE41" s="1735"/>
      <c r="SQF41" s="1735"/>
      <c r="SQG41" s="1735"/>
      <c r="SQH41" s="1735"/>
      <c r="SQI41" s="1735"/>
      <c r="SQJ41" s="1735"/>
      <c r="SQK41" s="1735"/>
      <c r="SQL41" s="1735"/>
      <c r="SQM41" s="1735"/>
      <c r="SQN41" s="1735"/>
      <c r="SQO41" s="1735"/>
      <c r="SQP41" s="1735"/>
      <c r="SQQ41" s="1735"/>
      <c r="SQR41" s="1735"/>
      <c r="SQS41" s="1735"/>
      <c r="SQT41" s="1735"/>
      <c r="SQU41" s="1735"/>
      <c r="SQV41" s="1735"/>
      <c r="SQW41" s="1735"/>
      <c r="SQX41" s="1735"/>
      <c r="SQY41" s="1735"/>
      <c r="SQZ41" s="1735"/>
      <c r="SRA41" s="1735"/>
      <c r="SRB41" s="1735"/>
      <c r="SRC41" s="1735"/>
      <c r="SRD41" s="1735"/>
      <c r="SRE41" s="1735"/>
      <c r="SRF41" s="1735"/>
      <c r="SRG41" s="1735"/>
      <c r="SRH41" s="1735"/>
      <c r="SRI41" s="1735"/>
      <c r="SRJ41" s="1735"/>
      <c r="SRK41" s="1735"/>
      <c r="SRL41" s="1735"/>
      <c r="SRM41" s="1735"/>
      <c r="SRN41" s="1735"/>
      <c r="SRO41" s="1735"/>
      <c r="SRP41" s="1735"/>
      <c r="SRQ41" s="1735"/>
      <c r="SRR41" s="1735"/>
      <c r="SRS41" s="1735"/>
      <c r="SRT41" s="1735"/>
      <c r="SRU41" s="1735"/>
      <c r="SRV41" s="1735"/>
      <c r="SRW41" s="1735"/>
      <c r="SRX41" s="1735"/>
      <c r="SRY41" s="1735"/>
      <c r="SRZ41" s="1735"/>
      <c r="SSA41" s="1735"/>
      <c r="SSB41" s="1735"/>
      <c r="SSC41" s="1735"/>
      <c r="SSD41" s="1735"/>
      <c r="SSE41" s="1735"/>
      <c r="SSF41" s="1735"/>
      <c r="SSG41" s="1735"/>
      <c r="SSH41" s="1735"/>
      <c r="SSI41" s="1735"/>
      <c r="SSJ41" s="1735"/>
      <c r="SSK41" s="1735"/>
      <c r="SSL41" s="1735"/>
      <c r="SSM41" s="1735"/>
      <c r="SSN41" s="1735"/>
      <c r="SSO41" s="1735"/>
      <c r="SSP41" s="1735"/>
      <c r="SSQ41" s="1735"/>
      <c r="SSR41" s="1735"/>
      <c r="SSS41" s="1735"/>
      <c r="SST41" s="1735"/>
      <c r="SSU41" s="1735"/>
      <c r="SSV41" s="1735"/>
      <c r="SSW41" s="1735"/>
      <c r="SSX41" s="1735"/>
      <c r="SSY41" s="1735"/>
      <c r="SSZ41" s="1735"/>
      <c r="STA41" s="1735"/>
      <c r="STB41" s="1735"/>
      <c r="STC41" s="1735"/>
      <c r="STD41" s="1735"/>
      <c r="STE41" s="1735"/>
      <c r="STF41" s="1735"/>
      <c r="STG41" s="1735"/>
      <c r="STH41" s="1735"/>
      <c r="STI41" s="1735"/>
      <c r="STJ41" s="1735"/>
      <c r="STK41" s="1735"/>
      <c r="STL41" s="1735"/>
      <c r="STM41" s="1735"/>
      <c r="STN41" s="1735"/>
      <c r="STO41" s="1735"/>
      <c r="STP41" s="1735"/>
      <c r="STQ41" s="1735"/>
      <c r="STR41" s="1735"/>
      <c r="STS41" s="1735"/>
      <c r="STT41" s="1735"/>
      <c r="STU41" s="1735"/>
      <c r="STV41" s="1735"/>
      <c r="STW41" s="1735"/>
      <c r="STX41" s="1735"/>
      <c r="STY41" s="1735"/>
      <c r="STZ41" s="1735"/>
      <c r="SUA41" s="1735"/>
      <c r="SUB41" s="1735"/>
      <c r="SUC41" s="1735"/>
      <c r="SUD41" s="1735"/>
      <c r="SUE41" s="1735"/>
      <c r="SUF41" s="1735"/>
      <c r="SUG41" s="1735"/>
      <c r="SUH41" s="1735"/>
      <c r="SUI41" s="1735"/>
      <c r="SUJ41" s="1735"/>
      <c r="SUK41" s="1735"/>
      <c r="SUL41" s="1735"/>
      <c r="SUM41" s="1735"/>
      <c r="SUN41" s="1735"/>
      <c r="SUO41" s="1735"/>
      <c r="SUP41" s="1735"/>
      <c r="SUQ41" s="1735"/>
      <c r="SUR41" s="1735"/>
      <c r="SUS41" s="1735"/>
      <c r="SUT41" s="1735"/>
      <c r="SUU41" s="1735"/>
      <c r="SUV41" s="1735"/>
      <c r="SUW41" s="1735"/>
      <c r="SUX41" s="1735"/>
      <c r="SUY41" s="1735"/>
      <c r="SUZ41" s="1735"/>
      <c r="SVA41" s="1735"/>
      <c r="SVB41" s="1735"/>
      <c r="SVC41" s="1735"/>
      <c r="SVD41" s="1735"/>
      <c r="SVE41" s="1735"/>
      <c r="SVF41" s="1735"/>
      <c r="SVG41" s="1735"/>
      <c r="SVH41" s="1735"/>
      <c r="SVI41" s="1735"/>
      <c r="SVJ41" s="1735"/>
      <c r="SVK41" s="1735"/>
      <c r="SVL41" s="1735"/>
      <c r="SVM41" s="1735"/>
      <c r="SVN41" s="1735"/>
      <c r="SVO41" s="1735"/>
      <c r="SVP41" s="1735"/>
      <c r="SVQ41" s="1735"/>
      <c r="SVR41" s="1735"/>
      <c r="SVS41" s="1735"/>
      <c r="SVT41" s="1735"/>
      <c r="SVU41" s="1735"/>
      <c r="SVV41" s="1735"/>
      <c r="SVW41" s="1735"/>
      <c r="SVX41" s="1735"/>
      <c r="SVY41" s="1735"/>
      <c r="SVZ41" s="1735"/>
      <c r="SWA41" s="1735"/>
      <c r="SWB41" s="1735"/>
      <c r="SWC41" s="1735"/>
      <c r="SWD41" s="1735"/>
      <c r="SWE41" s="1735"/>
      <c r="SWF41" s="1735"/>
      <c r="SWG41" s="1735"/>
      <c r="SWH41" s="1735"/>
      <c r="SWI41" s="1735"/>
      <c r="SWJ41" s="1735"/>
      <c r="SWK41" s="1735"/>
      <c r="SWL41" s="1735"/>
      <c r="SWM41" s="1735"/>
      <c r="SWN41" s="1735"/>
      <c r="SWO41" s="1735"/>
      <c r="SWP41" s="1735"/>
      <c r="SWQ41" s="1735"/>
      <c r="SWR41" s="1735"/>
      <c r="SWS41" s="1735"/>
      <c r="SWT41" s="1735"/>
      <c r="SWU41" s="1735"/>
      <c r="SWV41" s="1735"/>
      <c r="SWW41" s="1735"/>
      <c r="SWX41" s="1735"/>
      <c r="SWY41" s="1735"/>
      <c r="SWZ41" s="1735"/>
      <c r="SXA41" s="1735"/>
      <c r="SXB41" s="1735"/>
      <c r="SXC41" s="1735"/>
      <c r="SXD41" s="1735"/>
      <c r="SXE41" s="1735"/>
      <c r="SXF41" s="1735"/>
      <c r="SXG41" s="1735"/>
      <c r="SXH41" s="1735"/>
      <c r="SXI41" s="1735"/>
      <c r="SXJ41" s="1735"/>
      <c r="SXK41" s="1735"/>
      <c r="SXL41" s="1735"/>
      <c r="SXM41" s="1735"/>
      <c r="SXN41" s="1735"/>
      <c r="SXO41" s="1735"/>
      <c r="SXP41" s="1735"/>
      <c r="SXQ41" s="1735"/>
      <c r="SXR41" s="1735"/>
      <c r="SXS41" s="1735"/>
      <c r="SXT41" s="1735"/>
      <c r="SXU41" s="1735"/>
      <c r="SXV41" s="1735"/>
      <c r="SXW41" s="1735"/>
      <c r="SXX41" s="1735"/>
      <c r="SXY41" s="1735"/>
      <c r="SXZ41" s="1735"/>
      <c r="SYA41" s="1735"/>
      <c r="SYB41" s="1735"/>
      <c r="SYC41" s="1735"/>
      <c r="SYD41" s="1735"/>
      <c r="SYE41" s="1735"/>
      <c r="SYF41" s="1735"/>
      <c r="SYG41" s="1735"/>
      <c r="SYH41" s="1735"/>
      <c r="SYI41" s="1735"/>
      <c r="SYJ41" s="1735"/>
      <c r="SYK41" s="1735"/>
      <c r="SYL41" s="1735"/>
      <c r="SYM41" s="1735"/>
      <c r="SYN41" s="1735"/>
      <c r="SYO41" s="1735"/>
      <c r="SYP41" s="1735"/>
      <c r="SYQ41" s="1735"/>
      <c r="SYR41" s="1735"/>
      <c r="SYS41" s="1735"/>
      <c r="SYT41" s="1735"/>
      <c r="SYU41" s="1735"/>
      <c r="SYV41" s="1735"/>
      <c r="SYW41" s="1735"/>
      <c r="SYX41" s="1735"/>
      <c r="SYY41" s="1735"/>
      <c r="SYZ41" s="1735"/>
      <c r="SZA41" s="1735"/>
      <c r="SZB41" s="1735"/>
      <c r="SZC41" s="1735"/>
      <c r="SZD41" s="1735"/>
      <c r="SZE41" s="1735"/>
      <c r="SZF41" s="1735"/>
      <c r="SZG41" s="1735"/>
      <c r="SZH41" s="1735"/>
      <c r="SZI41" s="1735"/>
      <c r="SZJ41" s="1735"/>
      <c r="SZK41" s="1735"/>
      <c r="SZL41" s="1735"/>
      <c r="SZM41" s="1735"/>
      <c r="SZN41" s="1735"/>
      <c r="SZO41" s="1735"/>
      <c r="SZP41" s="1735"/>
      <c r="SZQ41" s="1735"/>
      <c r="SZR41" s="1735"/>
      <c r="SZS41" s="1735"/>
      <c r="SZT41" s="1735"/>
      <c r="SZU41" s="1735"/>
      <c r="SZV41" s="1735"/>
      <c r="SZW41" s="1735"/>
      <c r="SZX41" s="1735"/>
      <c r="SZY41" s="1735"/>
      <c r="SZZ41" s="1735"/>
      <c r="TAA41" s="1735"/>
      <c r="TAB41" s="1735"/>
      <c r="TAC41" s="1735"/>
      <c r="TAD41" s="1735"/>
      <c r="TAE41" s="1735"/>
      <c r="TAF41" s="1735"/>
      <c r="TAG41" s="1735"/>
      <c r="TAH41" s="1735"/>
      <c r="TAI41" s="1735"/>
      <c r="TAJ41" s="1735"/>
      <c r="TAK41" s="1735"/>
      <c r="TAL41" s="1735"/>
      <c r="TAM41" s="1735"/>
      <c r="TAN41" s="1735"/>
      <c r="TAO41" s="1735"/>
      <c r="TAP41" s="1735"/>
      <c r="TAQ41" s="1735"/>
      <c r="TAR41" s="1735"/>
      <c r="TAS41" s="1735"/>
      <c r="TAT41" s="1735"/>
      <c r="TAU41" s="1735"/>
      <c r="TAV41" s="1735"/>
      <c r="TAW41" s="1735"/>
      <c r="TAX41" s="1735"/>
      <c r="TAY41" s="1735"/>
      <c r="TAZ41" s="1735"/>
      <c r="TBA41" s="1735"/>
      <c r="TBB41" s="1735"/>
      <c r="TBC41" s="1735"/>
      <c r="TBD41" s="1735"/>
      <c r="TBE41" s="1735"/>
      <c r="TBF41" s="1735"/>
      <c r="TBG41" s="1735"/>
      <c r="TBH41" s="1735"/>
      <c r="TBI41" s="1735"/>
      <c r="TBJ41" s="1735"/>
      <c r="TBK41" s="1735"/>
      <c r="TBL41" s="1735"/>
      <c r="TBM41" s="1735"/>
      <c r="TBN41" s="1735"/>
      <c r="TBO41" s="1735"/>
      <c r="TBP41" s="1735"/>
      <c r="TBQ41" s="1735"/>
      <c r="TBR41" s="1735"/>
      <c r="TBS41" s="1735"/>
      <c r="TBT41" s="1735"/>
      <c r="TBU41" s="1735"/>
      <c r="TBV41" s="1735"/>
      <c r="TBW41" s="1735"/>
      <c r="TBX41" s="1735"/>
      <c r="TBY41" s="1735"/>
      <c r="TBZ41" s="1735"/>
      <c r="TCA41" s="1735"/>
      <c r="TCB41" s="1735"/>
      <c r="TCC41" s="1735"/>
      <c r="TCD41" s="1735"/>
      <c r="TCE41" s="1735"/>
      <c r="TCF41" s="1735"/>
      <c r="TCG41" s="1735"/>
      <c r="TCH41" s="1735"/>
      <c r="TCI41" s="1735"/>
      <c r="TCJ41" s="1735"/>
      <c r="TCK41" s="1735"/>
      <c r="TCL41" s="1735"/>
      <c r="TCM41" s="1735"/>
      <c r="TCN41" s="1735"/>
      <c r="TCO41" s="1735"/>
      <c r="TCP41" s="1735"/>
      <c r="TCQ41" s="1735"/>
      <c r="TCR41" s="1735"/>
      <c r="TCS41" s="1735"/>
      <c r="TCT41" s="1735"/>
      <c r="TCU41" s="1735"/>
      <c r="TCV41" s="1735"/>
      <c r="TCW41" s="1735"/>
      <c r="TCX41" s="1735"/>
      <c r="TCY41" s="1735"/>
      <c r="TCZ41" s="1735"/>
      <c r="TDA41" s="1735"/>
      <c r="TDB41" s="1735"/>
      <c r="TDC41" s="1735"/>
      <c r="TDD41" s="1735"/>
      <c r="TDE41" s="1735"/>
      <c r="TDF41" s="1735"/>
      <c r="TDG41" s="1735"/>
      <c r="TDH41" s="1735"/>
      <c r="TDI41" s="1735"/>
      <c r="TDJ41" s="1735"/>
      <c r="TDK41" s="1735"/>
      <c r="TDL41" s="1735"/>
      <c r="TDM41" s="1735"/>
      <c r="TDN41" s="1735"/>
      <c r="TDO41" s="1735"/>
      <c r="TDP41" s="1735"/>
      <c r="TDQ41" s="1735"/>
      <c r="TDR41" s="1735"/>
      <c r="TDS41" s="1735"/>
      <c r="TDT41" s="1735"/>
      <c r="TDU41" s="1735"/>
      <c r="TDV41" s="1735"/>
      <c r="TDW41" s="1735"/>
      <c r="TDX41" s="1735"/>
      <c r="TDY41" s="1735"/>
      <c r="TDZ41" s="1735"/>
      <c r="TEA41" s="1735"/>
      <c r="TEB41" s="1735"/>
      <c r="TEC41" s="1735"/>
      <c r="TED41" s="1735"/>
      <c r="TEE41" s="1735"/>
      <c r="TEF41" s="1735"/>
      <c r="TEG41" s="1735"/>
      <c r="TEH41" s="1735"/>
      <c r="TEI41" s="1735"/>
      <c r="TEJ41" s="1735"/>
      <c r="TEK41" s="1735"/>
      <c r="TEL41" s="1735"/>
      <c r="TEM41" s="1735"/>
      <c r="TEN41" s="1735"/>
      <c r="TEO41" s="1735"/>
      <c r="TEP41" s="1735"/>
      <c r="TEQ41" s="1735"/>
      <c r="TER41" s="1735"/>
      <c r="TES41" s="1735"/>
      <c r="TET41" s="1735"/>
      <c r="TEU41" s="1735"/>
      <c r="TEV41" s="1735"/>
      <c r="TEW41" s="1735"/>
      <c r="TEX41" s="1735"/>
      <c r="TEY41" s="1735"/>
      <c r="TEZ41" s="1735"/>
      <c r="TFA41" s="1735"/>
      <c r="TFB41" s="1735"/>
      <c r="TFC41" s="1735"/>
      <c r="TFD41" s="1735"/>
      <c r="TFE41" s="1735"/>
      <c r="TFF41" s="1735"/>
      <c r="TFG41" s="1735"/>
      <c r="TFH41" s="1735"/>
      <c r="TFI41" s="1735"/>
      <c r="TFJ41" s="1735"/>
      <c r="TFK41" s="1735"/>
      <c r="TFL41" s="1735"/>
      <c r="TFM41" s="1735"/>
      <c r="TFN41" s="1735"/>
      <c r="TFO41" s="1735"/>
      <c r="TFP41" s="1735"/>
      <c r="TFQ41" s="1735"/>
      <c r="TFR41" s="1735"/>
      <c r="TFS41" s="1735"/>
      <c r="TFT41" s="1735"/>
      <c r="TFU41" s="1735"/>
      <c r="TFV41" s="1735"/>
      <c r="TFW41" s="1735"/>
      <c r="TFX41" s="1735"/>
      <c r="TFY41" s="1735"/>
      <c r="TFZ41" s="1735"/>
      <c r="TGA41" s="1735"/>
      <c r="TGB41" s="1735"/>
      <c r="TGC41" s="1735"/>
      <c r="TGD41" s="1735"/>
      <c r="TGE41" s="1735"/>
      <c r="TGF41" s="1735"/>
      <c r="TGG41" s="1735"/>
      <c r="TGH41" s="1735"/>
      <c r="TGI41" s="1735"/>
      <c r="TGJ41" s="1735"/>
      <c r="TGK41" s="1735"/>
      <c r="TGL41" s="1735"/>
      <c r="TGM41" s="1735"/>
      <c r="TGN41" s="1735"/>
      <c r="TGO41" s="1735"/>
      <c r="TGP41" s="1735"/>
      <c r="TGQ41" s="1735"/>
      <c r="TGR41" s="1735"/>
      <c r="TGS41" s="1735"/>
      <c r="TGT41" s="1735"/>
      <c r="TGU41" s="1735"/>
      <c r="TGV41" s="1735"/>
      <c r="TGW41" s="1735"/>
      <c r="TGX41" s="1735"/>
      <c r="TGY41" s="1735"/>
      <c r="TGZ41" s="1735"/>
      <c r="THA41" s="1735"/>
      <c r="THB41" s="1735"/>
      <c r="THC41" s="1735"/>
      <c r="THD41" s="1735"/>
      <c r="THE41" s="1735"/>
      <c r="THF41" s="1735"/>
      <c r="THG41" s="1735"/>
      <c r="THH41" s="1735"/>
      <c r="THI41" s="1735"/>
      <c r="THJ41" s="1735"/>
      <c r="THK41" s="1735"/>
      <c r="THL41" s="1735"/>
      <c r="THM41" s="1735"/>
      <c r="THN41" s="1735"/>
      <c r="THO41" s="1735"/>
      <c r="THP41" s="1735"/>
      <c r="THQ41" s="1735"/>
      <c r="THR41" s="1735"/>
      <c r="THS41" s="1735"/>
      <c r="THT41" s="1735"/>
      <c r="THU41" s="1735"/>
      <c r="THV41" s="1735"/>
      <c r="THW41" s="1735"/>
      <c r="THX41" s="1735"/>
      <c r="THY41" s="1735"/>
      <c r="THZ41" s="1735"/>
      <c r="TIA41" s="1735"/>
      <c r="TIB41" s="1735"/>
      <c r="TIC41" s="1735"/>
      <c r="TID41" s="1735"/>
      <c r="TIE41" s="1735"/>
      <c r="TIF41" s="1735"/>
      <c r="TIG41" s="1735"/>
      <c r="TIH41" s="1735"/>
      <c r="TII41" s="1735"/>
      <c r="TIJ41" s="1735"/>
      <c r="TIK41" s="1735"/>
      <c r="TIL41" s="1735"/>
      <c r="TIM41" s="1735"/>
      <c r="TIN41" s="1735"/>
      <c r="TIO41" s="1735"/>
      <c r="TIP41" s="1735"/>
      <c r="TIQ41" s="1735"/>
      <c r="TIR41" s="1735"/>
      <c r="TIS41" s="1735"/>
      <c r="TIT41" s="1735"/>
      <c r="TIU41" s="1735"/>
      <c r="TIV41" s="1735"/>
      <c r="TIW41" s="1735"/>
      <c r="TIX41" s="1735"/>
      <c r="TIY41" s="1735"/>
      <c r="TIZ41" s="1735"/>
      <c r="TJA41" s="1735"/>
      <c r="TJB41" s="1735"/>
      <c r="TJC41" s="1735"/>
      <c r="TJD41" s="1735"/>
      <c r="TJE41" s="1735"/>
      <c r="TJF41" s="1735"/>
      <c r="TJG41" s="1735"/>
      <c r="TJH41" s="1735"/>
      <c r="TJI41" s="1735"/>
      <c r="TJJ41" s="1735"/>
      <c r="TJK41" s="1735"/>
      <c r="TJL41" s="1735"/>
      <c r="TJM41" s="1735"/>
      <c r="TJN41" s="1735"/>
      <c r="TJO41" s="1735"/>
      <c r="TJP41" s="1735"/>
      <c r="TJQ41" s="1735"/>
      <c r="TJR41" s="1735"/>
      <c r="TJS41" s="1735"/>
      <c r="TJT41" s="1735"/>
      <c r="TJU41" s="1735"/>
      <c r="TJV41" s="1735"/>
      <c r="TJW41" s="1735"/>
      <c r="TJX41" s="1735"/>
      <c r="TJY41" s="1735"/>
      <c r="TJZ41" s="1735"/>
      <c r="TKA41" s="1735"/>
      <c r="TKB41" s="1735"/>
      <c r="TKC41" s="1735"/>
      <c r="TKD41" s="1735"/>
      <c r="TKE41" s="1735"/>
      <c r="TKF41" s="1735"/>
      <c r="TKG41" s="1735"/>
      <c r="TKH41" s="1735"/>
      <c r="TKI41" s="1735"/>
      <c r="TKJ41" s="1735"/>
      <c r="TKK41" s="1735"/>
      <c r="TKL41" s="1735"/>
      <c r="TKM41" s="1735"/>
      <c r="TKN41" s="1735"/>
      <c r="TKO41" s="1735"/>
      <c r="TKP41" s="1735"/>
      <c r="TKQ41" s="1735"/>
      <c r="TKR41" s="1735"/>
      <c r="TKS41" s="1735"/>
      <c r="TKT41" s="1735"/>
      <c r="TKU41" s="1735"/>
      <c r="TKV41" s="1735"/>
      <c r="TKW41" s="1735"/>
      <c r="TKX41" s="1735"/>
      <c r="TKY41" s="1735"/>
      <c r="TKZ41" s="1735"/>
      <c r="TLA41" s="1735"/>
      <c r="TLB41" s="1735"/>
      <c r="TLC41" s="1735"/>
      <c r="TLD41" s="1735"/>
      <c r="TLE41" s="1735"/>
      <c r="TLF41" s="1735"/>
      <c r="TLG41" s="1735"/>
      <c r="TLH41" s="1735"/>
      <c r="TLI41" s="1735"/>
      <c r="TLJ41" s="1735"/>
      <c r="TLK41" s="1735"/>
      <c r="TLL41" s="1735"/>
      <c r="TLM41" s="1735"/>
      <c r="TLN41" s="1735"/>
      <c r="TLO41" s="1735"/>
      <c r="TLP41" s="1735"/>
      <c r="TLQ41" s="1735"/>
      <c r="TLR41" s="1735"/>
      <c r="TLS41" s="1735"/>
      <c r="TLT41" s="1735"/>
      <c r="TLU41" s="1735"/>
      <c r="TLV41" s="1735"/>
      <c r="TLW41" s="1735"/>
      <c r="TLX41" s="1735"/>
      <c r="TLY41" s="1735"/>
      <c r="TLZ41" s="1735"/>
      <c r="TMA41" s="1735"/>
      <c r="TMB41" s="1735"/>
      <c r="TMC41" s="1735"/>
      <c r="TMD41" s="1735"/>
      <c r="TME41" s="1735"/>
      <c r="TMF41" s="1735"/>
      <c r="TMG41" s="1735"/>
      <c r="TMH41" s="1735"/>
      <c r="TMI41" s="1735"/>
      <c r="TMJ41" s="1735"/>
      <c r="TMK41" s="1735"/>
      <c r="TML41" s="1735"/>
      <c r="TMM41" s="1735"/>
      <c r="TMN41" s="1735"/>
      <c r="TMO41" s="1735"/>
      <c r="TMP41" s="1735"/>
      <c r="TMQ41" s="1735"/>
      <c r="TMR41" s="1735"/>
      <c r="TMS41" s="1735"/>
      <c r="TMT41" s="1735"/>
      <c r="TMU41" s="1735"/>
      <c r="TMV41" s="1735"/>
      <c r="TMW41" s="1735"/>
      <c r="TMX41" s="1735"/>
      <c r="TMY41" s="1735"/>
      <c r="TMZ41" s="1735"/>
      <c r="TNA41" s="1735"/>
      <c r="TNB41" s="1735"/>
      <c r="TNC41" s="1735"/>
      <c r="TND41" s="1735"/>
      <c r="TNE41" s="1735"/>
      <c r="TNF41" s="1735"/>
      <c r="TNG41" s="1735"/>
      <c r="TNH41" s="1735"/>
      <c r="TNI41" s="1735"/>
      <c r="TNJ41" s="1735"/>
      <c r="TNK41" s="1735"/>
      <c r="TNL41" s="1735"/>
      <c r="TNM41" s="1735"/>
      <c r="TNN41" s="1735"/>
      <c r="TNO41" s="1735"/>
      <c r="TNP41" s="1735"/>
      <c r="TNQ41" s="1735"/>
      <c r="TNR41" s="1735"/>
      <c r="TNS41" s="1735"/>
      <c r="TNT41" s="1735"/>
      <c r="TNU41" s="1735"/>
      <c r="TNV41" s="1735"/>
      <c r="TNW41" s="1735"/>
      <c r="TNX41" s="1735"/>
      <c r="TNY41" s="1735"/>
      <c r="TNZ41" s="1735"/>
      <c r="TOA41" s="1735"/>
      <c r="TOB41" s="1735"/>
      <c r="TOC41" s="1735"/>
      <c r="TOD41" s="1735"/>
      <c r="TOE41" s="1735"/>
      <c r="TOF41" s="1735"/>
      <c r="TOG41" s="1735"/>
      <c r="TOH41" s="1735"/>
      <c r="TOI41" s="1735"/>
      <c r="TOJ41" s="1735"/>
      <c r="TOK41" s="1735"/>
      <c r="TOL41" s="1735"/>
      <c r="TOM41" s="1735"/>
      <c r="TON41" s="1735"/>
      <c r="TOO41" s="1735"/>
      <c r="TOP41" s="1735"/>
      <c r="TOQ41" s="1735"/>
      <c r="TOR41" s="1735"/>
      <c r="TOS41" s="1735"/>
      <c r="TOT41" s="1735"/>
      <c r="TOU41" s="1735"/>
      <c r="TOV41" s="1735"/>
      <c r="TOW41" s="1735"/>
      <c r="TOX41" s="1735"/>
      <c r="TOY41" s="1735"/>
      <c r="TOZ41" s="1735"/>
      <c r="TPA41" s="1735"/>
      <c r="TPB41" s="1735"/>
      <c r="TPC41" s="1735"/>
      <c r="TPD41" s="1735"/>
      <c r="TPE41" s="1735"/>
      <c r="TPF41" s="1735"/>
      <c r="TPG41" s="1735"/>
      <c r="TPH41" s="1735"/>
      <c r="TPI41" s="1735"/>
      <c r="TPJ41" s="1735"/>
      <c r="TPK41" s="1735"/>
      <c r="TPL41" s="1735"/>
      <c r="TPM41" s="1735"/>
      <c r="TPN41" s="1735"/>
      <c r="TPO41" s="1735"/>
      <c r="TPP41" s="1735"/>
      <c r="TPQ41" s="1735"/>
      <c r="TPR41" s="1735"/>
      <c r="TPS41" s="1735"/>
      <c r="TPT41" s="1735"/>
      <c r="TPU41" s="1735"/>
      <c r="TPV41" s="1735"/>
      <c r="TPW41" s="1735"/>
      <c r="TPX41" s="1735"/>
      <c r="TPY41" s="1735"/>
      <c r="TPZ41" s="1735"/>
      <c r="TQA41" s="1735"/>
      <c r="TQB41" s="1735"/>
      <c r="TQC41" s="1735"/>
      <c r="TQD41" s="1735"/>
      <c r="TQE41" s="1735"/>
      <c r="TQF41" s="1735"/>
      <c r="TQG41" s="1735"/>
      <c r="TQH41" s="1735"/>
      <c r="TQI41" s="1735"/>
      <c r="TQJ41" s="1735"/>
      <c r="TQK41" s="1735"/>
      <c r="TQL41" s="1735"/>
      <c r="TQM41" s="1735"/>
      <c r="TQN41" s="1735"/>
      <c r="TQO41" s="1735"/>
      <c r="TQP41" s="1735"/>
      <c r="TQQ41" s="1735"/>
      <c r="TQR41" s="1735"/>
      <c r="TQS41" s="1735"/>
      <c r="TQT41" s="1735"/>
      <c r="TQU41" s="1735"/>
      <c r="TQV41" s="1735"/>
      <c r="TQW41" s="1735"/>
      <c r="TQX41" s="1735"/>
      <c r="TQY41" s="1735"/>
      <c r="TQZ41" s="1735"/>
      <c r="TRA41" s="1735"/>
      <c r="TRB41" s="1735"/>
      <c r="TRC41" s="1735"/>
      <c r="TRD41" s="1735"/>
      <c r="TRE41" s="1735"/>
      <c r="TRF41" s="1735"/>
      <c r="TRG41" s="1735"/>
      <c r="TRH41" s="1735"/>
      <c r="TRI41" s="1735"/>
      <c r="TRJ41" s="1735"/>
      <c r="TRK41" s="1735"/>
      <c r="TRL41" s="1735"/>
      <c r="TRM41" s="1735"/>
      <c r="TRN41" s="1735"/>
      <c r="TRO41" s="1735"/>
      <c r="TRP41" s="1735"/>
      <c r="TRQ41" s="1735"/>
      <c r="TRR41" s="1735"/>
      <c r="TRS41" s="1735"/>
      <c r="TRT41" s="1735"/>
      <c r="TRU41" s="1735"/>
      <c r="TRV41" s="1735"/>
      <c r="TRW41" s="1735"/>
      <c r="TRX41" s="1735"/>
      <c r="TRY41" s="1735"/>
      <c r="TRZ41" s="1735"/>
      <c r="TSA41" s="1735"/>
      <c r="TSB41" s="1735"/>
      <c r="TSC41" s="1735"/>
      <c r="TSD41" s="1735"/>
      <c r="TSE41" s="1735"/>
      <c r="TSF41" s="1735"/>
      <c r="TSG41" s="1735"/>
      <c r="TSH41" s="1735"/>
      <c r="TSI41" s="1735"/>
      <c r="TSJ41" s="1735"/>
      <c r="TSK41" s="1735"/>
      <c r="TSL41" s="1735"/>
      <c r="TSM41" s="1735"/>
      <c r="TSN41" s="1735"/>
      <c r="TSO41" s="1735"/>
      <c r="TSP41" s="1735"/>
      <c r="TSQ41" s="1735"/>
      <c r="TSR41" s="1735"/>
      <c r="TSS41" s="1735"/>
      <c r="TST41" s="1735"/>
      <c r="TSU41" s="1735"/>
      <c r="TSV41" s="1735"/>
      <c r="TSW41" s="1735"/>
      <c r="TSX41" s="1735"/>
      <c r="TSY41" s="1735"/>
      <c r="TSZ41" s="1735"/>
      <c r="TTA41" s="1735"/>
      <c r="TTB41" s="1735"/>
      <c r="TTC41" s="1735"/>
      <c r="TTD41" s="1735"/>
      <c r="TTE41" s="1735"/>
      <c r="TTF41" s="1735"/>
      <c r="TTG41" s="1735"/>
      <c r="TTH41" s="1735"/>
      <c r="TTI41" s="1735"/>
      <c r="TTJ41" s="1735"/>
      <c r="TTK41" s="1735"/>
      <c r="TTL41" s="1735"/>
      <c r="TTM41" s="1735"/>
      <c r="TTN41" s="1735"/>
      <c r="TTO41" s="1735"/>
      <c r="TTP41" s="1735"/>
      <c r="TTQ41" s="1735"/>
      <c r="TTR41" s="1735"/>
      <c r="TTS41" s="1735"/>
      <c r="TTT41" s="1735"/>
      <c r="TTU41" s="1735"/>
      <c r="TTV41" s="1735"/>
      <c r="TTW41" s="1735"/>
      <c r="TTX41" s="1735"/>
      <c r="TTY41" s="1735"/>
      <c r="TTZ41" s="1735"/>
      <c r="TUA41" s="1735"/>
      <c r="TUB41" s="1735"/>
      <c r="TUC41" s="1735"/>
      <c r="TUD41" s="1735"/>
      <c r="TUE41" s="1735"/>
      <c r="TUF41" s="1735"/>
      <c r="TUG41" s="1735"/>
      <c r="TUH41" s="1735"/>
      <c r="TUI41" s="1735"/>
      <c r="TUJ41" s="1735"/>
      <c r="TUK41" s="1735"/>
      <c r="TUL41" s="1735"/>
      <c r="TUM41" s="1735"/>
      <c r="TUN41" s="1735"/>
      <c r="TUO41" s="1735"/>
      <c r="TUP41" s="1735"/>
      <c r="TUQ41" s="1735"/>
      <c r="TUR41" s="1735"/>
      <c r="TUS41" s="1735"/>
      <c r="TUT41" s="1735"/>
      <c r="TUU41" s="1735"/>
      <c r="TUV41" s="1735"/>
      <c r="TUW41" s="1735"/>
      <c r="TUX41" s="1735"/>
      <c r="TUY41" s="1735"/>
      <c r="TUZ41" s="1735"/>
      <c r="TVA41" s="1735"/>
      <c r="TVB41" s="1735"/>
      <c r="TVC41" s="1735"/>
      <c r="TVD41" s="1735"/>
      <c r="TVE41" s="1735"/>
      <c r="TVF41" s="1735"/>
      <c r="TVG41" s="1735"/>
      <c r="TVH41" s="1735"/>
      <c r="TVI41" s="1735"/>
      <c r="TVJ41" s="1735"/>
      <c r="TVK41" s="1735"/>
      <c r="TVL41" s="1735"/>
      <c r="TVM41" s="1735"/>
      <c r="TVN41" s="1735"/>
      <c r="TVO41" s="1735"/>
      <c r="TVP41" s="1735"/>
      <c r="TVQ41" s="1735"/>
      <c r="TVR41" s="1735"/>
      <c r="TVS41" s="1735"/>
      <c r="TVT41" s="1735"/>
      <c r="TVU41" s="1735"/>
      <c r="TVV41" s="1735"/>
      <c r="TVW41" s="1735"/>
      <c r="TVX41" s="1735"/>
      <c r="TVY41" s="1735"/>
      <c r="TVZ41" s="1735"/>
      <c r="TWA41" s="1735"/>
      <c r="TWB41" s="1735"/>
      <c r="TWC41" s="1735"/>
      <c r="TWD41" s="1735"/>
      <c r="TWE41" s="1735"/>
      <c r="TWF41" s="1735"/>
      <c r="TWG41" s="1735"/>
      <c r="TWH41" s="1735"/>
      <c r="TWI41" s="1735"/>
      <c r="TWJ41" s="1735"/>
      <c r="TWK41" s="1735"/>
      <c r="TWL41" s="1735"/>
      <c r="TWM41" s="1735"/>
      <c r="TWN41" s="1735"/>
      <c r="TWO41" s="1735"/>
      <c r="TWP41" s="1735"/>
      <c r="TWQ41" s="1735"/>
      <c r="TWR41" s="1735"/>
      <c r="TWS41" s="1735"/>
      <c r="TWT41" s="1735"/>
      <c r="TWU41" s="1735"/>
      <c r="TWV41" s="1735"/>
      <c r="TWW41" s="1735"/>
      <c r="TWX41" s="1735"/>
      <c r="TWY41" s="1735"/>
      <c r="TWZ41" s="1735"/>
      <c r="TXA41" s="1735"/>
      <c r="TXB41" s="1735"/>
      <c r="TXC41" s="1735"/>
      <c r="TXD41" s="1735"/>
      <c r="TXE41" s="1735"/>
      <c r="TXF41" s="1735"/>
      <c r="TXG41" s="1735"/>
      <c r="TXH41" s="1735"/>
      <c r="TXI41" s="1735"/>
      <c r="TXJ41" s="1735"/>
      <c r="TXK41" s="1735"/>
      <c r="TXL41" s="1735"/>
      <c r="TXM41" s="1735"/>
      <c r="TXN41" s="1735"/>
      <c r="TXO41" s="1735"/>
      <c r="TXP41" s="1735"/>
      <c r="TXQ41" s="1735"/>
      <c r="TXR41" s="1735"/>
      <c r="TXS41" s="1735"/>
      <c r="TXT41" s="1735"/>
      <c r="TXU41" s="1735"/>
      <c r="TXV41" s="1735"/>
      <c r="TXW41" s="1735"/>
      <c r="TXX41" s="1735"/>
      <c r="TXY41" s="1735"/>
      <c r="TXZ41" s="1735"/>
      <c r="TYA41" s="1735"/>
      <c r="TYB41" s="1735"/>
      <c r="TYC41" s="1735"/>
      <c r="TYD41" s="1735"/>
      <c r="TYE41" s="1735"/>
      <c r="TYF41" s="1735"/>
      <c r="TYG41" s="1735"/>
      <c r="TYH41" s="1735"/>
      <c r="TYI41" s="1735"/>
      <c r="TYJ41" s="1735"/>
      <c r="TYK41" s="1735"/>
      <c r="TYL41" s="1735"/>
      <c r="TYM41" s="1735"/>
      <c r="TYN41" s="1735"/>
      <c r="TYO41" s="1735"/>
      <c r="TYP41" s="1735"/>
      <c r="TYQ41" s="1735"/>
      <c r="TYR41" s="1735"/>
      <c r="TYS41" s="1735"/>
      <c r="TYT41" s="1735"/>
      <c r="TYU41" s="1735"/>
      <c r="TYV41" s="1735"/>
      <c r="TYW41" s="1735"/>
      <c r="TYX41" s="1735"/>
      <c r="TYY41" s="1735"/>
      <c r="TYZ41" s="1735"/>
      <c r="TZA41" s="1735"/>
      <c r="TZB41" s="1735"/>
      <c r="TZC41" s="1735"/>
      <c r="TZD41" s="1735"/>
      <c r="TZE41" s="1735"/>
      <c r="TZF41" s="1735"/>
      <c r="TZG41" s="1735"/>
      <c r="TZH41" s="1735"/>
      <c r="TZI41" s="1735"/>
      <c r="TZJ41" s="1735"/>
      <c r="TZK41" s="1735"/>
      <c r="TZL41" s="1735"/>
      <c r="TZM41" s="1735"/>
      <c r="TZN41" s="1735"/>
      <c r="TZO41" s="1735"/>
      <c r="TZP41" s="1735"/>
      <c r="TZQ41" s="1735"/>
      <c r="TZR41" s="1735"/>
      <c r="TZS41" s="1735"/>
      <c r="TZT41" s="1735"/>
      <c r="TZU41" s="1735"/>
      <c r="TZV41" s="1735"/>
      <c r="TZW41" s="1735"/>
      <c r="TZX41" s="1735"/>
      <c r="TZY41" s="1735"/>
      <c r="TZZ41" s="1735"/>
      <c r="UAA41" s="1735"/>
      <c r="UAB41" s="1735"/>
      <c r="UAC41" s="1735"/>
      <c r="UAD41" s="1735"/>
      <c r="UAE41" s="1735"/>
      <c r="UAF41" s="1735"/>
      <c r="UAG41" s="1735"/>
      <c r="UAH41" s="1735"/>
      <c r="UAI41" s="1735"/>
      <c r="UAJ41" s="1735"/>
      <c r="UAK41" s="1735"/>
      <c r="UAL41" s="1735"/>
      <c r="UAM41" s="1735"/>
      <c r="UAN41" s="1735"/>
      <c r="UAO41" s="1735"/>
      <c r="UAP41" s="1735"/>
      <c r="UAQ41" s="1735"/>
      <c r="UAR41" s="1735"/>
      <c r="UAS41" s="1735"/>
      <c r="UAT41" s="1735"/>
      <c r="UAU41" s="1735"/>
      <c r="UAV41" s="1735"/>
      <c r="UAW41" s="1735"/>
      <c r="UAX41" s="1735"/>
      <c r="UAY41" s="1735"/>
      <c r="UAZ41" s="1735"/>
      <c r="UBA41" s="1735"/>
      <c r="UBB41" s="1735"/>
      <c r="UBC41" s="1735"/>
      <c r="UBD41" s="1735"/>
      <c r="UBE41" s="1735"/>
      <c r="UBF41" s="1735"/>
      <c r="UBG41" s="1735"/>
      <c r="UBH41" s="1735"/>
      <c r="UBI41" s="1735"/>
      <c r="UBJ41" s="1735"/>
      <c r="UBK41" s="1735"/>
      <c r="UBL41" s="1735"/>
      <c r="UBM41" s="1735"/>
      <c r="UBN41" s="1735"/>
      <c r="UBO41" s="1735"/>
      <c r="UBP41" s="1735"/>
      <c r="UBQ41" s="1735"/>
      <c r="UBR41" s="1735"/>
      <c r="UBS41" s="1735"/>
      <c r="UBT41" s="1735"/>
      <c r="UBU41" s="1735"/>
      <c r="UBV41" s="1735"/>
      <c r="UBW41" s="1735"/>
      <c r="UBX41" s="1735"/>
      <c r="UBY41" s="1735"/>
      <c r="UBZ41" s="1735"/>
      <c r="UCA41" s="1735"/>
      <c r="UCB41" s="1735"/>
      <c r="UCC41" s="1735"/>
      <c r="UCD41" s="1735"/>
      <c r="UCE41" s="1735"/>
      <c r="UCF41" s="1735"/>
      <c r="UCG41" s="1735"/>
      <c r="UCH41" s="1735"/>
      <c r="UCI41" s="1735"/>
      <c r="UCJ41" s="1735"/>
      <c r="UCK41" s="1735"/>
      <c r="UCL41" s="1735"/>
      <c r="UCM41" s="1735"/>
      <c r="UCN41" s="1735"/>
      <c r="UCO41" s="1735"/>
      <c r="UCP41" s="1735"/>
      <c r="UCQ41" s="1735"/>
      <c r="UCR41" s="1735"/>
      <c r="UCS41" s="1735"/>
      <c r="UCT41" s="1735"/>
      <c r="UCU41" s="1735"/>
      <c r="UCV41" s="1735"/>
      <c r="UCW41" s="1735"/>
      <c r="UCX41" s="1735"/>
      <c r="UCY41" s="1735"/>
      <c r="UCZ41" s="1735"/>
      <c r="UDA41" s="1735"/>
      <c r="UDB41" s="1735"/>
      <c r="UDC41" s="1735"/>
      <c r="UDD41" s="1735"/>
      <c r="UDE41" s="1735"/>
      <c r="UDF41" s="1735"/>
      <c r="UDG41" s="1735"/>
      <c r="UDH41" s="1735"/>
      <c r="UDI41" s="1735"/>
      <c r="UDJ41" s="1735"/>
      <c r="UDK41" s="1735"/>
      <c r="UDL41" s="1735"/>
      <c r="UDM41" s="1735"/>
      <c r="UDN41" s="1735"/>
      <c r="UDO41" s="1735"/>
      <c r="UDP41" s="1735"/>
      <c r="UDQ41" s="1735"/>
      <c r="UDR41" s="1735"/>
      <c r="UDS41" s="1735"/>
      <c r="UDT41" s="1735"/>
      <c r="UDU41" s="1735"/>
      <c r="UDV41" s="1735"/>
      <c r="UDW41" s="1735"/>
      <c r="UDX41" s="1735"/>
      <c r="UDY41" s="1735"/>
      <c r="UDZ41" s="1735"/>
      <c r="UEA41" s="1735"/>
      <c r="UEB41" s="1735"/>
      <c r="UEC41" s="1735"/>
      <c r="UED41" s="1735"/>
      <c r="UEE41" s="1735"/>
      <c r="UEF41" s="1735"/>
      <c r="UEG41" s="1735"/>
      <c r="UEH41" s="1735"/>
      <c r="UEI41" s="1735"/>
      <c r="UEJ41" s="1735"/>
      <c r="UEK41" s="1735"/>
      <c r="UEL41" s="1735"/>
      <c r="UEM41" s="1735"/>
      <c r="UEN41" s="1735"/>
      <c r="UEO41" s="1735"/>
      <c r="UEP41" s="1735"/>
      <c r="UEQ41" s="1735"/>
      <c r="UER41" s="1735"/>
      <c r="UES41" s="1735"/>
      <c r="UET41" s="1735"/>
      <c r="UEU41" s="1735"/>
      <c r="UEV41" s="1735"/>
      <c r="UEW41" s="1735"/>
      <c r="UEX41" s="1735"/>
      <c r="UEY41" s="1735"/>
      <c r="UEZ41" s="1735"/>
      <c r="UFA41" s="1735"/>
      <c r="UFB41" s="1735"/>
      <c r="UFC41" s="1735"/>
      <c r="UFD41" s="1735"/>
      <c r="UFE41" s="1735"/>
      <c r="UFF41" s="1735"/>
      <c r="UFG41" s="1735"/>
      <c r="UFH41" s="1735"/>
      <c r="UFI41" s="1735"/>
      <c r="UFJ41" s="1735"/>
      <c r="UFK41" s="1735"/>
      <c r="UFL41" s="1735"/>
      <c r="UFM41" s="1735"/>
      <c r="UFN41" s="1735"/>
      <c r="UFO41" s="1735"/>
      <c r="UFP41" s="1735"/>
      <c r="UFQ41" s="1735"/>
      <c r="UFR41" s="1735"/>
      <c r="UFS41" s="1735"/>
      <c r="UFT41" s="1735"/>
      <c r="UFU41" s="1735"/>
      <c r="UFV41" s="1735"/>
      <c r="UFW41" s="1735"/>
      <c r="UFX41" s="1735"/>
      <c r="UFY41" s="1735"/>
      <c r="UFZ41" s="1735"/>
      <c r="UGA41" s="1735"/>
      <c r="UGB41" s="1735"/>
      <c r="UGC41" s="1735"/>
      <c r="UGD41" s="1735"/>
      <c r="UGE41" s="1735"/>
      <c r="UGF41" s="1735"/>
      <c r="UGG41" s="1735"/>
      <c r="UGH41" s="1735"/>
      <c r="UGI41" s="1735"/>
      <c r="UGJ41" s="1735"/>
      <c r="UGK41" s="1735"/>
      <c r="UGL41" s="1735"/>
      <c r="UGM41" s="1735"/>
      <c r="UGN41" s="1735"/>
      <c r="UGO41" s="1735"/>
      <c r="UGP41" s="1735"/>
      <c r="UGQ41" s="1735"/>
      <c r="UGR41" s="1735"/>
      <c r="UGS41" s="1735"/>
      <c r="UGT41" s="1735"/>
      <c r="UGU41" s="1735"/>
      <c r="UGV41" s="1735"/>
      <c r="UGW41" s="1735"/>
      <c r="UGX41" s="1735"/>
      <c r="UGY41" s="1735"/>
      <c r="UGZ41" s="1735"/>
      <c r="UHA41" s="1735"/>
      <c r="UHB41" s="1735"/>
      <c r="UHC41" s="1735"/>
      <c r="UHD41" s="1735"/>
      <c r="UHE41" s="1735"/>
      <c r="UHF41" s="1735"/>
      <c r="UHG41" s="1735"/>
      <c r="UHH41" s="1735"/>
      <c r="UHI41" s="1735"/>
      <c r="UHJ41" s="1735"/>
      <c r="UHK41" s="1735"/>
      <c r="UHL41" s="1735"/>
      <c r="UHM41" s="1735"/>
      <c r="UHN41" s="1735"/>
      <c r="UHO41" s="1735"/>
      <c r="UHP41" s="1735"/>
      <c r="UHQ41" s="1735"/>
      <c r="UHR41" s="1735"/>
      <c r="UHS41" s="1735"/>
      <c r="UHT41" s="1735"/>
      <c r="UHU41" s="1735"/>
      <c r="UHV41" s="1735"/>
      <c r="UHW41" s="1735"/>
      <c r="UHX41" s="1735"/>
      <c r="UHY41" s="1735"/>
      <c r="UHZ41" s="1735"/>
      <c r="UIA41" s="1735"/>
      <c r="UIB41" s="1735"/>
      <c r="UIC41" s="1735"/>
      <c r="UID41" s="1735"/>
      <c r="UIE41" s="1735"/>
      <c r="UIF41" s="1735"/>
      <c r="UIG41" s="1735"/>
      <c r="UIH41" s="1735"/>
      <c r="UII41" s="1735"/>
      <c r="UIJ41" s="1735"/>
      <c r="UIK41" s="1735"/>
      <c r="UIL41" s="1735"/>
      <c r="UIM41" s="1735"/>
      <c r="UIN41" s="1735"/>
      <c r="UIO41" s="1735"/>
      <c r="UIP41" s="1735"/>
      <c r="UIQ41" s="1735"/>
      <c r="UIR41" s="1735"/>
      <c r="UIS41" s="1735"/>
      <c r="UIT41" s="1735"/>
      <c r="UIU41" s="1735"/>
      <c r="UIV41" s="1735"/>
      <c r="UIW41" s="1735"/>
      <c r="UIX41" s="1735"/>
      <c r="UIY41" s="1735"/>
      <c r="UIZ41" s="1735"/>
      <c r="UJA41" s="1735"/>
      <c r="UJB41" s="1735"/>
      <c r="UJC41" s="1735"/>
      <c r="UJD41" s="1735"/>
      <c r="UJE41" s="1735"/>
      <c r="UJF41" s="1735"/>
      <c r="UJG41" s="1735"/>
      <c r="UJH41" s="1735"/>
      <c r="UJI41" s="1735"/>
      <c r="UJJ41" s="1735"/>
      <c r="UJK41" s="1735"/>
      <c r="UJL41" s="1735"/>
      <c r="UJM41" s="1735"/>
      <c r="UJN41" s="1735"/>
      <c r="UJO41" s="1735"/>
      <c r="UJP41" s="1735"/>
      <c r="UJQ41" s="1735"/>
      <c r="UJR41" s="1735"/>
      <c r="UJS41" s="1735"/>
      <c r="UJT41" s="1735"/>
      <c r="UJU41" s="1735"/>
      <c r="UJV41" s="1735"/>
      <c r="UJW41" s="1735"/>
      <c r="UJX41" s="1735"/>
      <c r="UJY41" s="1735"/>
      <c r="UJZ41" s="1735"/>
      <c r="UKA41" s="1735"/>
      <c r="UKB41" s="1735"/>
      <c r="UKC41" s="1735"/>
      <c r="UKD41" s="1735"/>
      <c r="UKE41" s="1735"/>
      <c r="UKF41" s="1735"/>
      <c r="UKG41" s="1735"/>
      <c r="UKH41" s="1735"/>
      <c r="UKI41" s="1735"/>
      <c r="UKJ41" s="1735"/>
      <c r="UKK41" s="1735"/>
      <c r="UKL41" s="1735"/>
      <c r="UKM41" s="1735"/>
      <c r="UKN41" s="1735"/>
      <c r="UKO41" s="1735"/>
      <c r="UKP41" s="1735"/>
      <c r="UKQ41" s="1735"/>
      <c r="UKR41" s="1735"/>
      <c r="UKS41" s="1735"/>
      <c r="UKT41" s="1735"/>
      <c r="UKU41" s="1735"/>
      <c r="UKV41" s="1735"/>
      <c r="UKW41" s="1735"/>
      <c r="UKX41" s="1735"/>
      <c r="UKY41" s="1735"/>
      <c r="UKZ41" s="1735"/>
      <c r="ULA41" s="1735"/>
      <c r="ULB41" s="1735"/>
      <c r="ULC41" s="1735"/>
      <c r="ULD41" s="1735"/>
      <c r="ULE41" s="1735"/>
      <c r="ULF41" s="1735"/>
      <c r="ULG41" s="1735"/>
      <c r="ULH41" s="1735"/>
      <c r="ULI41" s="1735"/>
      <c r="ULJ41" s="1735"/>
      <c r="ULK41" s="1735"/>
      <c r="ULL41" s="1735"/>
      <c r="ULM41" s="1735"/>
      <c r="ULN41" s="1735"/>
      <c r="ULO41" s="1735"/>
      <c r="ULP41" s="1735"/>
      <c r="ULQ41" s="1735"/>
      <c r="ULR41" s="1735"/>
      <c r="ULS41" s="1735"/>
      <c r="ULT41" s="1735"/>
      <c r="ULU41" s="1735"/>
      <c r="ULV41" s="1735"/>
      <c r="ULW41" s="1735"/>
      <c r="ULX41" s="1735"/>
      <c r="ULY41" s="1735"/>
      <c r="ULZ41" s="1735"/>
      <c r="UMA41" s="1735"/>
      <c r="UMB41" s="1735"/>
      <c r="UMC41" s="1735"/>
      <c r="UMD41" s="1735"/>
      <c r="UME41" s="1735"/>
      <c r="UMF41" s="1735"/>
      <c r="UMG41" s="1735"/>
      <c r="UMH41" s="1735"/>
      <c r="UMI41" s="1735"/>
      <c r="UMJ41" s="1735"/>
      <c r="UMK41" s="1735"/>
      <c r="UML41" s="1735"/>
      <c r="UMM41" s="1735"/>
      <c r="UMN41" s="1735"/>
      <c r="UMO41" s="1735"/>
      <c r="UMP41" s="1735"/>
      <c r="UMQ41" s="1735"/>
      <c r="UMR41" s="1735"/>
      <c r="UMS41" s="1735"/>
      <c r="UMT41" s="1735"/>
      <c r="UMU41" s="1735"/>
      <c r="UMV41" s="1735"/>
      <c r="UMW41" s="1735"/>
      <c r="UMX41" s="1735"/>
      <c r="UMY41" s="1735"/>
      <c r="UMZ41" s="1735"/>
      <c r="UNA41" s="1735"/>
      <c r="UNB41" s="1735"/>
      <c r="UNC41" s="1735"/>
      <c r="UND41" s="1735"/>
      <c r="UNE41" s="1735"/>
      <c r="UNF41" s="1735"/>
      <c r="UNG41" s="1735"/>
      <c r="UNH41" s="1735"/>
      <c r="UNI41" s="1735"/>
      <c r="UNJ41" s="1735"/>
      <c r="UNK41" s="1735"/>
      <c r="UNL41" s="1735"/>
      <c r="UNM41" s="1735"/>
      <c r="UNN41" s="1735"/>
      <c r="UNO41" s="1735"/>
      <c r="UNP41" s="1735"/>
      <c r="UNQ41" s="1735"/>
      <c r="UNR41" s="1735"/>
      <c r="UNS41" s="1735"/>
      <c r="UNT41" s="1735"/>
      <c r="UNU41" s="1735"/>
      <c r="UNV41" s="1735"/>
      <c r="UNW41" s="1735"/>
      <c r="UNX41" s="1735"/>
      <c r="UNY41" s="1735"/>
      <c r="UNZ41" s="1735"/>
      <c r="UOA41" s="1735"/>
      <c r="UOB41" s="1735"/>
      <c r="UOC41" s="1735"/>
      <c r="UOD41" s="1735"/>
      <c r="UOE41" s="1735"/>
      <c r="UOF41" s="1735"/>
      <c r="UOG41" s="1735"/>
      <c r="UOH41" s="1735"/>
      <c r="UOI41" s="1735"/>
      <c r="UOJ41" s="1735"/>
      <c r="UOK41" s="1735"/>
      <c r="UOL41" s="1735"/>
      <c r="UOM41" s="1735"/>
      <c r="UON41" s="1735"/>
      <c r="UOO41" s="1735"/>
      <c r="UOP41" s="1735"/>
      <c r="UOQ41" s="1735"/>
      <c r="UOR41" s="1735"/>
      <c r="UOS41" s="1735"/>
      <c r="UOT41" s="1735"/>
      <c r="UOU41" s="1735"/>
      <c r="UOV41" s="1735"/>
      <c r="UOW41" s="1735"/>
      <c r="UOX41" s="1735"/>
      <c r="UOY41" s="1735"/>
      <c r="UOZ41" s="1735"/>
      <c r="UPA41" s="1735"/>
      <c r="UPB41" s="1735"/>
      <c r="UPC41" s="1735"/>
      <c r="UPD41" s="1735"/>
      <c r="UPE41" s="1735"/>
      <c r="UPF41" s="1735"/>
      <c r="UPG41" s="1735"/>
      <c r="UPH41" s="1735"/>
      <c r="UPI41" s="1735"/>
      <c r="UPJ41" s="1735"/>
      <c r="UPK41" s="1735"/>
      <c r="UPL41" s="1735"/>
      <c r="UPM41" s="1735"/>
      <c r="UPN41" s="1735"/>
      <c r="UPO41" s="1735"/>
      <c r="UPP41" s="1735"/>
      <c r="UPQ41" s="1735"/>
      <c r="UPR41" s="1735"/>
      <c r="UPS41" s="1735"/>
      <c r="UPT41" s="1735"/>
      <c r="UPU41" s="1735"/>
      <c r="UPV41" s="1735"/>
      <c r="UPW41" s="1735"/>
      <c r="UPX41" s="1735"/>
      <c r="UPY41" s="1735"/>
      <c r="UPZ41" s="1735"/>
      <c r="UQA41" s="1735"/>
      <c r="UQB41" s="1735"/>
      <c r="UQC41" s="1735"/>
      <c r="UQD41" s="1735"/>
      <c r="UQE41" s="1735"/>
      <c r="UQF41" s="1735"/>
      <c r="UQG41" s="1735"/>
      <c r="UQH41" s="1735"/>
      <c r="UQI41" s="1735"/>
      <c r="UQJ41" s="1735"/>
      <c r="UQK41" s="1735"/>
      <c r="UQL41" s="1735"/>
      <c r="UQM41" s="1735"/>
      <c r="UQN41" s="1735"/>
      <c r="UQO41" s="1735"/>
      <c r="UQP41" s="1735"/>
      <c r="UQQ41" s="1735"/>
      <c r="UQR41" s="1735"/>
      <c r="UQS41" s="1735"/>
      <c r="UQT41" s="1735"/>
      <c r="UQU41" s="1735"/>
      <c r="UQV41" s="1735"/>
      <c r="UQW41" s="1735"/>
      <c r="UQX41" s="1735"/>
      <c r="UQY41" s="1735"/>
      <c r="UQZ41" s="1735"/>
      <c r="URA41" s="1735"/>
      <c r="URB41" s="1735"/>
      <c r="URC41" s="1735"/>
      <c r="URD41" s="1735"/>
      <c r="URE41" s="1735"/>
      <c r="URF41" s="1735"/>
      <c r="URG41" s="1735"/>
      <c r="URH41" s="1735"/>
      <c r="URI41" s="1735"/>
      <c r="URJ41" s="1735"/>
      <c r="URK41" s="1735"/>
      <c r="URL41" s="1735"/>
      <c r="URM41" s="1735"/>
      <c r="URN41" s="1735"/>
      <c r="URO41" s="1735"/>
      <c r="URP41" s="1735"/>
      <c r="URQ41" s="1735"/>
      <c r="URR41" s="1735"/>
      <c r="URS41" s="1735"/>
      <c r="URT41" s="1735"/>
      <c r="URU41" s="1735"/>
      <c r="URV41" s="1735"/>
      <c r="URW41" s="1735"/>
      <c r="URX41" s="1735"/>
      <c r="URY41" s="1735"/>
      <c r="URZ41" s="1735"/>
      <c r="USA41" s="1735"/>
      <c r="USB41" s="1735"/>
      <c r="USC41" s="1735"/>
      <c r="USD41" s="1735"/>
      <c r="USE41" s="1735"/>
      <c r="USF41" s="1735"/>
      <c r="USG41" s="1735"/>
      <c r="USH41" s="1735"/>
      <c r="USI41" s="1735"/>
      <c r="USJ41" s="1735"/>
      <c r="USK41" s="1735"/>
      <c r="USL41" s="1735"/>
      <c r="USM41" s="1735"/>
      <c r="USN41" s="1735"/>
      <c r="USO41" s="1735"/>
      <c r="USP41" s="1735"/>
      <c r="USQ41" s="1735"/>
      <c r="USR41" s="1735"/>
      <c r="USS41" s="1735"/>
      <c r="UST41" s="1735"/>
      <c r="USU41" s="1735"/>
      <c r="USV41" s="1735"/>
      <c r="USW41" s="1735"/>
      <c r="USX41" s="1735"/>
      <c r="USY41" s="1735"/>
      <c r="USZ41" s="1735"/>
      <c r="UTA41" s="1735"/>
      <c r="UTB41" s="1735"/>
      <c r="UTC41" s="1735"/>
      <c r="UTD41" s="1735"/>
      <c r="UTE41" s="1735"/>
      <c r="UTF41" s="1735"/>
      <c r="UTG41" s="1735"/>
      <c r="UTH41" s="1735"/>
      <c r="UTI41" s="1735"/>
      <c r="UTJ41" s="1735"/>
      <c r="UTK41" s="1735"/>
      <c r="UTL41" s="1735"/>
      <c r="UTM41" s="1735"/>
      <c r="UTN41" s="1735"/>
      <c r="UTO41" s="1735"/>
      <c r="UTP41" s="1735"/>
      <c r="UTQ41" s="1735"/>
      <c r="UTR41" s="1735"/>
      <c r="UTS41" s="1735"/>
      <c r="UTT41" s="1735"/>
      <c r="UTU41" s="1735"/>
      <c r="UTV41" s="1735"/>
      <c r="UTW41" s="1735"/>
      <c r="UTX41" s="1735"/>
      <c r="UTY41" s="1735"/>
      <c r="UTZ41" s="1735"/>
      <c r="UUA41" s="1735"/>
      <c r="UUB41" s="1735"/>
      <c r="UUC41" s="1735"/>
      <c r="UUD41" s="1735"/>
      <c r="UUE41" s="1735"/>
      <c r="UUF41" s="1735"/>
      <c r="UUG41" s="1735"/>
      <c r="UUH41" s="1735"/>
      <c r="UUI41" s="1735"/>
      <c r="UUJ41" s="1735"/>
      <c r="UUK41" s="1735"/>
      <c r="UUL41" s="1735"/>
      <c r="UUM41" s="1735"/>
      <c r="UUN41" s="1735"/>
      <c r="UUO41" s="1735"/>
      <c r="UUP41" s="1735"/>
      <c r="UUQ41" s="1735"/>
      <c r="UUR41" s="1735"/>
      <c r="UUS41" s="1735"/>
      <c r="UUT41" s="1735"/>
      <c r="UUU41" s="1735"/>
      <c r="UUV41" s="1735"/>
      <c r="UUW41" s="1735"/>
      <c r="UUX41" s="1735"/>
      <c r="UUY41" s="1735"/>
      <c r="UUZ41" s="1735"/>
      <c r="UVA41" s="1735"/>
      <c r="UVB41" s="1735"/>
      <c r="UVC41" s="1735"/>
      <c r="UVD41" s="1735"/>
      <c r="UVE41" s="1735"/>
      <c r="UVF41" s="1735"/>
      <c r="UVG41" s="1735"/>
      <c r="UVH41" s="1735"/>
      <c r="UVI41" s="1735"/>
      <c r="UVJ41" s="1735"/>
      <c r="UVK41" s="1735"/>
      <c r="UVL41" s="1735"/>
      <c r="UVM41" s="1735"/>
      <c r="UVN41" s="1735"/>
      <c r="UVO41" s="1735"/>
      <c r="UVP41" s="1735"/>
      <c r="UVQ41" s="1735"/>
      <c r="UVR41" s="1735"/>
      <c r="UVS41" s="1735"/>
      <c r="UVT41" s="1735"/>
      <c r="UVU41" s="1735"/>
      <c r="UVV41" s="1735"/>
      <c r="UVW41" s="1735"/>
      <c r="UVX41" s="1735"/>
      <c r="UVY41" s="1735"/>
      <c r="UVZ41" s="1735"/>
      <c r="UWA41" s="1735"/>
      <c r="UWB41" s="1735"/>
      <c r="UWC41" s="1735"/>
      <c r="UWD41" s="1735"/>
      <c r="UWE41" s="1735"/>
      <c r="UWF41" s="1735"/>
      <c r="UWG41" s="1735"/>
      <c r="UWH41" s="1735"/>
      <c r="UWI41" s="1735"/>
      <c r="UWJ41" s="1735"/>
      <c r="UWK41" s="1735"/>
      <c r="UWL41" s="1735"/>
      <c r="UWM41" s="1735"/>
      <c r="UWN41" s="1735"/>
      <c r="UWO41" s="1735"/>
      <c r="UWP41" s="1735"/>
      <c r="UWQ41" s="1735"/>
      <c r="UWR41" s="1735"/>
      <c r="UWS41" s="1735"/>
      <c r="UWT41" s="1735"/>
      <c r="UWU41" s="1735"/>
      <c r="UWV41" s="1735"/>
      <c r="UWW41" s="1735"/>
      <c r="UWX41" s="1735"/>
      <c r="UWY41" s="1735"/>
      <c r="UWZ41" s="1735"/>
      <c r="UXA41" s="1735"/>
      <c r="UXB41" s="1735"/>
      <c r="UXC41" s="1735"/>
      <c r="UXD41" s="1735"/>
      <c r="UXE41" s="1735"/>
      <c r="UXF41" s="1735"/>
      <c r="UXG41" s="1735"/>
      <c r="UXH41" s="1735"/>
      <c r="UXI41" s="1735"/>
      <c r="UXJ41" s="1735"/>
      <c r="UXK41" s="1735"/>
      <c r="UXL41" s="1735"/>
      <c r="UXM41" s="1735"/>
      <c r="UXN41" s="1735"/>
      <c r="UXO41" s="1735"/>
      <c r="UXP41" s="1735"/>
      <c r="UXQ41" s="1735"/>
      <c r="UXR41" s="1735"/>
      <c r="UXS41" s="1735"/>
      <c r="UXT41" s="1735"/>
      <c r="UXU41" s="1735"/>
      <c r="UXV41" s="1735"/>
      <c r="UXW41" s="1735"/>
      <c r="UXX41" s="1735"/>
      <c r="UXY41" s="1735"/>
      <c r="UXZ41" s="1735"/>
      <c r="UYA41" s="1735"/>
      <c r="UYB41" s="1735"/>
      <c r="UYC41" s="1735"/>
      <c r="UYD41" s="1735"/>
      <c r="UYE41" s="1735"/>
      <c r="UYF41" s="1735"/>
      <c r="UYG41" s="1735"/>
      <c r="UYH41" s="1735"/>
      <c r="UYI41" s="1735"/>
      <c r="UYJ41" s="1735"/>
      <c r="UYK41" s="1735"/>
      <c r="UYL41" s="1735"/>
      <c r="UYM41" s="1735"/>
      <c r="UYN41" s="1735"/>
      <c r="UYO41" s="1735"/>
      <c r="UYP41" s="1735"/>
      <c r="UYQ41" s="1735"/>
      <c r="UYR41" s="1735"/>
      <c r="UYS41" s="1735"/>
      <c r="UYT41" s="1735"/>
      <c r="UYU41" s="1735"/>
      <c r="UYV41" s="1735"/>
      <c r="UYW41" s="1735"/>
      <c r="UYX41" s="1735"/>
      <c r="UYY41" s="1735"/>
      <c r="UYZ41" s="1735"/>
      <c r="UZA41" s="1735"/>
      <c r="UZB41" s="1735"/>
      <c r="UZC41" s="1735"/>
      <c r="UZD41" s="1735"/>
      <c r="UZE41" s="1735"/>
      <c r="UZF41" s="1735"/>
      <c r="UZG41" s="1735"/>
      <c r="UZH41" s="1735"/>
      <c r="UZI41" s="1735"/>
      <c r="UZJ41" s="1735"/>
      <c r="UZK41" s="1735"/>
      <c r="UZL41" s="1735"/>
      <c r="UZM41" s="1735"/>
      <c r="UZN41" s="1735"/>
      <c r="UZO41" s="1735"/>
      <c r="UZP41" s="1735"/>
      <c r="UZQ41" s="1735"/>
      <c r="UZR41" s="1735"/>
      <c r="UZS41" s="1735"/>
      <c r="UZT41" s="1735"/>
      <c r="UZU41" s="1735"/>
      <c r="UZV41" s="1735"/>
      <c r="UZW41" s="1735"/>
      <c r="UZX41" s="1735"/>
      <c r="UZY41" s="1735"/>
      <c r="UZZ41" s="1735"/>
      <c r="VAA41" s="1735"/>
      <c r="VAB41" s="1735"/>
      <c r="VAC41" s="1735"/>
      <c r="VAD41" s="1735"/>
      <c r="VAE41" s="1735"/>
      <c r="VAF41" s="1735"/>
      <c r="VAG41" s="1735"/>
      <c r="VAH41" s="1735"/>
      <c r="VAI41" s="1735"/>
      <c r="VAJ41" s="1735"/>
      <c r="VAK41" s="1735"/>
      <c r="VAL41" s="1735"/>
      <c r="VAM41" s="1735"/>
      <c r="VAN41" s="1735"/>
      <c r="VAO41" s="1735"/>
      <c r="VAP41" s="1735"/>
      <c r="VAQ41" s="1735"/>
      <c r="VAR41" s="1735"/>
      <c r="VAS41" s="1735"/>
      <c r="VAT41" s="1735"/>
      <c r="VAU41" s="1735"/>
      <c r="VAV41" s="1735"/>
      <c r="VAW41" s="1735"/>
      <c r="VAX41" s="1735"/>
      <c r="VAY41" s="1735"/>
      <c r="VAZ41" s="1735"/>
      <c r="VBA41" s="1735"/>
      <c r="VBB41" s="1735"/>
      <c r="VBC41" s="1735"/>
      <c r="VBD41" s="1735"/>
      <c r="VBE41" s="1735"/>
      <c r="VBF41" s="1735"/>
      <c r="VBG41" s="1735"/>
      <c r="VBH41" s="1735"/>
      <c r="VBI41" s="1735"/>
      <c r="VBJ41" s="1735"/>
      <c r="VBK41" s="1735"/>
      <c r="VBL41" s="1735"/>
      <c r="VBM41" s="1735"/>
      <c r="VBN41" s="1735"/>
      <c r="VBO41" s="1735"/>
      <c r="VBP41" s="1735"/>
      <c r="VBQ41" s="1735"/>
      <c r="VBR41" s="1735"/>
      <c r="VBS41" s="1735"/>
      <c r="VBT41" s="1735"/>
      <c r="VBU41" s="1735"/>
      <c r="VBV41" s="1735"/>
      <c r="VBW41" s="1735"/>
      <c r="VBX41" s="1735"/>
      <c r="VBY41" s="1735"/>
      <c r="VBZ41" s="1735"/>
      <c r="VCA41" s="1735"/>
      <c r="VCB41" s="1735"/>
      <c r="VCC41" s="1735"/>
      <c r="VCD41" s="1735"/>
      <c r="VCE41" s="1735"/>
      <c r="VCF41" s="1735"/>
      <c r="VCG41" s="1735"/>
      <c r="VCH41" s="1735"/>
      <c r="VCI41" s="1735"/>
      <c r="VCJ41" s="1735"/>
      <c r="VCK41" s="1735"/>
      <c r="VCL41" s="1735"/>
      <c r="VCM41" s="1735"/>
      <c r="VCN41" s="1735"/>
      <c r="VCO41" s="1735"/>
      <c r="VCP41" s="1735"/>
      <c r="VCQ41" s="1735"/>
      <c r="VCR41" s="1735"/>
      <c r="VCS41" s="1735"/>
      <c r="VCT41" s="1735"/>
      <c r="VCU41" s="1735"/>
      <c r="VCV41" s="1735"/>
      <c r="VCW41" s="1735"/>
      <c r="VCX41" s="1735"/>
      <c r="VCY41" s="1735"/>
      <c r="VCZ41" s="1735"/>
      <c r="VDA41" s="1735"/>
      <c r="VDB41" s="1735"/>
      <c r="VDC41" s="1735"/>
      <c r="VDD41" s="1735"/>
      <c r="VDE41" s="1735"/>
      <c r="VDF41" s="1735"/>
      <c r="VDG41" s="1735"/>
      <c r="VDH41" s="1735"/>
      <c r="VDI41" s="1735"/>
      <c r="VDJ41" s="1735"/>
      <c r="VDK41" s="1735"/>
      <c r="VDL41" s="1735"/>
      <c r="VDM41" s="1735"/>
      <c r="VDN41" s="1735"/>
      <c r="VDO41" s="1735"/>
      <c r="VDP41" s="1735"/>
      <c r="VDQ41" s="1735"/>
      <c r="VDR41" s="1735"/>
      <c r="VDS41" s="1735"/>
      <c r="VDT41" s="1735"/>
      <c r="VDU41" s="1735"/>
      <c r="VDV41" s="1735"/>
      <c r="VDW41" s="1735"/>
      <c r="VDX41" s="1735"/>
      <c r="VDY41" s="1735"/>
      <c r="VDZ41" s="1735"/>
      <c r="VEA41" s="1735"/>
      <c r="VEB41" s="1735"/>
      <c r="VEC41" s="1735"/>
      <c r="VED41" s="1735"/>
      <c r="VEE41" s="1735"/>
      <c r="VEF41" s="1735"/>
      <c r="VEG41" s="1735"/>
      <c r="VEH41" s="1735"/>
      <c r="VEI41" s="1735"/>
      <c r="VEJ41" s="1735"/>
      <c r="VEK41" s="1735"/>
      <c r="VEL41" s="1735"/>
      <c r="VEM41" s="1735"/>
      <c r="VEN41" s="1735"/>
      <c r="VEO41" s="1735"/>
      <c r="VEP41" s="1735"/>
      <c r="VEQ41" s="1735"/>
      <c r="VER41" s="1735"/>
      <c r="VES41" s="1735"/>
      <c r="VET41" s="1735"/>
      <c r="VEU41" s="1735"/>
      <c r="VEV41" s="1735"/>
      <c r="VEW41" s="1735"/>
      <c r="VEX41" s="1735"/>
      <c r="VEY41" s="1735"/>
      <c r="VEZ41" s="1735"/>
      <c r="VFA41" s="1735"/>
      <c r="VFB41" s="1735"/>
      <c r="VFC41" s="1735"/>
      <c r="VFD41" s="1735"/>
      <c r="VFE41" s="1735"/>
      <c r="VFF41" s="1735"/>
      <c r="VFG41" s="1735"/>
      <c r="VFH41" s="1735"/>
      <c r="VFI41" s="1735"/>
      <c r="VFJ41" s="1735"/>
      <c r="VFK41" s="1735"/>
      <c r="VFL41" s="1735"/>
      <c r="VFM41" s="1735"/>
      <c r="VFN41" s="1735"/>
      <c r="VFO41" s="1735"/>
      <c r="VFP41" s="1735"/>
      <c r="VFQ41" s="1735"/>
      <c r="VFR41" s="1735"/>
      <c r="VFS41" s="1735"/>
      <c r="VFT41" s="1735"/>
      <c r="VFU41" s="1735"/>
      <c r="VFV41" s="1735"/>
      <c r="VFW41" s="1735"/>
      <c r="VFX41" s="1735"/>
      <c r="VFY41" s="1735"/>
      <c r="VFZ41" s="1735"/>
      <c r="VGA41" s="1735"/>
      <c r="VGB41" s="1735"/>
      <c r="VGC41" s="1735"/>
      <c r="VGD41" s="1735"/>
      <c r="VGE41" s="1735"/>
      <c r="VGF41" s="1735"/>
      <c r="VGG41" s="1735"/>
      <c r="VGH41" s="1735"/>
      <c r="VGI41" s="1735"/>
      <c r="VGJ41" s="1735"/>
      <c r="VGK41" s="1735"/>
      <c r="VGL41" s="1735"/>
      <c r="VGM41" s="1735"/>
      <c r="VGN41" s="1735"/>
      <c r="VGO41" s="1735"/>
      <c r="VGP41" s="1735"/>
      <c r="VGQ41" s="1735"/>
      <c r="VGR41" s="1735"/>
      <c r="VGS41" s="1735"/>
      <c r="VGT41" s="1735"/>
      <c r="VGU41" s="1735"/>
      <c r="VGV41" s="1735"/>
      <c r="VGW41" s="1735"/>
      <c r="VGX41" s="1735"/>
      <c r="VGY41" s="1735"/>
      <c r="VGZ41" s="1735"/>
      <c r="VHA41" s="1735"/>
      <c r="VHB41" s="1735"/>
      <c r="VHC41" s="1735"/>
      <c r="VHD41" s="1735"/>
      <c r="VHE41" s="1735"/>
      <c r="VHF41" s="1735"/>
      <c r="VHG41" s="1735"/>
      <c r="VHH41" s="1735"/>
      <c r="VHI41" s="1735"/>
      <c r="VHJ41" s="1735"/>
      <c r="VHK41" s="1735"/>
      <c r="VHL41" s="1735"/>
      <c r="VHM41" s="1735"/>
      <c r="VHN41" s="1735"/>
      <c r="VHO41" s="1735"/>
      <c r="VHP41" s="1735"/>
      <c r="VHQ41" s="1735"/>
      <c r="VHR41" s="1735"/>
      <c r="VHS41" s="1735"/>
      <c r="VHT41" s="1735"/>
      <c r="VHU41" s="1735"/>
      <c r="VHV41" s="1735"/>
      <c r="VHW41" s="1735"/>
      <c r="VHX41" s="1735"/>
      <c r="VHY41" s="1735"/>
      <c r="VHZ41" s="1735"/>
      <c r="VIA41" s="1735"/>
      <c r="VIB41" s="1735"/>
      <c r="VIC41" s="1735"/>
      <c r="VID41" s="1735"/>
      <c r="VIE41" s="1735"/>
      <c r="VIF41" s="1735"/>
      <c r="VIG41" s="1735"/>
      <c r="VIH41" s="1735"/>
      <c r="VII41" s="1735"/>
      <c r="VIJ41" s="1735"/>
      <c r="VIK41" s="1735"/>
      <c r="VIL41" s="1735"/>
      <c r="VIM41" s="1735"/>
      <c r="VIN41" s="1735"/>
      <c r="VIO41" s="1735"/>
      <c r="VIP41" s="1735"/>
      <c r="VIQ41" s="1735"/>
      <c r="VIR41" s="1735"/>
      <c r="VIS41" s="1735"/>
      <c r="VIT41" s="1735"/>
      <c r="VIU41" s="1735"/>
      <c r="VIV41" s="1735"/>
      <c r="VIW41" s="1735"/>
      <c r="VIX41" s="1735"/>
      <c r="VIY41" s="1735"/>
      <c r="VIZ41" s="1735"/>
      <c r="VJA41" s="1735"/>
      <c r="VJB41" s="1735"/>
      <c r="VJC41" s="1735"/>
      <c r="VJD41" s="1735"/>
      <c r="VJE41" s="1735"/>
      <c r="VJF41" s="1735"/>
      <c r="VJG41" s="1735"/>
      <c r="VJH41" s="1735"/>
      <c r="VJI41" s="1735"/>
      <c r="VJJ41" s="1735"/>
      <c r="VJK41" s="1735"/>
      <c r="VJL41" s="1735"/>
      <c r="VJM41" s="1735"/>
      <c r="VJN41" s="1735"/>
      <c r="VJO41" s="1735"/>
      <c r="VJP41" s="1735"/>
      <c r="VJQ41" s="1735"/>
      <c r="VJR41" s="1735"/>
      <c r="VJS41" s="1735"/>
      <c r="VJT41" s="1735"/>
      <c r="VJU41" s="1735"/>
      <c r="VJV41" s="1735"/>
      <c r="VJW41" s="1735"/>
      <c r="VJX41" s="1735"/>
      <c r="VJY41" s="1735"/>
      <c r="VJZ41" s="1735"/>
      <c r="VKA41" s="1735"/>
      <c r="VKB41" s="1735"/>
      <c r="VKC41" s="1735"/>
      <c r="VKD41" s="1735"/>
      <c r="VKE41" s="1735"/>
      <c r="VKF41" s="1735"/>
      <c r="VKG41" s="1735"/>
      <c r="VKH41" s="1735"/>
      <c r="VKI41" s="1735"/>
      <c r="VKJ41" s="1735"/>
      <c r="VKK41" s="1735"/>
      <c r="VKL41" s="1735"/>
      <c r="VKM41" s="1735"/>
      <c r="VKN41" s="1735"/>
      <c r="VKO41" s="1735"/>
      <c r="VKP41" s="1735"/>
      <c r="VKQ41" s="1735"/>
      <c r="VKR41" s="1735"/>
      <c r="VKS41" s="1735"/>
      <c r="VKT41" s="1735"/>
      <c r="VKU41" s="1735"/>
      <c r="VKV41" s="1735"/>
      <c r="VKW41" s="1735"/>
      <c r="VKX41" s="1735"/>
      <c r="VKY41" s="1735"/>
      <c r="VKZ41" s="1735"/>
      <c r="VLA41" s="1735"/>
      <c r="VLB41" s="1735"/>
      <c r="VLC41" s="1735"/>
      <c r="VLD41" s="1735"/>
      <c r="VLE41" s="1735"/>
      <c r="VLF41" s="1735"/>
      <c r="VLG41" s="1735"/>
      <c r="VLH41" s="1735"/>
      <c r="VLI41" s="1735"/>
      <c r="VLJ41" s="1735"/>
      <c r="VLK41" s="1735"/>
      <c r="VLL41" s="1735"/>
      <c r="VLM41" s="1735"/>
      <c r="VLN41" s="1735"/>
      <c r="VLO41" s="1735"/>
      <c r="VLP41" s="1735"/>
      <c r="VLQ41" s="1735"/>
      <c r="VLR41" s="1735"/>
      <c r="VLS41" s="1735"/>
      <c r="VLT41" s="1735"/>
      <c r="VLU41" s="1735"/>
      <c r="VLV41" s="1735"/>
      <c r="VLW41" s="1735"/>
      <c r="VLX41" s="1735"/>
      <c r="VLY41" s="1735"/>
      <c r="VLZ41" s="1735"/>
      <c r="VMA41" s="1735"/>
      <c r="VMB41" s="1735"/>
      <c r="VMC41" s="1735"/>
      <c r="VMD41" s="1735"/>
      <c r="VME41" s="1735"/>
      <c r="VMF41" s="1735"/>
      <c r="VMG41" s="1735"/>
      <c r="VMH41" s="1735"/>
      <c r="VMI41" s="1735"/>
      <c r="VMJ41" s="1735"/>
      <c r="VMK41" s="1735"/>
      <c r="VML41" s="1735"/>
      <c r="VMM41" s="1735"/>
      <c r="VMN41" s="1735"/>
      <c r="VMO41" s="1735"/>
      <c r="VMP41" s="1735"/>
      <c r="VMQ41" s="1735"/>
      <c r="VMR41" s="1735"/>
      <c r="VMS41" s="1735"/>
      <c r="VMT41" s="1735"/>
      <c r="VMU41" s="1735"/>
      <c r="VMV41" s="1735"/>
      <c r="VMW41" s="1735"/>
      <c r="VMX41" s="1735"/>
      <c r="VMY41" s="1735"/>
      <c r="VMZ41" s="1735"/>
      <c r="VNA41" s="1735"/>
      <c r="VNB41" s="1735"/>
      <c r="VNC41" s="1735"/>
      <c r="VND41" s="1735"/>
      <c r="VNE41" s="1735"/>
      <c r="VNF41" s="1735"/>
      <c r="VNG41" s="1735"/>
      <c r="VNH41" s="1735"/>
      <c r="VNI41" s="1735"/>
      <c r="VNJ41" s="1735"/>
      <c r="VNK41" s="1735"/>
      <c r="VNL41" s="1735"/>
      <c r="VNM41" s="1735"/>
      <c r="VNN41" s="1735"/>
      <c r="VNO41" s="1735"/>
      <c r="VNP41" s="1735"/>
      <c r="VNQ41" s="1735"/>
      <c r="VNR41" s="1735"/>
      <c r="VNS41" s="1735"/>
      <c r="VNT41" s="1735"/>
      <c r="VNU41" s="1735"/>
      <c r="VNV41" s="1735"/>
      <c r="VNW41" s="1735"/>
      <c r="VNX41" s="1735"/>
      <c r="VNY41" s="1735"/>
      <c r="VNZ41" s="1735"/>
      <c r="VOA41" s="1735"/>
      <c r="VOB41" s="1735"/>
      <c r="VOC41" s="1735"/>
      <c r="VOD41" s="1735"/>
      <c r="VOE41" s="1735"/>
      <c r="VOF41" s="1735"/>
      <c r="VOG41" s="1735"/>
      <c r="VOH41" s="1735"/>
      <c r="VOI41" s="1735"/>
      <c r="VOJ41" s="1735"/>
      <c r="VOK41" s="1735"/>
      <c r="VOL41" s="1735"/>
      <c r="VOM41" s="1735"/>
      <c r="VON41" s="1735"/>
      <c r="VOO41" s="1735"/>
      <c r="VOP41" s="1735"/>
      <c r="VOQ41" s="1735"/>
      <c r="VOR41" s="1735"/>
      <c r="VOS41" s="1735"/>
      <c r="VOT41" s="1735"/>
      <c r="VOU41" s="1735"/>
      <c r="VOV41" s="1735"/>
      <c r="VOW41" s="1735"/>
      <c r="VOX41" s="1735"/>
      <c r="VOY41" s="1735"/>
      <c r="VOZ41" s="1735"/>
      <c r="VPA41" s="1735"/>
      <c r="VPB41" s="1735"/>
      <c r="VPC41" s="1735"/>
      <c r="VPD41" s="1735"/>
      <c r="VPE41" s="1735"/>
      <c r="VPF41" s="1735"/>
      <c r="VPG41" s="1735"/>
      <c r="VPH41" s="1735"/>
      <c r="VPI41" s="1735"/>
      <c r="VPJ41" s="1735"/>
      <c r="VPK41" s="1735"/>
      <c r="VPL41" s="1735"/>
      <c r="VPM41" s="1735"/>
      <c r="VPN41" s="1735"/>
      <c r="VPO41" s="1735"/>
      <c r="VPP41" s="1735"/>
      <c r="VPQ41" s="1735"/>
      <c r="VPR41" s="1735"/>
      <c r="VPS41" s="1735"/>
      <c r="VPT41" s="1735"/>
      <c r="VPU41" s="1735"/>
      <c r="VPV41" s="1735"/>
      <c r="VPW41" s="1735"/>
      <c r="VPX41" s="1735"/>
      <c r="VPY41" s="1735"/>
      <c r="VPZ41" s="1735"/>
      <c r="VQA41" s="1735"/>
      <c r="VQB41" s="1735"/>
      <c r="VQC41" s="1735"/>
      <c r="VQD41" s="1735"/>
      <c r="VQE41" s="1735"/>
      <c r="VQF41" s="1735"/>
      <c r="VQG41" s="1735"/>
      <c r="VQH41" s="1735"/>
      <c r="VQI41" s="1735"/>
      <c r="VQJ41" s="1735"/>
      <c r="VQK41" s="1735"/>
      <c r="VQL41" s="1735"/>
      <c r="VQM41" s="1735"/>
      <c r="VQN41" s="1735"/>
      <c r="VQO41" s="1735"/>
      <c r="VQP41" s="1735"/>
      <c r="VQQ41" s="1735"/>
      <c r="VQR41" s="1735"/>
      <c r="VQS41" s="1735"/>
      <c r="VQT41" s="1735"/>
      <c r="VQU41" s="1735"/>
      <c r="VQV41" s="1735"/>
      <c r="VQW41" s="1735"/>
      <c r="VQX41" s="1735"/>
      <c r="VQY41" s="1735"/>
      <c r="VQZ41" s="1735"/>
      <c r="VRA41" s="1735"/>
      <c r="VRB41" s="1735"/>
      <c r="VRC41" s="1735"/>
      <c r="VRD41" s="1735"/>
      <c r="VRE41" s="1735"/>
      <c r="VRF41" s="1735"/>
      <c r="VRG41" s="1735"/>
      <c r="VRH41" s="1735"/>
      <c r="VRI41" s="1735"/>
      <c r="VRJ41" s="1735"/>
      <c r="VRK41" s="1735"/>
      <c r="VRL41" s="1735"/>
      <c r="VRM41" s="1735"/>
      <c r="VRN41" s="1735"/>
      <c r="VRO41" s="1735"/>
      <c r="VRP41" s="1735"/>
      <c r="VRQ41" s="1735"/>
      <c r="VRR41" s="1735"/>
      <c r="VRS41" s="1735"/>
      <c r="VRT41" s="1735"/>
      <c r="VRU41" s="1735"/>
      <c r="VRV41" s="1735"/>
      <c r="VRW41" s="1735"/>
      <c r="VRX41" s="1735"/>
      <c r="VRY41" s="1735"/>
      <c r="VRZ41" s="1735"/>
      <c r="VSA41" s="1735"/>
      <c r="VSB41" s="1735"/>
      <c r="VSC41" s="1735"/>
      <c r="VSD41" s="1735"/>
      <c r="VSE41" s="1735"/>
      <c r="VSF41" s="1735"/>
      <c r="VSG41" s="1735"/>
      <c r="VSH41" s="1735"/>
      <c r="VSI41" s="1735"/>
      <c r="VSJ41" s="1735"/>
      <c r="VSK41" s="1735"/>
      <c r="VSL41" s="1735"/>
      <c r="VSM41" s="1735"/>
      <c r="VSN41" s="1735"/>
      <c r="VSO41" s="1735"/>
      <c r="VSP41" s="1735"/>
      <c r="VSQ41" s="1735"/>
      <c r="VSR41" s="1735"/>
      <c r="VSS41" s="1735"/>
      <c r="VST41" s="1735"/>
      <c r="VSU41" s="1735"/>
      <c r="VSV41" s="1735"/>
      <c r="VSW41" s="1735"/>
      <c r="VSX41" s="1735"/>
      <c r="VSY41" s="1735"/>
      <c r="VSZ41" s="1735"/>
      <c r="VTA41" s="1735"/>
      <c r="VTB41" s="1735"/>
      <c r="VTC41" s="1735"/>
      <c r="VTD41" s="1735"/>
      <c r="VTE41" s="1735"/>
      <c r="VTF41" s="1735"/>
      <c r="VTG41" s="1735"/>
      <c r="VTH41" s="1735"/>
      <c r="VTI41" s="1735"/>
      <c r="VTJ41" s="1735"/>
      <c r="VTK41" s="1735"/>
      <c r="VTL41" s="1735"/>
      <c r="VTM41" s="1735"/>
      <c r="VTN41" s="1735"/>
      <c r="VTO41" s="1735"/>
      <c r="VTP41" s="1735"/>
      <c r="VTQ41" s="1735"/>
      <c r="VTR41" s="1735"/>
      <c r="VTS41" s="1735"/>
      <c r="VTT41" s="1735"/>
      <c r="VTU41" s="1735"/>
      <c r="VTV41" s="1735"/>
      <c r="VTW41" s="1735"/>
      <c r="VTX41" s="1735"/>
      <c r="VTY41" s="1735"/>
      <c r="VTZ41" s="1735"/>
      <c r="VUA41" s="1735"/>
      <c r="VUB41" s="1735"/>
      <c r="VUC41" s="1735"/>
      <c r="VUD41" s="1735"/>
      <c r="VUE41" s="1735"/>
      <c r="VUF41" s="1735"/>
      <c r="VUG41" s="1735"/>
      <c r="VUH41" s="1735"/>
      <c r="VUI41" s="1735"/>
      <c r="VUJ41" s="1735"/>
      <c r="VUK41" s="1735"/>
      <c r="VUL41" s="1735"/>
      <c r="VUM41" s="1735"/>
      <c r="VUN41" s="1735"/>
      <c r="VUO41" s="1735"/>
      <c r="VUP41" s="1735"/>
      <c r="VUQ41" s="1735"/>
      <c r="VUR41" s="1735"/>
      <c r="VUS41" s="1735"/>
      <c r="VUT41" s="1735"/>
      <c r="VUU41" s="1735"/>
      <c r="VUV41" s="1735"/>
      <c r="VUW41" s="1735"/>
      <c r="VUX41" s="1735"/>
      <c r="VUY41" s="1735"/>
      <c r="VUZ41" s="1735"/>
      <c r="VVA41" s="1735"/>
      <c r="VVB41" s="1735"/>
      <c r="VVC41" s="1735"/>
      <c r="VVD41" s="1735"/>
      <c r="VVE41" s="1735"/>
      <c r="VVF41" s="1735"/>
      <c r="VVG41" s="1735"/>
      <c r="VVH41" s="1735"/>
      <c r="VVI41" s="1735"/>
      <c r="VVJ41" s="1735"/>
      <c r="VVK41" s="1735"/>
      <c r="VVL41" s="1735"/>
      <c r="VVM41" s="1735"/>
      <c r="VVN41" s="1735"/>
      <c r="VVO41" s="1735"/>
      <c r="VVP41" s="1735"/>
      <c r="VVQ41" s="1735"/>
      <c r="VVR41" s="1735"/>
      <c r="VVS41" s="1735"/>
      <c r="VVT41" s="1735"/>
      <c r="VVU41" s="1735"/>
      <c r="VVV41" s="1735"/>
      <c r="VVW41" s="1735"/>
      <c r="VVX41" s="1735"/>
      <c r="VVY41" s="1735"/>
      <c r="VVZ41" s="1735"/>
      <c r="VWA41" s="1735"/>
      <c r="VWB41" s="1735"/>
      <c r="VWC41" s="1735"/>
      <c r="VWD41" s="1735"/>
      <c r="VWE41" s="1735"/>
      <c r="VWF41" s="1735"/>
      <c r="VWG41" s="1735"/>
      <c r="VWH41" s="1735"/>
      <c r="VWI41" s="1735"/>
      <c r="VWJ41" s="1735"/>
      <c r="VWK41" s="1735"/>
      <c r="VWL41" s="1735"/>
      <c r="VWM41" s="1735"/>
      <c r="VWN41" s="1735"/>
      <c r="VWO41" s="1735"/>
      <c r="VWP41" s="1735"/>
      <c r="VWQ41" s="1735"/>
      <c r="VWR41" s="1735"/>
      <c r="VWS41" s="1735"/>
      <c r="VWT41" s="1735"/>
      <c r="VWU41" s="1735"/>
      <c r="VWV41" s="1735"/>
      <c r="VWW41" s="1735"/>
      <c r="VWX41" s="1735"/>
      <c r="VWY41" s="1735"/>
      <c r="VWZ41" s="1735"/>
      <c r="VXA41" s="1735"/>
      <c r="VXB41" s="1735"/>
      <c r="VXC41" s="1735"/>
      <c r="VXD41" s="1735"/>
      <c r="VXE41" s="1735"/>
      <c r="VXF41" s="1735"/>
      <c r="VXG41" s="1735"/>
      <c r="VXH41" s="1735"/>
      <c r="VXI41" s="1735"/>
      <c r="VXJ41" s="1735"/>
      <c r="VXK41" s="1735"/>
      <c r="VXL41" s="1735"/>
      <c r="VXM41" s="1735"/>
      <c r="VXN41" s="1735"/>
      <c r="VXO41" s="1735"/>
      <c r="VXP41" s="1735"/>
      <c r="VXQ41" s="1735"/>
      <c r="VXR41" s="1735"/>
      <c r="VXS41" s="1735"/>
      <c r="VXT41" s="1735"/>
      <c r="VXU41" s="1735"/>
      <c r="VXV41" s="1735"/>
      <c r="VXW41" s="1735"/>
      <c r="VXX41" s="1735"/>
      <c r="VXY41" s="1735"/>
      <c r="VXZ41" s="1735"/>
      <c r="VYA41" s="1735"/>
      <c r="VYB41" s="1735"/>
      <c r="VYC41" s="1735"/>
      <c r="VYD41" s="1735"/>
      <c r="VYE41" s="1735"/>
      <c r="VYF41" s="1735"/>
      <c r="VYG41" s="1735"/>
      <c r="VYH41" s="1735"/>
      <c r="VYI41" s="1735"/>
      <c r="VYJ41" s="1735"/>
      <c r="VYK41" s="1735"/>
      <c r="VYL41" s="1735"/>
      <c r="VYM41" s="1735"/>
      <c r="VYN41" s="1735"/>
      <c r="VYO41" s="1735"/>
      <c r="VYP41" s="1735"/>
      <c r="VYQ41" s="1735"/>
      <c r="VYR41" s="1735"/>
      <c r="VYS41" s="1735"/>
      <c r="VYT41" s="1735"/>
      <c r="VYU41" s="1735"/>
      <c r="VYV41" s="1735"/>
      <c r="VYW41" s="1735"/>
      <c r="VYX41" s="1735"/>
      <c r="VYY41" s="1735"/>
      <c r="VYZ41" s="1735"/>
      <c r="VZA41" s="1735"/>
      <c r="VZB41" s="1735"/>
      <c r="VZC41" s="1735"/>
      <c r="VZD41" s="1735"/>
      <c r="VZE41" s="1735"/>
      <c r="VZF41" s="1735"/>
      <c r="VZG41" s="1735"/>
      <c r="VZH41" s="1735"/>
      <c r="VZI41" s="1735"/>
      <c r="VZJ41" s="1735"/>
      <c r="VZK41" s="1735"/>
      <c r="VZL41" s="1735"/>
      <c r="VZM41" s="1735"/>
      <c r="VZN41" s="1735"/>
      <c r="VZO41" s="1735"/>
      <c r="VZP41" s="1735"/>
      <c r="VZQ41" s="1735"/>
      <c r="VZR41" s="1735"/>
      <c r="VZS41" s="1735"/>
      <c r="VZT41" s="1735"/>
      <c r="VZU41" s="1735"/>
      <c r="VZV41" s="1735"/>
      <c r="VZW41" s="1735"/>
      <c r="VZX41" s="1735"/>
      <c r="VZY41" s="1735"/>
      <c r="VZZ41" s="1735"/>
      <c r="WAA41" s="1735"/>
      <c r="WAB41" s="1735"/>
      <c r="WAC41" s="1735"/>
      <c r="WAD41" s="1735"/>
      <c r="WAE41" s="1735"/>
      <c r="WAF41" s="1735"/>
      <c r="WAG41" s="1735"/>
      <c r="WAH41" s="1735"/>
      <c r="WAI41" s="1735"/>
      <c r="WAJ41" s="1735"/>
      <c r="WAK41" s="1735"/>
      <c r="WAL41" s="1735"/>
      <c r="WAM41" s="1735"/>
      <c r="WAN41" s="1735"/>
      <c r="WAO41" s="1735"/>
      <c r="WAP41" s="1735"/>
      <c r="WAQ41" s="1735"/>
      <c r="WAR41" s="1735"/>
      <c r="WAS41" s="1735"/>
      <c r="WAT41" s="1735"/>
      <c r="WAU41" s="1735"/>
      <c r="WAV41" s="1735"/>
      <c r="WAW41" s="1735"/>
      <c r="WAX41" s="1735"/>
      <c r="WAY41" s="1735"/>
      <c r="WAZ41" s="1735"/>
      <c r="WBA41" s="1735"/>
      <c r="WBB41" s="1735"/>
      <c r="WBC41" s="1735"/>
      <c r="WBD41" s="1735"/>
      <c r="WBE41" s="1735"/>
      <c r="WBF41" s="1735"/>
      <c r="WBG41" s="1735"/>
      <c r="WBH41" s="1735"/>
      <c r="WBI41" s="1735"/>
      <c r="WBJ41" s="1735"/>
      <c r="WBK41" s="1735"/>
      <c r="WBL41" s="1735"/>
      <c r="WBM41" s="1735"/>
      <c r="WBN41" s="1735"/>
      <c r="WBO41" s="1735"/>
      <c r="WBP41" s="1735"/>
      <c r="WBQ41" s="1735"/>
      <c r="WBR41" s="1735"/>
      <c r="WBS41" s="1735"/>
      <c r="WBT41" s="1735"/>
      <c r="WBU41" s="1735"/>
      <c r="WBV41" s="1735"/>
      <c r="WBW41" s="1735"/>
      <c r="WBX41" s="1735"/>
      <c r="WBY41" s="1735"/>
      <c r="WBZ41" s="1735"/>
      <c r="WCA41" s="1735"/>
      <c r="WCB41" s="1735"/>
      <c r="WCC41" s="1735"/>
      <c r="WCD41" s="1735"/>
      <c r="WCE41" s="1735"/>
      <c r="WCF41" s="1735"/>
      <c r="WCG41" s="1735"/>
      <c r="WCH41" s="1735"/>
      <c r="WCI41" s="1735"/>
      <c r="WCJ41" s="1735"/>
      <c r="WCK41" s="1735"/>
      <c r="WCL41" s="1735"/>
      <c r="WCM41" s="1735"/>
      <c r="WCN41" s="1735"/>
      <c r="WCO41" s="1735"/>
      <c r="WCP41" s="1735"/>
      <c r="WCQ41" s="1735"/>
      <c r="WCR41" s="1735"/>
      <c r="WCS41" s="1735"/>
      <c r="WCT41" s="1735"/>
      <c r="WCU41" s="1735"/>
      <c r="WCV41" s="1735"/>
      <c r="WCW41" s="1735"/>
      <c r="WCX41" s="1735"/>
      <c r="WCY41" s="1735"/>
      <c r="WCZ41" s="1735"/>
      <c r="WDA41" s="1735"/>
      <c r="WDB41" s="1735"/>
      <c r="WDC41" s="1735"/>
      <c r="WDD41" s="1735"/>
      <c r="WDE41" s="1735"/>
      <c r="WDF41" s="1735"/>
      <c r="WDG41" s="1735"/>
      <c r="WDH41" s="1735"/>
      <c r="WDI41" s="1735"/>
      <c r="WDJ41" s="1735"/>
      <c r="WDK41" s="1735"/>
      <c r="WDL41" s="1735"/>
      <c r="WDM41" s="1735"/>
      <c r="WDN41" s="1735"/>
      <c r="WDO41" s="1735"/>
      <c r="WDP41" s="1735"/>
      <c r="WDQ41" s="1735"/>
      <c r="WDR41" s="1735"/>
      <c r="WDS41" s="1735"/>
      <c r="WDT41" s="1735"/>
      <c r="WDU41" s="1735"/>
      <c r="WDV41" s="1735"/>
      <c r="WDW41" s="1735"/>
      <c r="WDX41" s="1735"/>
      <c r="WDY41" s="1735"/>
      <c r="WDZ41" s="1735"/>
      <c r="WEA41" s="1735"/>
      <c r="WEB41" s="1735"/>
      <c r="WEC41" s="1735"/>
      <c r="WED41" s="1735"/>
      <c r="WEE41" s="1735"/>
      <c r="WEF41" s="1735"/>
      <c r="WEG41" s="1735"/>
      <c r="WEH41" s="1735"/>
      <c r="WEI41" s="1735"/>
      <c r="WEJ41" s="1735"/>
      <c r="WEK41" s="1735"/>
      <c r="WEL41" s="1735"/>
      <c r="WEM41" s="1735"/>
      <c r="WEN41" s="1735"/>
      <c r="WEO41" s="1735"/>
      <c r="WEP41" s="1735"/>
      <c r="WEQ41" s="1735"/>
      <c r="WER41" s="1735"/>
      <c r="WES41" s="1735"/>
      <c r="WET41" s="1735"/>
      <c r="WEU41" s="1735"/>
      <c r="WEV41" s="1735"/>
      <c r="WEW41" s="1735"/>
      <c r="WEX41" s="1735"/>
      <c r="WEY41" s="1735"/>
      <c r="WEZ41" s="1735"/>
      <c r="WFA41" s="1735"/>
      <c r="WFB41" s="1735"/>
      <c r="WFC41" s="1735"/>
      <c r="WFD41" s="1735"/>
      <c r="WFE41" s="1735"/>
      <c r="WFF41" s="1735"/>
      <c r="WFG41" s="1735"/>
      <c r="WFH41" s="1735"/>
      <c r="WFI41" s="1735"/>
      <c r="WFJ41" s="1735"/>
      <c r="WFK41" s="1735"/>
      <c r="WFL41" s="1735"/>
      <c r="WFM41" s="1735"/>
      <c r="WFN41" s="1735"/>
      <c r="WFO41" s="1735"/>
      <c r="WFP41" s="1735"/>
      <c r="WFQ41" s="1735"/>
      <c r="WFR41" s="1735"/>
      <c r="WFS41" s="1735"/>
      <c r="WFT41" s="1735"/>
      <c r="WFU41" s="1735"/>
      <c r="WFV41" s="1735"/>
      <c r="WFW41" s="1735"/>
      <c r="WFX41" s="1735"/>
      <c r="WFY41" s="1735"/>
      <c r="WFZ41" s="1735"/>
      <c r="WGA41" s="1735"/>
      <c r="WGB41" s="1735"/>
      <c r="WGC41" s="1735"/>
      <c r="WGD41" s="1735"/>
      <c r="WGE41" s="1735"/>
      <c r="WGF41" s="1735"/>
      <c r="WGG41" s="1735"/>
      <c r="WGH41" s="1735"/>
      <c r="WGI41" s="1735"/>
      <c r="WGJ41" s="1735"/>
      <c r="WGK41" s="1735"/>
      <c r="WGL41" s="1735"/>
      <c r="WGM41" s="1735"/>
      <c r="WGN41" s="1735"/>
      <c r="WGO41" s="1735"/>
      <c r="WGP41" s="1735"/>
      <c r="WGQ41" s="1735"/>
      <c r="WGR41" s="1735"/>
      <c r="WGS41" s="1735"/>
      <c r="WGT41" s="1735"/>
      <c r="WGU41" s="1735"/>
      <c r="WGV41" s="1735"/>
      <c r="WGW41" s="1735"/>
      <c r="WGX41" s="1735"/>
      <c r="WGY41" s="1735"/>
      <c r="WGZ41" s="1735"/>
      <c r="WHA41" s="1735"/>
      <c r="WHB41" s="1735"/>
      <c r="WHC41" s="1735"/>
      <c r="WHD41" s="1735"/>
      <c r="WHE41" s="1735"/>
      <c r="WHF41" s="1735"/>
      <c r="WHG41" s="1735"/>
      <c r="WHH41" s="1735"/>
      <c r="WHI41" s="1735"/>
      <c r="WHJ41" s="1735"/>
      <c r="WHK41" s="1735"/>
      <c r="WHL41" s="1735"/>
      <c r="WHM41" s="1735"/>
      <c r="WHN41" s="1735"/>
      <c r="WHO41" s="1735"/>
      <c r="WHP41" s="1735"/>
      <c r="WHQ41" s="1735"/>
      <c r="WHR41" s="1735"/>
      <c r="WHS41" s="1735"/>
      <c r="WHT41" s="1735"/>
      <c r="WHU41" s="1735"/>
      <c r="WHV41" s="1735"/>
      <c r="WHW41" s="1735"/>
      <c r="WHX41" s="1735"/>
      <c r="WHY41" s="1735"/>
      <c r="WHZ41" s="1735"/>
      <c r="WIA41" s="1735"/>
      <c r="WIB41" s="1735"/>
      <c r="WIC41" s="1735"/>
      <c r="WID41" s="1735"/>
      <c r="WIE41" s="1735"/>
      <c r="WIF41" s="1735"/>
      <c r="WIG41" s="1735"/>
      <c r="WIH41" s="1735"/>
      <c r="WII41" s="1735"/>
      <c r="WIJ41" s="1735"/>
      <c r="WIK41" s="1735"/>
      <c r="WIL41" s="1735"/>
      <c r="WIM41" s="1735"/>
      <c r="WIN41" s="1735"/>
      <c r="WIO41" s="1735"/>
      <c r="WIP41" s="1735"/>
      <c r="WIQ41" s="1735"/>
      <c r="WIR41" s="1735"/>
      <c r="WIS41" s="1735"/>
      <c r="WIT41" s="1735"/>
      <c r="WIU41" s="1735"/>
      <c r="WIV41" s="1735"/>
      <c r="WIW41" s="1735"/>
      <c r="WIX41" s="1735"/>
      <c r="WIY41" s="1735"/>
      <c r="WIZ41" s="1735"/>
      <c r="WJA41" s="1735"/>
      <c r="WJB41" s="1735"/>
      <c r="WJC41" s="1735"/>
      <c r="WJD41" s="1735"/>
      <c r="WJE41" s="1735"/>
      <c r="WJF41" s="1735"/>
      <c r="WJG41" s="1735"/>
      <c r="WJH41" s="1735"/>
      <c r="WJI41" s="1735"/>
      <c r="WJJ41" s="1735"/>
      <c r="WJK41" s="1735"/>
      <c r="WJL41" s="1735"/>
      <c r="WJM41" s="1735"/>
      <c r="WJN41" s="1735"/>
      <c r="WJO41" s="1735"/>
      <c r="WJP41" s="1735"/>
      <c r="WJQ41" s="1735"/>
      <c r="WJR41" s="1735"/>
      <c r="WJS41" s="1735"/>
      <c r="WJT41" s="1735"/>
      <c r="WJU41" s="1735"/>
      <c r="WJV41" s="1735"/>
      <c r="WJW41" s="1735"/>
      <c r="WJX41" s="1735"/>
      <c r="WJY41" s="1735"/>
      <c r="WJZ41" s="1735"/>
      <c r="WKA41" s="1735"/>
      <c r="WKB41" s="1735"/>
      <c r="WKC41" s="1735"/>
      <c r="WKD41" s="1735"/>
      <c r="WKE41" s="1735"/>
      <c r="WKF41" s="1735"/>
      <c r="WKG41" s="1735"/>
      <c r="WKH41" s="1735"/>
      <c r="WKI41" s="1735"/>
      <c r="WKJ41" s="1735"/>
      <c r="WKK41" s="1735"/>
      <c r="WKL41" s="1735"/>
      <c r="WKM41" s="1735"/>
      <c r="WKN41" s="1735"/>
      <c r="WKO41" s="1735"/>
      <c r="WKP41" s="1735"/>
      <c r="WKQ41" s="1735"/>
      <c r="WKR41" s="1735"/>
      <c r="WKS41" s="1735"/>
      <c r="WKT41" s="1735"/>
      <c r="WKU41" s="1735"/>
      <c r="WKV41" s="1735"/>
      <c r="WKW41" s="1735"/>
      <c r="WKX41" s="1735"/>
      <c r="WKY41" s="1735"/>
      <c r="WKZ41" s="1735"/>
      <c r="WLA41" s="1735"/>
      <c r="WLB41" s="1735"/>
      <c r="WLC41" s="1735"/>
      <c r="WLD41" s="1735"/>
      <c r="WLE41" s="1735"/>
      <c r="WLF41" s="1735"/>
      <c r="WLG41" s="1735"/>
      <c r="WLH41" s="1735"/>
      <c r="WLI41" s="1735"/>
      <c r="WLJ41" s="1735"/>
      <c r="WLK41" s="1735"/>
      <c r="WLL41" s="1735"/>
      <c r="WLM41" s="1735"/>
      <c r="WLN41" s="1735"/>
      <c r="WLO41" s="1735"/>
      <c r="WLP41" s="1735"/>
      <c r="WLQ41" s="1735"/>
      <c r="WLR41" s="1735"/>
      <c r="WLS41" s="1735"/>
      <c r="WLT41" s="1735"/>
      <c r="WLU41" s="1735"/>
      <c r="WLV41" s="1735"/>
      <c r="WLW41" s="1735"/>
      <c r="WLX41" s="1735"/>
      <c r="WLY41" s="1735"/>
      <c r="WLZ41" s="1735"/>
      <c r="WMA41" s="1735"/>
      <c r="WMB41" s="1735"/>
      <c r="WMC41" s="1735"/>
      <c r="WMD41" s="1735"/>
      <c r="WME41" s="1735"/>
      <c r="WMF41" s="1735"/>
      <c r="WMG41" s="1735"/>
      <c r="WMH41" s="1735"/>
      <c r="WMI41" s="1735"/>
      <c r="WMJ41" s="1735"/>
      <c r="WMK41" s="1735"/>
      <c r="WML41" s="1735"/>
      <c r="WMM41" s="1735"/>
      <c r="WMN41" s="1735"/>
      <c r="WMO41" s="1735"/>
      <c r="WMP41" s="1735"/>
      <c r="WMQ41" s="1735"/>
      <c r="WMR41" s="1735"/>
      <c r="WMS41" s="1735"/>
      <c r="WMT41" s="1735"/>
      <c r="WMU41" s="1735"/>
      <c r="WMV41" s="1735"/>
      <c r="WMW41" s="1735"/>
      <c r="WMX41" s="1735"/>
      <c r="WMY41" s="1735"/>
      <c r="WMZ41" s="1735"/>
      <c r="WNA41" s="1735"/>
      <c r="WNB41" s="1735"/>
      <c r="WNC41" s="1735"/>
      <c r="WND41" s="1735"/>
      <c r="WNE41" s="1735"/>
      <c r="WNF41" s="1735"/>
      <c r="WNG41" s="1735"/>
      <c r="WNH41" s="1735"/>
      <c r="WNI41" s="1735"/>
      <c r="WNJ41" s="1735"/>
      <c r="WNK41" s="1735"/>
      <c r="WNL41" s="1735"/>
      <c r="WNM41" s="1735"/>
      <c r="WNN41" s="1735"/>
      <c r="WNO41" s="1735"/>
      <c r="WNP41" s="1735"/>
      <c r="WNQ41" s="1735"/>
      <c r="WNR41" s="1735"/>
      <c r="WNS41" s="1735"/>
      <c r="WNT41" s="1735"/>
      <c r="WNU41" s="1735"/>
      <c r="WNV41" s="1735"/>
      <c r="WNW41" s="1735"/>
      <c r="WNX41" s="1735"/>
      <c r="WNY41" s="1735"/>
      <c r="WNZ41" s="1735"/>
      <c r="WOA41" s="1735"/>
      <c r="WOB41" s="1735"/>
      <c r="WOC41" s="1735"/>
      <c r="WOD41" s="1735"/>
      <c r="WOE41" s="1735"/>
      <c r="WOF41" s="1735"/>
      <c r="WOG41" s="1735"/>
      <c r="WOH41" s="1735"/>
      <c r="WOI41" s="1735"/>
      <c r="WOJ41" s="1735"/>
      <c r="WOK41" s="1735"/>
      <c r="WOL41" s="1735"/>
      <c r="WOM41" s="1735"/>
      <c r="WON41" s="1735"/>
      <c r="WOO41" s="1735"/>
      <c r="WOP41" s="1735"/>
      <c r="WOQ41" s="1735"/>
      <c r="WOR41" s="1735"/>
      <c r="WOS41" s="1735"/>
      <c r="WOT41" s="1735"/>
      <c r="WOU41" s="1735"/>
      <c r="WOV41" s="1735"/>
      <c r="WOW41" s="1735"/>
      <c r="WOX41" s="1735"/>
      <c r="WOY41" s="1735"/>
      <c r="WOZ41" s="1735"/>
      <c r="WPA41" s="1735"/>
      <c r="WPB41" s="1735"/>
      <c r="WPC41" s="1735"/>
      <c r="WPD41" s="1735"/>
      <c r="WPE41" s="1735"/>
      <c r="WPF41" s="1735"/>
      <c r="WPG41" s="1735"/>
      <c r="WPH41" s="1735"/>
      <c r="WPI41" s="1735"/>
      <c r="WPJ41" s="1735"/>
      <c r="WPK41" s="1735"/>
      <c r="WPL41" s="1735"/>
      <c r="WPM41" s="1735"/>
      <c r="WPN41" s="1735"/>
      <c r="WPO41" s="1735"/>
      <c r="WPP41" s="1735"/>
      <c r="WPQ41" s="1735"/>
      <c r="WPR41" s="1735"/>
      <c r="WPS41" s="1735"/>
      <c r="WPT41" s="1735"/>
      <c r="WPU41" s="1735"/>
      <c r="WPV41" s="1735"/>
      <c r="WPW41" s="1735"/>
      <c r="WPX41" s="1735"/>
      <c r="WPY41" s="1735"/>
      <c r="WPZ41" s="1735"/>
      <c r="WQA41" s="1735"/>
      <c r="WQB41" s="1735"/>
      <c r="WQC41" s="1735"/>
      <c r="WQD41" s="1735"/>
      <c r="WQE41" s="1735"/>
      <c r="WQF41" s="1735"/>
      <c r="WQG41" s="1735"/>
      <c r="WQH41" s="1735"/>
      <c r="WQI41" s="1735"/>
      <c r="WQJ41" s="1735"/>
      <c r="WQK41" s="1735"/>
      <c r="WQL41" s="1735"/>
      <c r="WQM41" s="1735"/>
      <c r="WQN41" s="1735"/>
      <c r="WQO41" s="1735"/>
      <c r="WQP41" s="1735"/>
      <c r="WQQ41" s="1735"/>
      <c r="WQR41" s="1735"/>
      <c r="WQS41" s="1735"/>
      <c r="WQT41" s="1735"/>
      <c r="WQU41" s="1735"/>
      <c r="WQV41" s="1735"/>
      <c r="WQW41" s="1735"/>
      <c r="WQX41" s="1735"/>
      <c r="WQY41" s="1735"/>
      <c r="WQZ41" s="1735"/>
      <c r="WRA41" s="1735"/>
      <c r="WRB41" s="1735"/>
      <c r="WRC41" s="1735"/>
      <c r="WRD41" s="1735"/>
      <c r="WRE41" s="1735"/>
      <c r="WRF41" s="1735"/>
      <c r="WRG41" s="1735"/>
      <c r="WRH41" s="1735"/>
      <c r="WRI41" s="1735"/>
      <c r="WRJ41" s="1735"/>
      <c r="WRK41" s="1735"/>
      <c r="WRL41" s="1735"/>
      <c r="WRM41" s="1735"/>
      <c r="WRN41" s="1735"/>
      <c r="WRO41" s="1735"/>
      <c r="WRP41" s="1735"/>
      <c r="WRQ41" s="1735"/>
      <c r="WRR41" s="1735"/>
      <c r="WRS41" s="1735"/>
      <c r="WRT41" s="1735"/>
      <c r="WRU41" s="1735"/>
      <c r="WRV41" s="1735"/>
      <c r="WRW41" s="1735"/>
      <c r="WRX41" s="1735"/>
      <c r="WRY41" s="1735"/>
      <c r="WRZ41" s="1735"/>
      <c r="WSA41" s="1735"/>
      <c r="WSB41" s="1735"/>
      <c r="WSC41" s="1735"/>
      <c r="WSD41" s="1735"/>
      <c r="WSE41" s="1735"/>
      <c r="WSF41" s="1735"/>
      <c r="WSG41" s="1735"/>
      <c r="WSH41" s="1735"/>
      <c r="WSI41" s="1735"/>
      <c r="WSJ41" s="1735"/>
      <c r="WSK41" s="1735"/>
      <c r="WSL41" s="1735"/>
      <c r="WSM41" s="1735"/>
      <c r="WSN41" s="1735"/>
      <c r="WSO41" s="1735"/>
      <c r="WSP41" s="1735"/>
      <c r="WSQ41" s="1735"/>
      <c r="WSR41" s="1735"/>
      <c r="WSS41" s="1735"/>
      <c r="WST41" s="1735"/>
      <c r="WSU41" s="1735"/>
      <c r="WSV41" s="1735"/>
      <c r="WSW41" s="1735"/>
      <c r="WSX41" s="1735"/>
      <c r="WSY41" s="1735"/>
      <c r="WSZ41" s="1735"/>
      <c r="WTA41" s="1735"/>
      <c r="WTB41" s="1735"/>
      <c r="WTC41" s="1735"/>
      <c r="WTD41" s="1735"/>
      <c r="WTE41" s="1735"/>
      <c r="WTF41" s="1735"/>
      <c r="WTG41" s="1735"/>
      <c r="WTH41" s="1735"/>
      <c r="WTI41" s="1735"/>
      <c r="WTJ41" s="1735"/>
      <c r="WTK41" s="1735"/>
      <c r="WTL41" s="1735"/>
      <c r="WTM41" s="1735"/>
      <c r="WTN41" s="1735"/>
      <c r="WTO41" s="1735"/>
      <c r="WTP41" s="1735"/>
      <c r="WTQ41" s="1735"/>
      <c r="WTR41" s="1735"/>
      <c r="WTS41" s="1735"/>
      <c r="WTT41" s="1735"/>
      <c r="WTU41" s="1735"/>
      <c r="WTV41" s="1735"/>
      <c r="WTW41" s="1735"/>
      <c r="WTX41" s="1735"/>
      <c r="WTY41" s="1735"/>
      <c r="WTZ41" s="1735"/>
      <c r="WUA41" s="1735"/>
      <c r="WUB41" s="1735"/>
      <c r="WUC41" s="1735"/>
      <c r="WUD41" s="1735"/>
      <c r="WUE41" s="1735"/>
      <c r="WUF41" s="1735"/>
      <c r="WUG41" s="1735"/>
      <c r="WUH41" s="1735"/>
      <c r="WUI41" s="1735"/>
      <c r="WUJ41" s="1735"/>
      <c r="WUK41" s="1735"/>
      <c r="WUL41" s="1735"/>
      <c r="WUM41" s="1735"/>
      <c r="WUN41" s="1735"/>
      <c r="WUO41" s="1735"/>
      <c r="WUP41" s="1735"/>
      <c r="WUQ41" s="1735"/>
      <c r="WUR41" s="1735"/>
      <c r="WUS41" s="1735"/>
      <c r="WUT41" s="1735"/>
      <c r="WUU41" s="1735"/>
      <c r="WUV41" s="1735"/>
      <c r="WUW41" s="1735"/>
      <c r="WUX41" s="1735"/>
      <c r="WUY41" s="1735"/>
      <c r="WUZ41" s="1735"/>
      <c r="WVA41" s="1735"/>
      <c r="WVB41" s="1735"/>
      <c r="WVC41" s="1735"/>
      <c r="WVD41" s="1735"/>
      <c r="WVE41" s="1735"/>
      <c r="WVF41" s="1735"/>
      <c r="WVG41" s="1735"/>
      <c r="WVH41" s="1735"/>
      <c r="WVI41" s="1735"/>
      <c r="WVJ41" s="1735"/>
      <c r="WVK41" s="1735"/>
      <c r="WVL41" s="1735"/>
      <c r="WVM41" s="1735"/>
      <c r="WVN41" s="1735"/>
      <c r="WVO41" s="1735"/>
      <c r="WVP41" s="1735"/>
      <c r="WVQ41" s="1735"/>
      <c r="WVR41" s="1735"/>
      <c r="WVS41" s="1735"/>
      <c r="WVT41" s="1735"/>
      <c r="WVU41" s="1735"/>
      <c r="WVV41" s="1735"/>
      <c r="WVW41" s="1735"/>
      <c r="WVX41" s="1735"/>
      <c r="WVY41" s="1735"/>
      <c r="WVZ41" s="1735"/>
      <c r="WWA41" s="1735"/>
      <c r="WWB41" s="1735"/>
      <c r="WWC41" s="1735"/>
      <c r="WWD41" s="1735"/>
      <c r="WWE41" s="1735"/>
      <c r="WWF41" s="1735"/>
      <c r="WWG41" s="1735"/>
      <c r="WWH41" s="1735"/>
      <c r="WWI41" s="1735"/>
      <c r="WWJ41" s="1735"/>
      <c r="WWK41" s="1735"/>
      <c r="WWL41" s="1735"/>
      <c r="WWM41" s="1735"/>
      <c r="WWN41" s="1735"/>
      <c r="WWO41" s="1735"/>
      <c r="WWP41" s="1735"/>
      <c r="WWQ41" s="1735"/>
      <c r="WWR41" s="1735"/>
      <c r="WWS41" s="1735"/>
      <c r="WWT41" s="1735"/>
      <c r="WWU41" s="1735"/>
      <c r="WWV41" s="1735"/>
      <c r="WWW41" s="1735"/>
      <c r="WWX41" s="1735"/>
      <c r="WWY41" s="1735"/>
      <c r="WWZ41" s="1735"/>
      <c r="WXA41" s="1735"/>
      <c r="WXB41" s="1735"/>
      <c r="WXC41" s="1735"/>
      <c r="WXD41" s="1735"/>
      <c r="WXE41" s="1735"/>
      <c r="WXF41" s="1735"/>
      <c r="WXG41" s="1735"/>
      <c r="WXH41" s="1735"/>
      <c r="WXI41" s="1735"/>
      <c r="WXJ41" s="1735"/>
      <c r="WXK41" s="1735"/>
      <c r="WXL41" s="1735"/>
      <c r="WXM41" s="1735"/>
      <c r="WXN41" s="1735"/>
      <c r="WXO41" s="1735"/>
      <c r="WXP41" s="1735"/>
      <c r="WXQ41" s="1735"/>
      <c r="WXR41" s="1735"/>
      <c r="WXS41" s="1735"/>
      <c r="WXT41" s="1735"/>
      <c r="WXU41" s="1735"/>
      <c r="WXV41" s="1735"/>
      <c r="WXW41" s="1735"/>
      <c r="WXX41" s="1735"/>
      <c r="WXY41" s="1735"/>
      <c r="WXZ41" s="1735"/>
      <c r="WYA41" s="1735"/>
      <c r="WYB41" s="1735"/>
      <c r="WYC41" s="1735"/>
      <c r="WYD41" s="1735"/>
      <c r="WYE41" s="1735"/>
      <c r="WYF41" s="1735"/>
      <c r="WYG41" s="1735"/>
      <c r="WYH41" s="1735"/>
      <c r="WYI41" s="1735"/>
      <c r="WYJ41" s="1735"/>
      <c r="WYK41" s="1735"/>
      <c r="WYL41" s="1735"/>
      <c r="WYM41" s="1735"/>
      <c r="WYN41" s="1735"/>
      <c r="WYO41" s="1735"/>
      <c r="WYP41" s="1735"/>
      <c r="WYQ41" s="1735"/>
      <c r="WYR41" s="1735"/>
      <c r="WYS41" s="1735"/>
      <c r="WYT41" s="1735"/>
      <c r="WYU41" s="1735"/>
      <c r="WYV41" s="1735"/>
      <c r="WYW41" s="1735"/>
      <c r="WYX41" s="1735"/>
      <c r="WYY41" s="1735"/>
      <c r="WYZ41" s="1735"/>
      <c r="WZA41" s="1735"/>
      <c r="WZB41" s="1735"/>
      <c r="WZC41" s="1735"/>
      <c r="WZD41" s="1735"/>
      <c r="WZE41" s="1735"/>
      <c r="WZF41" s="1735"/>
      <c r="WZG41" s="1735"/>
      <c r="WZH41" s="1735"/>
      <c r="WZI41" s="1735"/>
      <c r="WZJ41" s="1735"/>
      <c r="WZK41" s="1735"/>
      <c r="WZL41" s="1735"/>
      <c r="WZM41" s="1735"/>
      <c r="WZN41" s="1735"/>
      <c r="WZO41" s="1735"/>
      <c r="WZP41" s="1735"/>
      <c r="WZQ41" s="1735"/>
      <c r="WZR41" s="1735"/>
      <c r="WZS41" s="1735"/>
      <c r="WZT41" s="1735"/>
      <c r="WZU41" s="1735"/>
      <c r="WZV41" s="1735"/>
      <c r="WZW41" s="1735"/>
      <c r="WZX41" s="1735"/>
      <c r="WZY41" s="1735"/>
      <c r="WZZ41" s="1735"/>
      <c r="XAA41" s="1735"/>
      <c r="XAB41" s="1735"/>
      <c r="XAC41" s="1735"/>
      <c r="XAD41" s="1735"/>
      <c r="XAE41" s="1735"/>
      <c r="XAF41" s="1735"/>
      <c r="XAG41" s="1735"/>
      <c r="XAH41" s="1735"/>
      <c r="XAI41" s="1735"/>
      <c r="XAJ41" s="1735"/>
      <c r="XAK41" s="1735"/>
      <c r="XAL41" s="1735"/>
      <c r="XAM41" s="1735"/>
      <c r="XAN41" s="1735"/>
      <c r="XAO41" s="1735"/>
      <c r="XAP41" s="1735"/>
      <c r="XAQ41" s="1735"/>
      <c r="XAR41" s="1735"/>
      <c r="XAS41" s="1735"/>
      <c r="XAT41" s="1735"/>
      <c r="XAU41" s="1735"/>
      <c r="XAV41" s="1735"/>
      <c r="XAW41" s="1735"/>
      <c r="XAX41" s="1735"/>
      <c r="XAY41" s="1735"/>
      <c r="XAZ41" s="1735"/>
      <c r="XBA41" s="1735"/>
      <c r="XBB41" s="1735"/>
      <c r="XBC41" s="1735"/>
      <c r="XBD41" s="1735"/>
      <c r="XBE41" s="1735"/>
      <c r="XBF41" s="1735"/>
      <c r="XBG41" s="1735"/>
      <c r="XBH41" s="1735"/>
      <c r="XBI41" s="1735"/>
      <c r="XBJ41" s="1735"/>
      <c r="XBK41" s="1735"/>
      <c r="XBL41" s="1735"/>
      <c r="XBM41" s="1735"/>
      <c r="XBN41" s="1735"/>
      <c r="XBO41" s="1735"/>
      <c r="XBP41" s="1735"/>
      <c r="XBQ41" s="1735"/>
      <c r="XBR41" s="1735"/>
      <c r="XBS41" s="1735"/>
      <c r="XBT41" s="1735"/>
      <c r="XBU41" s="1735"/>
      <c r="XBV41" s="1735"/>
      <c r="XBW41" s="1735"/>
      <c r="XBX41" s="1735"/>
      <c r="XBY41" s="1735"/>
      <c r="XBZ41" s="1735"/>
      <c r="XCA41" s="1735"/>
      <c r="XCB41" s="1735"/>
      <c r="XCC41" s="1735"/>
      <c r="XCD41" s="1735"/>
      <c r="XCE41" s="1735"/>
      <c r="XCF41" s="1735"/>
      <c r="XCG41" s="1735"/>
      <c r="XCH41" s="1735"/>
      <c r="XCI41" s="1735"/>
      <c r="XCJ41" s="1735"/>
      <c r="XCK41" s="1735"/>
      <c r="XCL41" s="1735"/>
      <c r="XCM41" s="1735"/>
      <c r="XCN41" s="1735"/>
      <c r="XCO41" s="1735"/>
      <c r="XCP41" s="1735"/>
      <c r="XCQ41" s="1735"/>
      <c r="XCR41" s="1735"/>
      <c r="XCS41" s="1735"/>
      <c r="XCT41" s="1735"/>
      <c r="XCU41" s="1735"/>
      <c r="XCV41" s="1735"/>
      <c r="XCW41" s="1735"/>
      <c r="XCX41" s="1735"/>
      <c r="XCY41" s="1735"/>
      <c r="XCZ41" s="1735"/>
      <c r="XDA41" s="1735"/>
      <c r="XDB41" s="1735"/>
      <c r="XDC41" s="1735"/>
      <c r="XDD41" s="1735"/>
      <c r="XDE41" s="1735"/>
      <c r="XDF41" s="1735"/>
      <c r="XDG41" s="1735"/>
      <c r="XDH41" s="1735"/>
      <c r="XDI41" s="1735"/>
      <c r="XDJ41" s="1735"/>
      <c r="XDK41" s="1735"/>
      <c r="XDL41" s="1735"/>
      <c r="XDM41" s="1735"/>
      <c r="XDN41" s="1735"/>
      <c r="XDO41" s="1735"/>
      <c r="XDP41" s="1735"/>
      <c r="XDQ41" s="1735"/>
      <c r="XDR41" s="1735"/>
      <c r="XDS41" s="1735"/>
      <c r="XDT41" s="1735"/>
      <c r="XDU41" s="1735"/>
      <c r="XDV41" s="1735"/>
      <c r="XDW41" s="1735"/>
      <c r="XDX41" s="1735"/>
      <c r="XDY41" s="1735"/>
      <c r="XDZ41" s="1735"/>
      <c r="XEA41" s="1735"/>
      <c r="XEB41" s="1735"/>
      <c r="XEC41" s="1735"/>
      <c r="XED41" s="1735"/>
      <c r="XEE41" s="1735"/>
      <c r="XEF41" s="1735"/>
      <c r="XEG41" s="1735"/>
      <c r="XEH41" s="1735"/>
      <c r="XEI41" s="1735"/>
      <c r="XEJ41" s="1735"/>
      <c r="XEK41" s="1735"/>
      <c r="XEL41" s="1735"/>
      <c r="XEM41" s="1735"/>
      <c r="XEN41" s="1735"/>
      <c r="XEO41" s="1735"/>
      <c r="XEP41" s="1735"/>
      <c r="XEQ41" s="1735"/>
      <c r="XER41" s="1735"/>
      <c r="XES41" s="1735"/>
      <c r="XET41" s="1735"/>
      <c r="XEU41" s="1735"/>
      <c r="XEV41" s="1735"/>
      <c r="XEW41" s="1735"/>
      <c r="XEX41" s="1735"/>
      <c r="XEY41" s="1735"/>
      <c r="XEZ41" s="1735"/>
      <c r="XFA41" s="1735"/>
      <c r="XFB41" s="1735"/>
      <c r="XFC41" s="1735"/>
      <c r="XFD41" s="1735"/>
    </row>
    <row r="43" spans="1:16384" ht="13.5" thickBot="1" x14ac:dyDescent="0.25"/>
    <row r="44" spans="1:16384" x14ac:dyDescent="0.2">
      <c r="A44" s="1922" t="s">
        <v>2585</v>
      </c>
      <c r="B44" s="1923"/>
      <c r="C44" s="1923"/>
      <c r="D44" s="1923"/>
      <c r="E44" s="737" t="s">
        <v>148</v>
      </c>
      <c r="F44" s="737" t="s">
        <v>2584</v>
      </c>
      <c r="G44" s="737" t="s">
        <v>2583</v>
      </c>
      <c r="H44" s="737" t="s">
        <v>2582</v>
      </c>
      <c r="I44" s="738" t="s">
        <v>2581</v>
      </c>
    </row>
    <row r="45" spans="1:16384" x14ac:dyDescent="0.2">
      <c r="A45" s="1924"/>
      <c r="B45" s="1925"/>
      <c r="C45" s="1925"/>
      <c r="D45" s="1925"/>
      <c r="E45" s="739" t="s">
        <v>2580</v>
      </c>
      <c r="F45" s="739" t="s">
        <v>2579</v>
      </c>
      <c r="G45" s="739" t="s">
        <v>2578</v>
      </c>
      <c r="H45" s="739" t="s">
        <v>2577</v>
      </c>
      <c r="I45" s="740" t="s">
        <v>2576</v>
      </c>
    </row>
    <row r="46" spans="1:16384" x14ac:dyDescent="0.2">
      <c r="A46" s="1924"/>
      <c r="B46" s="1925"/>
      <c r="C46" s="1925"/>
      <c r="D46" s="1925"/>
      <c r="E46" s="741"/>
      <c r="F46" s="739" t="s">
        <v>2575</v>
      </c>
      <c r="G46" s="741"/>
      <c r="H46" s="739" t="s">
        <v>2574</v>
      </c>
      <c r="I46" s="742"/>
    </row>
    <row r="47" spans="1:16384" x14ac:dyDescent="0.2">
      <c r="A47" s="1926" t="s">
        <v>2573</v>
      </c>
      <c r="B47" s="1927"/>
      <c r="C47" s="1927"/>
      <c r="D47" s="1927"/>
      <c r="E47" s="744"/>
      <c r="F47" s="744"/>
      <c r="G47" s="744"/>
      <c r="H47" s="744"/>
      <c r="I47" s="743"/>
    </row>
    <row r="48" spans="1:16384" x14ac:dyDescent="0.2">
      <c r="A48" s="1926" t="s">
        <v>2572</v>
      </c>
      <c r="B48" s="1927"/>
      <c r="C48" s="1927"/>
      <c r="D48" s="1927"/>
      <c r="E48" s="744"/>
      <c r="F48" s="744"/>
      <c r="G48" s="744"/>
      <c r="H48" s="744"/>
      <c r="I48" s="743"/>
    </row>
    <row r="49" spans="1:9" x14ac:dyDescent="0.2">
      <c r="A49" s="1926" t="s">
        <v>2571</v>
      </c>
      <c r="B49" s="1927"/>
      <c r="C49" s="1927"/>
      <c r="D49" s="1927"/>
      <c r="E49" s="744"/>
      <c r="F49" s="744"/>
      <c r="G49" s="744"/>
      <c r="H49" s="744"/>
      <c r="I49" s="743"/>
    </row>
    <row r="50" spans="1:9" x14ac:dyDescent="0.2">
      <c r="A50" s="1926" t="s">
        <v>2570</v>
      </c>
      <c r="B50" s="1927"/>
      <c r="C50" s="1927"/>
      <c r="D50" s="1927"/>
      <c r="E50" s="744"/>
      <c r="F50" s="744"/>
      <c r="G50" s="744"/>
      <c r="H50" s="744"/>
      <c r="I50" s="743"/>
    </row>
    <row r="51" spans="1:9" ht="13.5" thickBot="1" x14ac:dyDescent="0.25">
      <c r="A51" s="1928" t="s">
        <v>2569</v>
      </c>
      <c r="B51" s="1929"/>
      <c r="C51" s="1929"/>
      <c r="D51" s="1929"/>
      <c r="E51" s="745"/>
      <c r="F51" s="746"/>
      <c r="G51" s="746"/>
      <c r="H51" s="746"/>
      <c r="I51" s="747"/>
    </row>
    <row r="53" spans="1:9" ht="13.5" thickBot="1" x14ac:dyDescent="0.25"/>
    <row r="54" spans="1:9" s="8" customFormat="1" ht="30.75" customHeight="1" x14ac:dyDescent="0.2">
      <c r="A54" s="1883" t="s">
        <v>3134</v>
      </c>
      <c r="B54" s="1663"/>
      <c r="C54" s="1663"/>
      <c r="D54" s="1663"/>
      <c r="E54" s="1663"/>
      <c r="F54" s="1663"/>
      <c r="G54" s="1663"/>
      <c r="H54" s="1663"/>
      <c r="I54" s="1884"/>
    </row>
    <row r="55" spans="1:9" s="8" customFormat="1" ht="22.5" customHeight="1" x14ac:dyDescent="0.2">
      <c r="A55" s="1885" t="s">
        <v>3135</v>
      </c>
      <c r="B55" s="1664"/>
      <c r="C55" s="1664"/>
      <c r="D55" s="1664"/>
      <c r="E55" s="1664"/>
      <c r="F55" s="1664"/>
      <c r="G55" s="1664"/>
      <c r="H55" s="1664"/>
      <c r="I55" s="1886"/>
    </row>
    <row r="56" spans="1:9" s="8" customFormat="1" ht="41.1" customHeight="1" x14ac:dyDescent="0.2">
      <c r="A56" s="1665" t="s">
        <v>3137</v>
      </c>
      <c r="B56" s="1666"/>
      <c r="C56" s="1666"/>
      <c r="D56" s="1666"/>
      <c r="E56" s="1666"/>
      <c r="F56" s="1666"/>
      <c r="G56" s="1666"/>
      <c r="H56" s="1666"/>
      <c r="I56" s="1887"/>
    </row>
    <row r="57" spans="1:9" x14ac:dyDescent="0.2">
      <c r="A57" s="1667" t="s">
        <v>3058</v>
      </c>
      <c r="B57" s="1668"/>
      <c r="C57" s="1668"/>
      <c r="D57" s="1668"/>
      <c r="E57" s="1668"/>
      <c r="F57" s="1668"/>
      <c r="G57" s="1668"/>
      <c r="H57" s="1668"/>
      <c r="I57" s="1915"/>
    </row>
    <row r="58" spans="1:9" ht="45.6" customHeight="1" x14ac:dyDescent="0.2">
      <c r="A58" s="1909" t="s">
        <v>3096</v>
      </c>
      <c r="B58" s="1910"/>
      <c r="C58" s="1910"/>
      <c r="D58" s="1910"/>
      <c r="E58" s="1910"/>
      <c r="F58" s="1910"/>
      <c r="G58" s="1910"/>
      <c r="H58" s="1910"/>
      <c r="I58" s="1911"/>
    </row>
    <row r="59" spans="1:9" ht="45.6" customHeight="1" x14ac:dyDescent="0.2">
      <c r="A59" s="1909" t="s">
        <v>3115</v>
      </c>
      <c r="B59" s="1910"/>
      <c r="C59" s="1910"/>
      <c r="D59" s="1910"/>
      <c r="E59" s="1910"/>
      <c r="F59" s="1910"/>
      <c r="G59" s="1910"/>
      <c r="H59" s="1910"/>
      <c r="I59" s="1911"/>
    </row>
    <row r="60" spans="1:9" ht="45.6" customHeight="1" x14ac:dyDescent="0.2">
      <c r="A60" s="1909" t="s">
        <v>3116</v>
      </c>
      <c r="B60" s="1910"/>
      <c r="C60" s="1910"/>
      <c r="D60" s="1910"/>
      <c r="E60" s="1910"/>
      <c r="F60" s="1910"/>
      <c r="G60" s="1910"/>
      <c r="H60" s="1910"/>
      <c r="I60" s="1911"/>
    </row>
    <row r="61" spans="1:9" ht="31.5" customHeight="1" x14ac:dyDescent="0.2">
      <c r="A61" s="1909" t="s">
        <v>3117</v>
      </c>
      <c r="B61" s="1910"/>
      <c r="C61" s="1910"/>
      <c r="D61" s="1910"/>
      <c r="E61" s="1910"/>
      <c r="F61" s="1910"/>
      <c r="G61" s="1910"/>
      <c r="H61" s="1910"/>
      <c r="I61" s="1911"/>
    </row>
    <row r="62" spans="1:9" ht="31.5" customHeight="1" x14ac:dyDescent="0.2">
      <c r="A62" s="1909" t="s">
        <v>3118</v>
      </c>
      <c r="B62" s="1910"/>
      <c r="C62" s="1910"/>
      <c r="D62" s="1910"/>
      <c r="E62" s="1910"/>
      <c r="F62" s="1910"/>
      <c r="G62" s="1910"/>
      <c r="H62" s="1910"/>
      <c r="I62" s="1911"/>
    </row>
    <row r="63" spans="1:9" ht="31.5" customHeight="1" x14ac:dyDescent="0.2">
      <c r="A63" s="1909" t="s">
        <v>3119</v>
      </c>
      <c r="B63" s="1910"/>
      <c r="C63" s="1910"/>
      <c r="D63" s="1910"/>
      <c r="E63" s="1910"/>
      <c r="F63" s="1910"/>
      <c r="G63" s="1910"/>
      <c r="H63" s="1910"/>
      <c r="I63" s="1911"/>
    </row>
    <row r="64" spans="1:9" ht="31.5" customHeight="1" x14ac:dyDescent="0.2">
      <c r="A64" s="1909" t="s">
        <v>3120</v>
      </c>
      <c r="B64" s="1910"/>
      <c r="C64" s="1910"/>
      <c r="D64" s="1910"/>
      <c r="E64" s="1910"/>
      <c r="F64" s="1910"/>
      <c r="G64" s="1910"/>
      <c r="H64" s="1910"/>
      <c r="I64" s="1911"/>
    </row>
    <row r="65" spans="1:9" ht="31.5" customHeight="1" x14ac:dyDescent="0.2">
      <c r="A65" s="1909" t="s">
        <v>3121</v>
      </c>
      <c r="B65" s="1910"/>
      <c r="C65" s="1910"/>
      <c r="D65" s="1910"/>
      <c r="E65" s="1910"/>
      <c r="F65" s="1910"/>
      <c r="G65" s="1910"/>
      <c r="H65" s="1910"/>
      <c r="I65" s="1911"/>
    </row>
    <row r="66" spans="1:9" ht="27" customHeight="1" x14ac:dyDescent="0.2">
      <c r="A66" s="1909" t="s">
        <v>3122</v>
      </c>
      <c r="B66" s="1910"/>
      <c r="C66" s="1910"/>
      <c r="D66" s="1910"/>
      <c r="E66" s="1910"/>
      <c r="F66" s="1910"/>
      <c r="G66" s="1910"/>
      <c r="H66" s="1910"/>
      <c r="I66" s="1911"/>
    </row>
    <row r="67" spans="1:9" ht="27" customHeight="1" x14ac:dyDescent="0.2">
      <c r="A67" s="1909" t="s">
        <v>3123</v>
      </c>
      <c r="B67" s="1910"/>
      <c r="C67" s="1910"/>
      <c r="D67" s="1910"/>
      <c r="E67" s="1910"/>
      <c r="F67" s="1910"/>
      <c r="G67" s="1910"/>
      <c r="H67" s="1910"/>
      <c r="I67" s="1911"/>
    </row>
    <row r="68" spans="1:9" ht="27" customHeight="1" x14ac:dyDescent="0.2">
      <c r="A68" s="1909" t="s">
        <v>3124</v>
      </c>
      <c r="B68" s="1910"/>
      <c r="C68" s="1910"/>
      <c r="D68" s="1910"/>
      <c r="E68" s="1910"/>
      <c r="F68" s="1910"/>
      <c r="G68" s="1910"/>
      <c r="H68" s="1910"/>
      <c r="I68" s="1911"/>
    </row>
    <row r="69" spans="1:9" ht="27" customHeight="1" x14ac:dyDescent="0.2">
      <c r="A69" s="1909" t="s">
        <v>3125</v>
      </c>
      <c r="B69" s="1910"/>
      <c r="C69" s="1910"/>
      <c r="D69" s="1910"/>
      <c r="E69" s="1910"/>
      <c r="F69" s="1910"/>
      <c r="G69" s="1910"/>
      <c r="H69" s="1910"/>
      <c r="I69" s="1911"/>
    </row>
    <row r="70" spans="1:9" ht="27" customHeight="1" x14ac:dyDescent="0.2">
      <c r="A70" s="1909" t="s">
        <v>3126</v>
      </c>
      <c r="B70" s="1910"/>
      <c r="C70" s="1910"/>
      <c r="D70" s="1910"/>
      <c r="E70" s="1910"/>
      <c r="F70" s="1910"/>
      <c r="G70" s="1910"/>
      <c r="H70" s="1910"/>
      <c r="I70" s="1911"/>
    </row>
    <row r="71" spans="1:9" ht="31.5" customHeight="1" x14ac:dyDescent="0.2">
      <c r="A71" s="1909" t="s">
        <v>3127</v>
      </c>
      <c r="B71" s="1910"/>
      <c r="C71" s="1910"/>
      <c r="D71" s="1910"/>
      <c r="E71" s="1910"/>
      <c r="F71" s="1910"/>
      <c r="G71" s="1910"/>
      <c r="H71" s="1910"/>
      <c r="I71" s="1911"/>
    </row>
    <row r="72" spans="1:9" ht="31.5" customHeight="1" x14ac:dyDescent="0.2">
      <c r="A72" s="1909" t="s">
        <v>3128</v>
      </c>
      <c r="B72" s="1910"/>
      <c r="C72" s="1910"/>
      <c r="D72" s="1910"/>
      <c r="E72" s="1910"/>
      <c r="F72" s="1910"/>
      <c r="G72" s="1910"/>
      <c r="H72" s="1910"/>
      <c r="I72" s="1911"/>
    </row>
    <row r="73" spans="1:9" ht="31.5" customHeight="1" x14ac:dyDescent="0.2">
      <c r="A73" s="1909" t="s">
        <v>3129</v>
      </c>
      <c r="B73" s="1910"/>
      <c r="C73" s="1910"/>
      <c r="D73" s="1910"/>
      <c r="E73" s="1910"/>
      <c r="F73" s="1910"/>
      <c r="G73" s="1910"/>
      <c r="H73" s="1910"/>
      <c r="I73" s="1911"/>
    </row>
    <row r="74" spans="1:9" ht="45.6" customHeight="1" x14ac:dyDescent="0.2">
      <c r="A74" s="1909" t="s">
        <v>2448</v>
      </c>
      <c r="B74" s="1910"/>
      <c r="C74" s="1910"/>
      <c r="D74" s="1910"/>
      <c r="E74" s="1910"/>
      <c r="F74" s="1910"/>
      <c r="G74" s="1910"/>
      <c r="H74" s="1910"/>
      <c r="I74" s="1911"/>
    </row>
    <row r="75" spans="1:9" ht="32.450000000000003" customHeight="1" x14ac:dyDescent="0.2">
      <c r="A75" s="1909" t="s">
        <v>3130</v>
      </c>
      <c r="B75" s="1910"/>
      <c r="C75" s="1910"/>
      <c r="D75" s="1910"/>
      <c r="E75" s="1910"/>
      <c r="F75" s="1910"/>
      <c r="G75" s="1910"/>
      <c r="H75" s="1910"/>
      <c r="I75" s="1911"/>
    </row>
    <row r="76" spans="1:9" ht="45.6" customHeight="1" x14ac:dyDescent="0.2">
      <c r="A76" s="1909" t="s">
        <v>3131</v>
      </c>
      <c r="B76" s="1910"/>
      <c r="C76" s="1910"/>
      <c r="D76" s="1910"/>
      <c r="E76" s="1910"/>
      <c r="F76" s="1910"/>
      <c r="G76" s="1910"/>
      <c r="H76" s="1910"/>
      <c r="I76" s="1911"/>
    </row>
    <row r="77" spans="1:9" ht="23.45" customHeight="1" x14ac:dyDescent="0.2">
      <c r="A77" s="1909" t="s">
        <v>3132</v>
      </c>
      <c r="B77" s="1910"/>
      <c r="C77" s="1910"/>
      <c r="D77" s="1910"/>
      <c r="E77" s="1910"/>
      <c r="F77" s="1910"/>
      <c r="G77" s="1910"/>
      <c r="H77" s="1910"/>
      <c r="I77" s="1911"/>
    </row>
    <row r="78" spans="1:9" ht="45.6" customHeight="1" x14ac:dyDescent="0.2">
      <c r="A78" s="1909" t="s">
        <v>3133</v>
      </c>
      <c r="B78" s="1910"/>
      <c r="C78" s="1910"/>
      <c r="D78" s="1910"/>
      <c r="E78" s="1910"/>
      <c r="F78" s="1910"/>
      <c r="G78" s="1910"/>
      <c r="H78" s="1910"/>
      <c r="I78" s="1911"/>
    </row>
  </sheetData>
  <mergeCells count="1884">
    <mergeCell ref="A78:I78"/>
    <mergeCell ref="A62:I62"/>
    <mergeCell ref="A63:I63"/>
    <mergeCell ref="A64:I64"/>
    <mergeCell ref="A65:I65"/>
    <mergeCell ref="A66:I66"/>
    <mergeCell ref="A67:I67"/>
    <mergeCell ref="A68:I68"/>
    <mergeCell ref="A69:I69"/>
    <mergeCell ref="A70:I70"/>
    <mergeCell ref="A71:I71"/>
    <mergeCell ref="A72:I72"/>
    <mergeCell ref="A73:I73"/>
    <mergeCell ref="A74:I74"/>
    <mergeCell ref="A75:I75"/>
    <mergeCell ref="A76:I76"/>
    <mergeCell ref="A77:I77"/>
    <mergeCell ref="A56:I56"/>
    <mergeCell ref="A57:I57"/>
    <mergeCell ref="A44:D46"/>
    <mergeCell ref="A47:D47"/>
    <mergeCell ref="A48:D48"/>
    <mergeCell ref="A49:D49"/>
    <mergeCell ref="A50:D50"/>
    <mergeCell ref="A51:D51"/>
    <mergeCell ref="A54:I54"/>
    <mergeCell ref="A55:I55"/>
    <mergeCell ref="A58:I58"/>
    <mergeCell ref="A59:I59"/>
    <mergeCell ref="A60:I60"/>
    <mergeCell ref="A61:I61"/>
    <mergeCell ref="A1:I1"/>
    <mergeCell ref="A2:I2"/>
    <mergeCell ref="B3:I3"/>
    <mergeCell ref="B4:I4"/>
    <mergeCell ref="A5:I5"/>
    <mergeCell ref="A6:I6"/>
    <mergeCell ref="A7:I7"/>
    <mergeCell ref="A8:I8"/>
    <mergeCell ref="A9:I9"/>
    <mergeCell ref="A10:B10"/>
    <mergeCell ref="A11:B11"/>
    <mergeCell ref="A12:B12"/>
    <mergeCell ref="A13:B13"/>
    <mergeCell ref="A14:B14"/>
    <mergeCell ref="A15:B15"/>
    <mergeCell ref="A16:B16"/>
    <mergeCell ref="A17:B17"/>
    <mergeCell ref="A21:B21"/>
    <mergeCell ref="A25:B25"/>
    <mergeCell ref="A27:B27"/>
    <mergeCell ref="A28:B28"/>
    <mergeCell ref="A29:B29"/>
    <mergeCell ref="A30:B30"/>
    <mergeCell ref="A31:B31"/>
    <mergeCell ref="A32:B32"/>
    <mergeCell ref="A33:B33"/>
    <mergeCell ref="A34:B34"/>
    <mergeCell ref="A35:B35"/>
    <mergeCell ref="A36:B36"/>
    <mergeCell ref="A37:B37"/>
    <mergeCell ref="A38:B38"/>
    <mergeCell ref="A40:I40"/>
    <mergeCell ref="A41:I41"/>
    <mergeCell ref="J41:R41"/>
    <mergeCell ref="S41:AA41"/>
    <mergeCell ref="AB41:AJ41"/>
    <mergeCell ref="AK41:AS41"/>
    <mergeCell ref="AT41:BB41"/>
    <mergeCell ref="BC41:BK41"/>
    <mergeCell ref="BL41:BT41"/>
    <mergeCell ref="BU41:CC41"/>
    <mergeCell ref="CD41:CL41"/>
    <mergeCell ref="CM41:CU41"/>
    <mergeCell ref="CV41:DD41"/>
    <mergeCell ref="DE41:DM41"/>
    <mergeCell ref="DN41:DV41"/>
    <mergeCell ref="DW41:EE41"/>
    <mergeCell ref="EF41:EN41"/>
    <mergeCell ref="EO41:EW41"/>
    <mergeCell ref="EX41:FF41"/>
    <mergeCell ref="FG41:FO41"/>
    <mergeCell ref="FP41:FX41"/>
    <mergeCell ref="FY41:GG41"/>
    <mergeCell ref="GH41:GP41"/>
    <mergeCell ref="GQ41:GY41"/>
    <mergeCell ref="GZ41:HH41"/>
    <mergeCell ref="HI41:HQ41"/>
    <mergeCell ref="HR41:HZ41"/>
    <mergeCell ref="IA41:II41"/>
    <mergeCell ref="IJ41:IR41"/>
    <mergeCell ref="IS41:JA41"/>
    <mergeCell ref="JB41:JJ41"/>
    <mergeCell ref="JK41:JS41"/>
    <mergeCell ref="JT41:KB41"/>
    <mergeCell ref="KC41:KK41"/>
    <mergeCell ref="KL41:KT41"/>
    <mergeCell ref="KU41:LC41"/>
    <mergeCell ref="LD41:LL41"/>
    <mergeCell ref="LM41:LU41"/>
    <mergeCell ref="LV41:MD41"/>
    <mergeCell ref="ME41:MM41"/>
    <mergeCell ref="MN41:MV41"/>
    <mergeCell ref="MW41:NE41"/>
    <mergeCell ref="NF41:NN41"/>
    <mergeCell ref="NO41:NW41"/>
    <mergeCell ref="NX41:OF41"/>
    <mergeCell ref="OG41:OO41"/>
    <mergeCell ref="OP41:OX41"/>
    <mergeCell ref="OY41:PG41"/>
    <mergeCell ref="PH41:PP41"/>
    <mergeCell ref="PQ41:PY41"/>
    <mergeCell ref="PZ41:QH41"/>
    <mergeCell ref="QI41:QQ41"/>
    <mergeCell ref="QR41:QZ41"/>
    <mergeCell ref="RA41:RI41"/>
    <mergeCell ref="RJ41:RR41"/>
    <mergeCell ref="RS41:SA41"/>
    <mergeCell ref="SB41:SJ41"/>
    <mergeCell ref="SK41:SS41"/>
    <mergeCell ref="ST41:TB41"/>
    <mergeCell ref="TC41:TK41"/>
    <mergeCell ref="TL41:TT41"/>
    <mergeCell ref="TU41:UC41"/>
    <mergeCell ref="UD41:UL41"/>
    <mergeCell ref="UM41:UU41"/>
    <mergeCell ref="UV41:VD41"/>
    <mergeCell ref="VE41:VM41"/>
    <mergeCell ref="VN41:VV41"/>
    <mergeCell ref="VW41:WE41"/>
    <mergeCell ref="WF41:WN41"/>
    <mergeCell ref="WO41:WW41"/>
    <mergeCell ref="WX41:XF41"/>
    <mergeCell ref="XG41:XO41"/>
    <mergeCell ref="XP41:XX41"/>
    <mergeCell ref="XY41:YG41"/>
    <mergeCell ref="YH41:YP41"/>
    <mergeCell ref="YQ41:YY41"/>
    <mergeCell ref="YZ41:ZH41"/>
    <mergeCell ref="ZI41:ZQ41"/>
    <mergeCell ref="ZR41:ZZ41"/>
    <mergeCell ref="AAA41:AAI41"/>
    <mergeCell ref="AAJ41:AAR41"/>
    <mergeCell ref="AAS41:ABA41"/>
    <mergeCell ref="ABB41:ABJ41"/>
    <mergeCell ref="ABK41:ABS41"/>
    <mergeCell ref="ABT41:ACB41"/>
    <mergeCell ref="ACC41:ACK41"/>
    <mergeCell ref="ACL41:ACT41"/>
    <mergeCell ref="ACU41:ADC41"/>
    <mergeCell ref="ADD41:ADL41"/>
    <mergeCell ref="ADM41:ADU41"/>
    <mergeCell ref="ADV41:AED41"/>
    <mergeCell ref="AEE41:AEM41"/>
    <mergeCell ref="AEN41:AEV41"/>
    <mergeCell ref="AEW41:AFE41"/>
    <mergeCell ref="AFF41:AFN41"/>
    <mergeCell ref="AFO41:AFW41"/>
    <mergeCell ref="AFX41:AGF41"/>
    <mergeCell ref="AGG41:AGO41"/>
    <mergeCell ref="AGP41:AGX41"/>
    <mergeCell ref="AGY41:AHG41"/>
    <mergeCell ref="AHH41:AHP41"/>
    <mergeCell ref="AHQ41:AHY41"/>
    <mergeCell ref="AHZ41:AIH41"/>
    <mergeCell ref="AII41:AIQ41"/>
    <mergeCell ref="AIR41:AIZ41"/>
    <mergeCell ref="AJA41:AJI41"/>
    <mergeCell ref="AJJ41:AJR41"/>
    <mergeCell ref="AJS41:AKA41"/>
    <mergeCell ref="AKB41:AKJ41"/>
    <mergeCell ref="AKK41:AKS41"/>
    <mergeCell ref="AKT41:ALB41"/>
    <mergeCell ref="ALC41:ALK41"/>
    <mergeCell ref="ALL41:ALT41"/>
    <mergeCell ref="ALU41:AMC41"/>
    <mergeCell ref="AMD41:AML41"/>
    <mergeCell ref="AMM41:AMU41"/>
    <mergeCell ref="AMV41:AND41"/>
    <mergeCell ref="ANE41:ANM41"/>
    <mergeCell ref="ANN41:ANV41"/>
    <mergeCell ref="ANW41:AOE41"/>
    <mergeCell ref="AOF41:AON41"/>
    <mergeCell ref="AOO41:AOW41"/>
    <mergeCell ref="AOX41:APF41"/>
    <mergeCell ref="APG41:APO41"/>
    <mergeCell ref="APP41:APX41"/>
    <mergeCell ref="APY41:AQG41"/>
    <mergeCell ref="AQH41:AQP41"/>
    <mergeCell ref="AQQ41:AQY41"/>
    <mergeCell ref="AQZ41:ARH41"/>
    <mergeCell ref="ARI41:ARQ41"/>
    <mergeCell ref="ARR41:ARZ41"/>
    <mergeCell ref="ASA41:ASI41"/>
    <mergeCell ref="ASJ41:ASR41"/>
    <mergeCell ref="ASS41:ATA41"/>
    <mergeCell ref="ATB41:ATJ41"/>
    <mergeCell ref="ATK41:ATS41"/>
    <mergeCell ref="ATT41:AUB41"/>
    <mergeCell ref="AUC41:AUK41"/>
    <mergeCell ref="AUL41:AUT41"/>
    <mergeCell ref="AUU41:AVC41"/>
    <mergeCell ref="AVD41:AVL41"/>
    <mergeCell ref="AVM41:AVU41"/>
    <mergeCell ref="AVV41:AWD41"/>
    <mergeCell ref="AWE41:AWM41"/>
    <mergeCell ref="AWN41:AWV41"/>
    <mergeCell ref="AWW41:AXE41"/>
    <mergeCell ref="AXF41:AXN41"/>
    <mergeCell ref="AXO41:AXW41"/>
    <mergeCell ref="AXX41:AYF41"/>
    <mergeCell ref="AYG41:AYO41"/>
    <mergeCell ref="AYP41:AYX41"/>
    <mergeCell ref="AYY41:AZG41"/>
    <mergeCell ref="AZH41:AZP41"/>
    <mergeCell ref="AZQ41:AZY41"/>
    <mergeCell ref="AZZ41:BAH41"/>
    <mergeCell ref="BAI41:BAQ41"/>
    <mergeCell ref="BAR41:BAZ41"/>
    <mergeCell ref="BBA41:BBI41"/>
    <mergeCell ref="BBJ41:BBR41"/>
    <mergeCell ref="BBS41:BCA41"/>
    <mergeCell ref="BCB41:BCJ41"/>
    <mergeCell ref="BCK41:BCS41"/>
    <mergeCell ref="BCT41:BDB41"/>
    <mergeCell ref="BDC41:BDK41"/>
    <mergeCell ref="BDL41:BDT41"/>
    <mergeCell ref="BDU41:BEC41"/>
    <mergeCell ref="BED41:BEL41"/>
    <mergeCell ref="BEM41:BEU41"/>
    <mergeCell ref="BEV41:BFD41"/>
    <mergeCell ref="BFE41:BFM41"/>
    <mergeCell ref="BFN41:BFV41"/>
    <mergeCell ref="BFW41:BGE41"/>
    <mergeCell ref="BGF41:BGN41"/>
    <mergeCell ref="BGO41:BGW41"/>
    <mergeCell ref="BGX41:BHF41"/>
    <mergeCell ref="BHG41:BHO41"/>
    <mergeCell ref="BHP41:BHX41"/>
    <mergeCell ref="BHY41:BIG41"/>
    <mergeCell ref="BIH41:BIP41"/>
    <mergeCell ref="BIQ41:BIY41"/>
    <mergeCell ref="BIZ41:BJH41"/>
    <mergeCell ref="BJI41:BJQ41"/>
    <mergeCell ref="BJR41:BJZ41"/>
    <mergeCell ref="BKA41:BKI41"/>
    <mergeCell ref="BKJ41:BKR41"/>
    <mergeCell ref="BKS41:BLA41"/>
    <mergeCell ref="BLB41:BLJ41"/>
    <mergeCell ref="BLK41:BLS41"/>
    <mergeCell ref="BLT41:BMB41"/>
    <mergeCell ref="BMC41:BMK41"/>
    <mergeCell ref="BML41:BMT41"/>
    <mergeCell ref="BMU41:BNC41"/>
    <mergeCell ref="BND41:BNL41"/>
    <mergeCell ref="BNM41:BNU41"/>
    <mergeCell ref="BNV41:BOD41"/>
    <mergeCell ref="BOE41:BOM41"/>
    <mergeCell ref="BON41:BOV41"/>
    <mergeCell ref="BOW41:BPE41"/>
    <mergeCell ref="BPF41:BPN41"/>
    <mergeCell ref="BPO41:BPW41"/>
    <mergeCell ref="BPX41:BQF41"/>
    <mergeCell ref="BQG41:BQO41"/>
    <mergeCell ref="BQP41:BQX41"/>
    <mergeCell ref="BQY41:BRG41"/>
    <mergeCell ref="BRH41:BRP41"/>
    <mergeCell ref="BRQ41:BRY41"/>
    <mergeCell ref="BRZ41:BSH41"/>
    <mergeCell ref="BSI41:BSQ41"/>
    <mergeCell ref="BSR41:BSZ41"/>
    <mergeCell ref="BTA41:BTI41"/>
    <mergeCell ref="BTJ41:BTR41"/>
    <mergeCell ref="BTS41:BUA41"/>
    <mergeCell ref="BUB41:BUJ41"/>
    <mergeCell ref="BUK41:BUS41"/>
    <mergeCell ref="BUT41:BVB41"/>
    <mergeCell ref="BVC41:BVK41"/>
    <mergeCell ref="BVL41:BVT41"/>
    <mergeCell ref="BVU41:BWC41"/>
    <mergeCell ref="BWD41:BWL41"/>
    <mergeCell ref="BWM41:BWU41"/>
    <mergeCell ref="BWV41:BXD41"/>
    <mergeCell ref="BXE41:BXM41"/>
    <mergeCell ref="BXN41:BXV41"/>
    <mergeCell ref="BXW41:BYE41"/>
    <mergeCell ref="BYF41:BYN41"/>
    <mergeCell ref="BYO41:BYW41"/>
    <mergeCell ref="BYX41:BZF41"/>
    <mergeCell ref="BZG41:BZO41"/>
    <mergeCell ref="BZP41:BZX41"/>
    <mergeCell ref="BZY41:CAG41"/>
    <mergeCell ref="CAH41:CAP41"/>
    <mergeCell ref="CAQ41:CAY41"/>
    <mergeCell ref="CAZ41:CBH41"/>
    <mergeCell ref="CBI41:CBQ41"/>
    <mergeCell ref="CBR41:CBZ41"/>
    <mergeCell ref="CCA41:CCI41"/>
    <mergeCell ref="CCJ41:CCR41"/>
    <mergeCell ref="CCS41:CDA41"/>
    <mergeCell ref="CDB41:CDJ41"/>
    <mergeCell ref="CDK41:CDS41"/>
    <mergeCell ref="CDT41:CEB41"/>
    <mergeCell ref="CEC41:CEK41"/>
    <mergeCell ref="CEL41:CET41"/>
    <mergeCell ref="CEU41:CFC41"/>
    <mergeCell ref="CFD41:CFL41"/>
    <mergeCell ref="CFM41:CFU41"/>
    <mergeCell ref="CFV41:CGD41"/>
    <mergeCell ref="CGE41:CGM41"/>
    <mergeCell ref="CGN41:CGV41"/>
    <mergeCell ref="CGW41:CHE41"/>
    <mergeCell ref="CHF41:CHN41"/>
    <mergeCell ref="CHO41:CHW41"/>
    <mergeCell ref="CHX41:CIF41"/>
    <mergeCell ref="CIG41:CIO41"/>
    <mergeCell ref="CIP41:CIX41"/>
    <mergeCell ref="CIY41:CJG41"/>
    <mergeCell ref="CJH41:CJP41"/>
    <mergeCell ref="CJQ41:CJY41"/>
    <mergeCell ref="CJZ41:CKH41"/>
    <mergeCell ref="CKI41:CKQ41"/>
    <mergeCell ref="CKR41:CKZ41"/>
    <mergeCell ref="CLA41:CLI41"/>
    <mergeCell ref="CLJ41:CLR41"/>
    <mergeCell ref="CLS41:CMA41"/>
    <mergeCell ref="CMB41:CMJ41"/>
    <mergeCell ref="CMK41:CMS41"/>
    <mergeCell ref="CMT41:CNB41"/>
    <mergeCell ref="CNC41:CNK41"/>
    <mergeCell ref="CNL41:CNT41"/>
    <mergeCell ref="CNU41:COC41"/>
    <mergeCell ref="COD41:COL41"/>
    <mergeCell ref="COM41:COU41"/>
    <mergeCell ref="COV41:CPD41"/>
    <mergeCell ref="CPE41:CPM41"/>
    <mergeCell ref="CPN41:CPV41"/>
    <mergeCell ref="CPW41:CQE41"/>
    <mergeCell ref="CQF41:CQN41"/>
    <mergeCell ref="CQO41:CQW41"/>
    <mergeCell ref="CQX41:CRF41"/>
    <mergeCell ref="CRG41:CRO41"/>
    <mergeCell ref="CRP41:CRX41"/>
    <mergeCell ref="CRY41:CSG41"/>
    <mergeCell ref="CSH41:CSP41"/>
    <mergeCell ref="CSQ41:CSY41"/>
    <mergeCell ref="CSZ41:CTH41"/>
    <mergeCell ref="CTI41:CTQ41"/>
    <mergeCell ref="CTR41:CTZ41"/>
    <mergeCell ref="CUA41:CUI41"/>
    <mergeCell ref="CUJ41:CUR41"/>
    <mergeCell ref="CUS41:CVA41"/>
    <mergeCell ref="CVB41:CVJ41"/>
    <mergeCell ref="CVK41:CVS41"/>
    <mergeCell ref="CVT41:CWB41"/>
    <mergeCell ref="CWC41:CWK41"/>
    <mergeCell ref="CWL41:CWT41"/>
    <mergeCell ref="CWU41:CXC41"/>
    <mergeCell ref="CXD41:CXL41"/>
    <mergeCell ref="CXM41:CXU41"/>
    <mergeCell ref="CXV41:CYD41"/>
    <mergeCell ref="CYE41:CYM41"/>
    <mergeCell ref="CYN41:CYV41"/>
    <mergeCell ref="CYW41:CZE41"/>
    <mergeCell ref="CZF41:CZN41"/>
    <mergeCell ref="CZO41:CZW41"/>
    <mergeCell ref="CZX41:DAF41"/>
    <mergeCell ref="DAG41:DAO41"/>
    <mergeCell ref="DAP41:DAX41"/>
    <mergeCell ref="DAY41:DBG41"/>
    <mergeCell ref="DBH41:DBP41"/>
    <mergeCell ref="DBQ41:DBY41"/>
    <mergeCell ref="DBZ41:DCH41"/>
    <mergeCell ref="DCI41:DCQ41"/>
    <mergeCell ref="DCR41:DCZ41"/>
    <mergeCell ref="DDA41:DDI41"/>
    <mergeCell ref="DDJ41:DDR41"/>
    <mergeCell ref="DDS41:DEA41"/>
    <mergeCell ref="DEB41:DEJ41"/>
    <mergeCell ref="DEK41:DES41"/>
    <mergeCell ref="DET41:DFB41"/>
    <mergeCell ref="DFC41:DFK41"/>
    <mergeCell ref="DFL41:DFT41"/>
    <mergeCell ref="DFU41:DGC41"/>
    <mergeCell ref="DGD41:DGL41"/>
    <mergeCell ref="DGM41:DGU41"/>
    <mergeCell ref="DGV41:DHD41"/>
    <mergeCell ref="DHE41:DHM41"/>
    <mergeCell ref="DHN41:DHV41"/>
    <mergeCell ref="DHW41:DIE41"/>
    <mergeCell ref="DIF41:DIN41"/>
    <mergeCell ref="DIO41:DIW41"/>
    <mergeCell ref="DIX41:DJF41"/>
    <mergeCell ref="DJG41:DJO41"/>
    <mergeCell ref="DJP41:DJX41"/>
    <mergeCell ref="DJY41:DKG41"/>
    <mergeCell ref="DKH41:DKP41"/>
    <mergeCell ref="DKQ41:DKY41"/>
    <mergeCell ref="DKZ41:DLH41"/>
    <mergeCell ref="DLI41:DLQ41"/>
    <mergeCell ref="DLR41:DLZ41"/>
    <mergeCell ref="DMA41:DMI41"/>
    <mergeCell ref="DMJ41:DMR41"/>
    <mergeCell ref="DMS41:DNA41"/>
    <mergeCell ref="DNB41:DNJ41"/>
    <mergeCell ref="DNK41:DNS41"/>
    <mergeCell ref="DNT41:DOB41"/>
    <mergeCell ref="DOC41:DOK41"/>
    <mergeCell ref="DOL41:DOT41"/>
    <mergeCell ref="DOU41:DPC41"/>
    <mergeCell ref="DPD41:DPL41"/>
    <mergeCell ref="DPM41:DPU41"/>
    <mergeCell ref="DPV41:DQD41"/>
    <mergeCell ref="DQE41:DQM41"/>
    <mergeCell ref="DQN41:DQV41"/>
    <mergeCell ref="DQW41:DRE41"/>
    <mergeCell ref="DRF41:DRN41"/>
    <mergeCell ref="DRO41:DRW41"/>
    <mergeCell ref="DRX41:DSF41"/>
    <mergeCell ref="DSG41:DSO41"/>
    <mergeCell ref="DSP41:DSX41"/>
    <mergeCell ref="DSY41:DTG41"/>
    <mergeCell ref="DTH41:DTP41"/>
    <mergeCell ref="DTQ41:DTY41"/>
    <mergeCell ref="DTZ41:DUH41"/>
    <mergeCell ref="DUI41:DUQ41"/>
    <mergeCell ref="DUR41:DUZ41"/>
    <mergeCell ref="DVA41:DVI41"/>
    <mergeCell ref="DVJ41:DVR41"/>
    <mergeCell ref="DVS41:DWA41"/>
    <mergeCell ref="DWB41:DWJ41"/>
    <mergeCell ref="DWK41:DWS41"/>
    <mergeCell ref="DWT41:DXB41"/>
    <mergeCell ref="DXC41:DXK41"/>
    <mergeCell ref="DXL41:DXT41"/>
    <mergeCell ref="DXU41:DYC41"/>
    <mergeCell ref="DYD41:DYL41"/>
    <mergeCell ref="DYM41:DYU41"/>
    <mergeCell ref="DYV41:DZD41"/>
    <mergeCell ref="DZE41:DZM41"/>
    <mergeCell ref="DZN41:DZV41"/>
    <mergeCell ref="DZW41:EAE41"/>
    <mergeCell ref="EAF41:EAN41"/>
    <mergeCell ref="EAO41:EAW41"/>
    <mergeCell ref="EAX41:EBF41"/>
    <mergeCell ref="EBG41:EBO41"/>
    <mergeCell ref="EBP41:EBX41"/>
    <mergeCell ref="EBY41:ECG41"/>
    <mergeCell ref="ECH41:ECP41"/>
    <mergeCell ref="ECQ41:ECY41"/>
    <mergeCell ref="ECZ41:EDH41"/>
    <mergeCell ref="EDI41:EDQ41"/>
    <mergeCell ref="EDR41:EDZ41"/>
    <mergeCell ref="EEA41:EEI41"/>
    <mergeCell ref="EEJ41:EER41"/>
    <mergeCell ref="EES41:EFA41"/>
    <mergeCell ref="EFB41:EFJ41"/>
    <mergeCell ref="EFK41:EFS41"/>
    <mergeCell ref="EFT41:EGB41"/>
    <mergeCell ref="EGC41:EGK41"/>
    <mergeCell ref="EGL41:EGT41"/>
    <mergeCell ref="EGU41:EHC41"/>
    <mergeCell ref="EHD41:EHL41"/>
    <mergeCell ref="EHM41:EHU41"/>
    <mergeCell ref="EHV41:EID41"/>
    <mergeCell ref="EIE41:EIM41"/>
    <mergeCell ref="EIN41:EIV41"/>
    <mergeCell ref="EIW41:EJE41"/>
    <mergeCell ref="EJF41:EJN41"/>
    <mergeCell ref="EJO41:EJW41"/>
    <mergeCell ref="EJX41:EKF41"/>
    <mergeCell ref="EKG41:EKO41"/>
    <mergeCell ref="EKP41:EKX41"/>
    <mergeCell ref="EKY41:ELG41"/>
    <mergeCell ref="ELH41:ELP41"/>
    <mergeCell ref="ELQ41:ELY41"/>
    <mergeCell ref="ELZ41:EMH41"/>
    <mergeCell ref="EMI41:EMQ41"/>
    <mergeCell ref="EMR41:EMZ41"/>
    <mergeCell ref="ENA41:ENI41"/>
    <mergeCell ref="ENJ41:ENR41"/>
    <mergeCell ref="ENS41:EOA41"/>
    <mergeCell ref="EOB41:EOJ41"/>
    <mergeCell ref="EOK41:EOS41"/>
    <mergeCell ref="EOT41:EPB41"/>
    <mergeCell ref="EPC41:EPK41"/>
    <mergeCell ref="EPL41:EPT41"/>
    <mergeCell ref="EPU41:EQC41"/>
    <mergeCell ref="EQD41:EQL41"/>
    <mergeCell ref="EQM41:EQU41"/>
    <mergeCell ref="EQV41:ERD41"/>
    <mergeCell ref="ERE41:ERM41"/>
    <mergeCell ref="ERN41:ERV41"/>
    <mergeCell ref="ERW41:ESE41"/>
    <mergeCell ref="ESF41:ESN41"/>
    <mergeCell ref="ESO41:ESW41"/>
    <mergeCell ref="ESX41:ETF41"/>
    <mergeCell ref="ETG41:ETO41"/>
    <mergeCell ref="ETP41:ETX41"/>
    <mergeCell ref="ETY41:EUG41"/>
    <mergeCell ref="EUH41:EUP41"/>
    <mergeCell ref="EUQ41:EUY41"/>
    <mergeCell ref="EUZ41:EVH41"/>
    <mergeCell ref="EVI41:EVQ41"/>
    <mergeCell ref="EVR41:EVZ41"/>
    <mergeCell ref="EWA41:EWI41"/>
    <mergeCell ref="EWJ41:EWR41"/>
    <mergeCell ref="EWS41:EXA41"/>
    <mergeCell ref="EXB41:EXJ41"/>
    <mergeCell ref="EXK41:EXS41"/>
    <mergeCell ref="EXT41:EYB41"/>
    <mergeCell ref="EYC41:EYK41"/>
    <mergeCell ref="EYL41:EYT41"/>
    <mergeCell ref="EYU41:EZC41"/>
    <mergeCell ref="EZD41:EZL41"/>
    <mergeCell ref="EZM41:EZU41"/>
    <mergeCell ref="EZV41:FAD41"/>
    <mergeCell ref="FAE41:FAM41"/>
    <mergeCell ref="FAN41:FAV41"/>
    <mergeCell ref="FAW41:FBE41"/>
    <mergeCell ref="FBF41:FBN41"/>
    <mergeCell ref="FBO41:FBW41"/>
    <mergeCell ref="FBX41:FCF41"/>
    <mergeCell ref="FCG41:FCO41"/>
    <mergeCell ref="FCP41:FCX41"/>
    <mergeCell ref="FCY41:FDG41"/>
    <mergeCell ref="FDH41:FDP41"/>
    <mergeCell ref="FDQ41:FDY41"/>
    <mergeCell ref="FDZ41:FEH41"/>
    <mergeCell ref="FEI41:FEQ41"/>
    <mergeCell ref="FER41:FEZ41"/>
    <mergeCell ref="FFA41:FFI41"/>
    <mergeCell ref="FFJ41:FFR41"/>
    <mergeCell ref="FFS41:FGA41"/>
    <mergeCell ref="FGB41:FGJ41"/>
    <mergeCell ref="FGK41:FGS41"/>
    <mergeCell ref="FGT41:FHB41"/>
    <mergeCell ref="FHC41:FHK41"/>
    <mergeCell ref="FHL41:FHT41"/>
    <mergeCell ref="FHU41:FIC41"/>
    <mergeCell ref="FID41:FIL41"/>
    <mergeCell ref="FIM41:FIU41"/>
    <mergeCell ref="FIV41:FJD41"/>
    <mergeCell ref="FJE41:FJM41"/>
    <mergeCell ref="FJN41:FJV41"/>
    <mergeCell ref="FJW41:FKE41"/>
    <mergeCell ref="FKF41:FKN41"/>
    <mergeCell ref="FKO41:FKW41"/>
    <mergeCell ref="FKX41:FLF41"/>
    <mergeCell ref="FLG41:FLO41"/>
    <mergeCell ref="FLP41:FLX41"/>
    <mergeCell ref="FLY41:FMG41"/>
    <mergeCell ref="FMH41:FMP41"/>
    <mergeCell ref="FMQ41:FMY41"/>
    <mergeCell ref="FMZ41:FNH41"/>
    <mergeCell ref="FNI41:FNQ41"/>
    <mergeCell ref="FNR41:FNZ41"/>
    <mergeCell ref="FOA41:FOI41"/>
    <mergeCell ref="FOJ41:FOR41"/>
    <mergeCell ref="FOS41:FPA41"/>
    <mergeCell ref="FPB41:FPJ41"/>
    <mergeCell ref="FPK41:FPS41"/>
    <mergeCell ref="FPT41:FQB41"/>
    <mergeCell ref="FQC41:FQK41"/>
    <mergeCell ref="FQL41:FQT41"/>
    <mergeCell ref="FQU41:FRC41"/>
    <mergeCell ref="FRD41:FRL41"/>
    <mergeCell ref="FRM41:FRU41"/>
    <mergeCell ref="FRV41:FSD41"/>
    <mergeCell ref="FSE41:FSM41"/>
    <mergeCell ref="FSN41:FSV41"/>
    <mergeCell ref="FSW41:FTE41"/>
    <mergeCell ref="FTF41:FTN41"/>
    <mergeCell ref="FTO41:FTW41"/>
    <mergeCell ref="FTX41:FUF41"/>
    <mergeCell ref="FUG41:FUO41"/>
    <mergeCell ref="FUP41:FUX41"/>
    <mergeCell ref="FUY41:FVG41"/>
    <mergeCell ref="FVH41:FVP41"/>
    <mergeCell ref="FVQ41:FVY41"/>
    <mergeCell ref="FVZ41:FWH41"/>
    <mergeCell ref="FWI41:FWQ41"/>
    <mergeCell ref="FWR41:FWZ41"/>
    <mergeCell ref="FXA41:FXI41"/>
    <mergeCell ref="FXJ41:FXR41"/>
    <mergeCell ref="FXS41:FYA41"/>
    <mergeCell ref="FYB41:FYJ41"/>
    <mergeCell ref="FYK41:FYS41"/>
    <mergeCell ref="FYT41:FZB41"/>
    <mergeCell ref="FZC41:FZK41"/>
    <mergeCell ref="FZL41:FZT41"/>
    <mergeCell ref="FZU41:GAC41"/>
    <mergeCell ref="GAD41:GAL41"/>
    <mergeCell ref="GAM41:GAU41"/>
    <mergeCell ref="GAV41:GBD41"/>
    <mergeCell ref="GBE41:GBM41"/>
    <mergeCell ref="GBN41:GBV41"/>
    <mergeCell ref="GBW41:GCE41"/>
    <mergeCell ref="GCF41:GCN41"/>
    <mergeCell ref="GCO41:GCW41"/>
    <mergeCell ref="GCX41:GDF41"/>
    <mergeCell ref="GDG41:GDO41"/>
    <mergeCell ref="GDP41:GDX41"/>
    <mergeCell ref="GDY41:GEG41"/>
    <mergeCell ref="GEH41:GEP41"/>
    <mergeCell ref="GEQ41:GEY41"/>
    <mergeCell ref="GEZ41:GFH41"/>
    <mergeCell ref="GFI41:GFQ41"/>
    <mergeCell ref="GFR41:GFZ41"/>
    <mergeCell ref="GGA41:GGI41"/>
    <mergeCell ref="GGJ41:GGR41"/>
    <mergeCell ref="GGS41:GHA41"/>
    <mergeCell ref="GHB41:GHJ41"/>
    <mergeCell ref="GHK41:GHS41"/>
    <mergeCell ref="GHT41:GIB41"/>
    <mergeCell ref="GIC41:GIK41"/>
    <mergeCell ref="GIL41:GIT41"/>
    <mergeCell ref="GIU41:GJC41"/>
    <mergeCell ref="GJD41:GJL41"/>
    <mergeCell ref="GJM41:GJU41"/>
    <mergeCell ref="GJV41:GKD41"/>
    <mergeCell ref="GKE41:GKM41"/>
    <mergeCell ref="GKN41:GKV41"/>
    <mergeCell ref="GKW41:GLE41"/>
    <mergeCell ref="GLF41:GLN41"/>
    <mergeCell ref="GLO41:GLW41"/>
    <mergeCell ref="GLX41:GMF41"/>
    <mergeCell ref="GMG41:GMO41"/>
    <mergeCell ref="GMP41:GMX41"/>
    <mergeCell ref="GMY41:GNG41"/>
    <mergeCell ref="GNH41:GNP41"/>
    <mergeCell ref="GNQ41:GNY41"/>
    <mergeCell ref="GNZ41:GOH41"/>
    <mergeCell ref="GOI41:GOQ41"/>
    <mergeCell ref="GOR41:GOZ41"/>
    <mergeCell ref="GPA41:GPI41"/>
    <mergeCell ref="GPJ41:GPR41"/>
    <mergeCell ref="GPS41:GQA41"/>
    <mergeCell ref="GQB41:GQJ41"/>
    <mergeCell ref="GQK41:GQS41"/>
    <mergeCell ref="GQT41:GRB41"/>
    <mergeCell ref="GRC41:GRK41"/>
    <mergeCell ref="GRL41:GRT41"/>
    <mergeCell ref="GRU41:GSC41"/>
    <mergeCell ref="GSD41:GSL41"/>
    <mergeCell ref="GSM41:GSU41"/>
    <mergeCell ref="GSV41:GTD41"/>
    <mergeCell ref="GTE41:GTM41"/>
    <mergeCell ref="GTN41:GTV41"/>
    <mergeCell ref="GTW41:GUE41"/>
    <mergeCell ref="GUF41:GUN41"/>
    <mergeCell ref="GUO41:GUW41"/>
    <mergeCell ref="GUX41:GVF41"/>
    <mergeCell ref="GVG41:GVO41"/>
    <mergeCell ref="GVP41:GVX41"/>
    <mergeCell ref="GVY41:GWG41"/>
    <mergeCell ref="GWH41:GWP41"/>
    <mergeCell ref="GWQ41:GWY41"/>
    <mergeCell ref="GWZ41:GXH41"/>
    <mergeCell ref="GXI41:GXQ41"/>
    <mergeCell ref="GXR41:GXZ41"/>
    <mergeCell ref="GYA41:GYI41"/>
    <mergeCell ref="GYJ41:GYR41"/>
    <mergeCell ref="GYS41:GZA41"/>
    <mergeCell ref="GZB41:GZJ41"/>
    <mergeCell ref="GZK41:GZS41"/>
    <mergeCell ref="GZT41:HAB41"/>
    <mergeCell ref="HAC41:HAK41"/>
    <mergeCell ref="HAL41:HAT41"/>
    <mergeCell ref="HAU41:HBC41"/>
    <mergeCell ref="HBD41:HBL41"/>
    <mergeCell ref="HBM41:HBU41"/>
    <mergeCell ref="HBV41:HCD41"/>
    <mergeCell ref="HCE41:HCM41"/>
    <mergeCell ref="HCN41:HCV41"/>
    <mergeCell ref="HCW41:HDE41"/>
    <mergeCell ref="HDF41:HDN41"/>
    <mergeCell ref="HDO41:HDW41"/>
    <mergeCell ref="HDX41:HEF41"/>
    <mergeCell ref="HEG41:HEO41"/>
    <mergeCell ref="HEP41:HEX41"/>
    <mergeCell ref="HEY41:HFG41"/>
    <mergeCell ref="HFH41:HFP41"/>
    <mergeCell ref="HFQ41:HFY41"/>
    <mergeCell ref="HFZ41:HGH41"/>
    <mergeCell ref="HGI41:HGQ41"/>
    <mergeCell ref="HGR41:HGZ41"/>
    <mergeCell ref="HHA41:HHI41"/>
    <mergeCell ref="HHJ41:HHR41"/>
    <mergeCell ref="HHS41:HIA41"/>
    <mergeCell ref="HIB41:HIJ41"/>
    <mergeCell ref="HIK41:HIS41"/>
    <mergeCell ref="HIT41:HJB41"/>
    <mergeCell ref="HJC41:HJK41"/>
    <mergeCell ref="HJL41:HJT41"/>
    <mergeCell ref="HJU41:HKC41"/>
    <mergeCell ref="HKD41:HKL41"/>
    <mergeCell ref="HKM41:HKU41"/>
    <mergeCell ref="HKV41:HLD41"/>
    <mergeCell ref="HLE41:HLM41"/>
    <mergeCell ref="HLN41:HLV41"/>
    <mergeCell ref="HLW41:HME41"/>
    <mergeCell ref="HMF41:HMN41"/>
    <mergeCell ref="HMO41:HMW41"/>
    <mergeCell ref="HMX41:HNF41"/>
    <mergeCell ref="HNG41:HNO41"/>
    <mergeCell ref="HNP41:HNX41"/>
    <mergeCell ref="HNY41:HOG41"/>
    <mergeCell ref="HOH41:HOP41"/>
    <mergeCell ref="HOQ41:HOY41"/>
    <mergeCell ref="HOZ41:HPH41"/>
    <mergeCell ref="HPI41:HPQ41"/>
    <mergeCell ref="HPR41:HPZ41"/>
    <mergeCell ref="HQA41:HQI41"/>
    <mergeCell ref="HQJ41:HQR41"/>
    <mergeCell ref="HQS41:HRA41"/>
    <mergeCell ref="HRB41:HRJ41"/>
    <mergeCell ref="HRK41:HRS41"/>
    <mergeCell ref="HRT41:HSB41"/>
    <mergeCell ref="HSC41:HSK41"/>
    <mergeCell ref="HSL41:HST41"/>
    <mergeCell ref="HSU41:HTC41"/>
    <mergeCell ref="HTD41:HTL41"/>
    <mergeCell ref="HTM41:HTU41"/>
    <mergeCell ref="HTV41:HUD41"/>
    <mergeCell ref="HUE41:HUM41"/>
    <mergeCell ref="HUN41:HUV41"/>
    <mergeCell ref="HUW41:HVE41"/>
    <mergeCell ref="HVF41:HVN41"/>
    <mergeCell ref="HVO41:HVW41"/>
    <mergeCell ref="HVX41:HWF41"/>
    <mergeCell ref="HWG41:HWO41"/>
    <mergeCell ref="HWP41:HWX41"/>
    <mergeCell ref="HWY41:HXG41"/>
    <mergeCell ref="HXH41:HXP41"/>
    <mergeCell ref="HXQ41:HXY41"/>
    <mergeCell ref="HXZ41:HYH41"/>
    <mergeCell ref="HYI41:HYQ41"/>
    <mergeCell ref="HYR41:HYZ41"/>
    <mergeCell ref="HZA41:HZI41"/>
    <mergeCell ref="HZJ41:HZR41"/>
    <mergeCell ref="HZS41:IAA41"/>
    <mergeCell ref="IAB41:IAJ41"/>
    <mergeCell ref="IAK41:IAS41"/>
    <mergeCell ref="IAT41:IBB41"/>
    <mergeCell ref="IBC41:IBK41"/>
    <mergeCell ref="IBL41:IBT41"/>
    <mergeCell ref="IBU41:ICC41"/>
    <mergeCell ref="ICD41:ICL41"/>
    <mergeCell ref="ICM41:ICU41"/>
    <mergeCell ref="ICV41:IDD41"/>
    <mergeCell ref="IDE41:IDM41"/>
    <mergeCell ref="IDN41:IDV41"/>
    <mergeCell ref="IDW41:IEE41"/>
    <mergeCell ref="IEF41:IEN41"/>
    <mergeCell ref="IEO41:IEW41"/>
    <mergeCell ref="IEX41:IFF41"/>
    <mergeCell ref="IFG41:IFO41"/>
    <mergeCell ref="IFP41:IFX41"/>
    <mergeCell ref="IFY41:IGG41"/>
    <mergeCell ref="IGH41:IGP41"/>
    <mergeCell ref="IGQ41:IGY41"/>
    <mergeCell ref="IGZ41:IHH41"/>
    <mergeCell ref="IHI41:IHQ41"/>
    <mergeCell ref="IHR41:IHZ41"/>
    <mergeCell ref="IIA41:III41"/>
    <mergeCell ref="IIJ41:IIR41"/>
    <mergeCell ref="IIS41:IJA41"/>
    <mergeCell ref="IJB41:IJJ41"/>
    <mergeCell ref="IJK41:IJS41"/>
    <mergeCell ref="IJT41:IKB41"/>
    <mergeCell ref="IKC41:IKK41"/>
    <mergeCell ref="IKL41:IKT41"/>
    <mergeCell ref="IKU41:ILC41"/>
    <mergeCell ref="ILD41:ILL41"/>
    <mergeCell ref="ILM41:ILU41"/>
    <mergeCell ref="ILV41:IMD41"/>
    <mergeCell ref="IME41:IMM41"/>
    <mergeCell ref="IMN41:IMV41"/>
    <mergeCell ref="IMW41:INE41"/>
    <mergeCell ref="INF41:INN41"/>
    <mergeCell ref="INO41:INW41"/>
    <mergeCell ref="INX41:IOF41"/>
    <mergeCell ref="IOG41:IOO41"/>
    <mergeCell ref="IOP41:IOX41"/>
    <mergeCell ref="IOY41:IPG41"/>
    <mergeCell ref="IPH41:IPP41"/>
    <mergeCell ref="IPQ41:IPY41"/>
    <mergeCell ref="IPZ41:IQH41"/>
    <mergeCell ref="IQI41:IQQ41"/>
    <mergeCell ref="IQR41:IQZ41"/>
    <mergeCell ref="IRA41:IRI41"/>
    <mergeCell ref="IRJ41:IRR41"/>
    <mergeCell ref="IRS41:ISA41"/>
    <mergeCell ref="ISB41:ISJ41"/>
    <mergeCell ref="ISK41:ISS41"/>
    <mergeCell ref="IST41:ITB41"/>
    <mergeCell ref="ITC41:ITK41"/>
    <mergeCell ref="ITL41:ITT41"/>
    <mergeCell ref="ITU41:IUC41"/>
    <mergeCell ref="IUD41:IUL41"/>
    <mergeCell ref="IUM41:IUU41"/>
    <mergeCell ref="IUV41:IVD41"/>
    <mergeCell ref="IVE41:IVM41"/>
    <mergeCell ref="IVN41:IVV41"/>
    <mergeCell ref="IVW41:IWE41"/>
    <mergeCell ref="IWF41:IWN41"/>
    <mergeCell ref="IWO41:IWW41"/>
    <mergeCell ref="IWX41:IXF41"/>
    <mergeCell ref="IXG41:IXO41"/>
    <mergeCell ref="IXP41:IXX41"/>
    <mergeCell ref="IXY41:IYG41"/>
    <mergeCell ref="IYH41:IYP41"/>
    <mergeCell ref="IYQ41:IYY41"/>
    <mergeCell ref="IYZ41:IZH41"/>
    <mergeCell ref="IZI41:IZQ41"/>
    <mergeCell ref="IZR41:IZZ41"/>
    <mergeCell ref="JAA41:JAI41"/>
    <mergeCell ref="JAJ41:JAR41"/>
    <mergeCell ref="JAS41:JBA41"/>
    <mergeCell ref="JBB41:JBJ41"/>
    <mergeCell ref="JBK41:JBS41"/>
    <mergeCell ref="JBT41:JCB41"/>
    <mergeCell ref="JCC41:JCK41"/>
    <mergeCell ref="JCL41:JCT41"/>
    <mergeCell ref="JCU41:JDC41"/>
    <mergeCell ref="JDD41:JDL41"/>
    <mergeCell ref="JDM41:JDU41"/>
    <mergeCell ref="JDV41:JED41"/>
    <mergeCell ref="JEE41:JEM41"/>
    <mergeCell ref="JEN41:JEV41"/>
    <mergeCell ref="JEW41:JFE41"/>
    <mergeCell ref="JFF41:JFN41"/>
    <mergeCell ref="JFO41:JFW41"/>
    <mergeCell ref="JFX41:JGF41"/>
    <mergeCell ref="JGG41:JGO41"/>
    <mergeCell ref="JGP41:JGX41"/>
    <mergeCell ref="JGY41:JHG41"/>
    <mergeCell ref="JHH41:JHP41"/>
    <mergeCell ref="JHQ41:JHY41"/>
    <mergeCell ref="JHZ41:JIH41"/>
    <mergeCell ref="JII41:JIQ41"/>
    <mergeCell ref="JIR41:JIZ41"/>
    <mergeCell ref="JJA41:JJI41"/>
    <mergeCell ref="JJJ41:JJR41"/>
    <mergeCell ref="JJS41:JKA41"/>
    <mergeCell ref="JKB41:JKJ41"/>
    <mergeCell ref="JKK41:JKS41"/>
    <mergeCell ref="JKT41:JLB41"/>
    <mergeCell ref="JLC41:JLK41"/>
    <mergeCell ref="JLL41:JLT41"/>
    <mergeCell ref="JLU41:JMC41"/>
    <mergeCell ref="JMD41:JML41"/>
    <mergeCell ref="JMM41:JMU41"/>
    <mergeCell ref="JMV41:JND41"/>
    <mergeCell ref="JNE41:JNM41"/>
    <mergeCell ref="JNN41:JNV41"/>
    <mergeCell ref="JNW41:JOE41"/>
    <mergeCell ref="JOF41:JON41"/>
    <mergeCell ref="JOO41:JOW41"/>
    <mergeCell ref="JOX41:JPF41"/>
    <mergeCell ref="JPG41:JPO41"/>
    <mergeCell ref="JPP41:JPX41"/>
    <mergeCell ref="JPY41:JQG41"/>
    <mergeCell ref="JQH41:JQP41"/>
    <mergeCell ref="JQQ41:JQY41"/>
    <mergeCell ref="JQZ41:JRH41"/>
    <mergeCell ref="JRI41:JRQ41"/>
    <mergeCell ref="JRR41:JRZ41"/>
    <mergeCell ref="JSA41:JSI41"/>
    <mergeCell ref="JSJ41:JSR41"/>
    <mergeCell ref="JSS41:JTA41"/>
    <mergeCell ref="JTB41:JTJ41"/>
    <mergeCell ref="JTK41:JTS41"/>
    <mergeCell ref="JTT41:JUB41"/>
    <mergeCell ref="JUC41:JUK41"/>
    <mergeCell ref="JUL41:JUT41"/>
    <mergeCell ref="JUU41:JVC41"/>
    <mergeCell ref="JVD41:JVL41"/>
    <mergeCell ref="JVM41:JVU41"/>
    <mergeCell ref="JVV41:JWD41"/>
    <mergeCell ref="JWE41:JWM41"/>
    <mergeCell ref="JWN41:JWV41"/>
    <mergeCell ref="JWW41:JXE41"/>
    <mergeCell ref="JXF41:JXN41"/>
    <mergeCell ref="JXO41:JXW41"/>
    <mergeCell ref="JXX41:JYF41"/>
    <mergeCell ref="JYG41:JYO41"/>
    <mergeCell ref="JYP41:JYX41"/>
    <mergeCell ref="JYY41:JZG41"/>
    <mergeCell ref="JZH41:JZP41"/>
    <mergeCell ref="JZQ41:JZY41"/>
    <mergeCell ref="JZZ41:KAH41"/>
    <mergeCell ref="KAI41:KAQ41"/>
    <mergeCell ref="KAR41:KAZ41"/>
    <mergeCell ref="KBA41:KBI41"/>
    <mergeCell ref="KBJ41:KBR41"/>
    <mergeCell ref="KBS41:KCA41"/>
    <mergeCell ref="KCB41:KCJ41"/>
    <mergeCell ref="KCK41:KCS41"/>
    <mergeCell ref="KCT41:KDB41"/>
    <mergeCell ref="KDC41:KDK41"/>
    <mergeCell ref="KDL41:KDT41"/>
    <mergeCell ref="KDU41:KEC41"/>
    <mergeCell ref="KED41:KEL41"/>
    <mergeCell ref="KEM41:KEU41"/>
    <mergeCell ref="KEV41:KFD41"/>
    <mergeCell ref="KFE41:KFM41"/>
    <mergeCell ref="KFN41:KFV41"/>
    <mergeCell ref="KFW41:KGE41"/>
    <mergeCell ref="KGF41:KGN41"/>
    <mergeCell ref="KGO41:KGW41"/>
    <mergeCell ref="KGX41:KHF41"/>
    <mergeCell ref="KHG41:KHO41"/>
    <mergeCell ref="KHP41:KHX41"/>
    <mergeCell ref="KHY41:KIG41"/>
    <mergeCell ref="KIH41:KIP41"/>
    <mergeCell ref="KIQ41:KIY41"/>
    <mergeCell ref="KIZ41:KJH41"/>
    <mergeCell ref="KJI41:KJQ41"/>
    <mergeCell ref="KJR41:KJZ41"/>
    <mergeCell ref="KKA41:KKI41"/>
    <mergeCell ref="KKJ41:KKR41"/>
    <mergeCell ref="KKS41:KLA41"/>
    <mergeCell ref="KLB41:KLJ41"/>
    <mergeCell ref="KLK41:KLS41"/>
    <mergeCell ref="KLT41:KMB41"/>
    <mergeCell ref="KMC41:KMK41"/>
    <mergeCell ref="KML41:KMT41"/>
    <mergeCell ref="KMU41:KNC41"/>
    <mergeCell ref="KND41:KNL41"/>
    <mergeCell ref="KNM41:KNU41"/>
    <mergeCell ref="KNV41:KOD41"/>
    <mergeCell ref="KOE41:KOM41"/>
    <mergeCell ref="KON41:KOV41"/>
    <mergeCell ref="KOW41:KPE41"/>
    <mergeCell ref="KPF41:KPN41"/>
    <mergeCell ref="KPO41:KPW41"/>
    <mergeCell ref="KPX41:KQF41"/>
    <mergeCell ref="KQG41:KQO41"/>
    <mergeCell ref="KQP41:KQX41"/>
    <mergeCell ref="KQY41:KRG41"/>
    <mergeCell ref="KRH41:KRP41"/>
    <mergeCell ref="KRQ41:KRY41"/>
    <mergeCell ref="KRZ41:KSH41"/>
    <mergeCell ref="KSI41:KSQ41"/>
    <mergeCell ref="KSR41:KSZ41"/>
    <mergeCell ref="KTA41:KTI41"/>
    <mergeCell ref="KTJ41:KTR41"/>
    <mergeCell ref="KTS41:KUA41"/>
    <mergeCell ref="KUB41:KUJ41"/>
    <mergeCell ref="KUK41:KUS41"/>
    <mergeCell ref="KUT41:KVB41"/>
    <mergeCell ref="KVC41:KVK41"/>
    <mergeCell ref="KVL41:KVT41"/>
    <mergeCell ref="KVU41:KWC41"/>
    <mergeCell ref="KWD41:KWL41"/>
    <mergeCell ref="KWM41:KWU41"/>
    <mergeCell ref="KWV41:KXD41"/>
    <mergeCell ref="KXE41:KXM41"/>
    <mergeCell ref="KXN41:KXV41"/>
    <mergeCell ref="KXW41:KYE41"/>
    <mergeCell ref="KYF41:KYN41"/>
    <mergeCell ref="KYO41:KYW41"/>
    <mergeCell ref="KYX41:KZF41"/>
    <mergeCell ref="KZG41:KZO41"/>
    <mergeCell ref="KZP41:KZX41"/>
    <mergeCell ref="KZY41:LAG41"/>
    <mergeCell ref="LAH41:LAP41"/>
    <mergeCell ref="LAQ41:LAY41"/>
    <mergeCell ref="LAZ41:LBH41"/>
    <mergeCell ref="LBI41:LBQ41"/>
    <mergeCell ref="LBR41:LBZ41"/>
    <mergeCell ref="LCA41:LCI41"/>
    <mergeCell ref="LCJ41:LCR41"/>
    <mergeCell ref="LCS41:LDA41"/>
    <mergeCell ref="LDB41:LDJ41"/>
    <mergeCell ref="LDK41:LDS41"/>
    <mergeCell ref="LDT41:LEB41"/>
    <mergeCell ref="LEC41:LEK41"/>
    <mergeCell ref="LEL41:LET41"/>
    <mergeCell ref="LEU41:LFC41"/>
    <mergeCell ref="LFD41:LFL41"/>
    <mergeCell ref="LFM41:LFU41"/>
    <mergeCell ref="LFV41:LGD41"/>
    <mergeCell ref="LGE41:LGM41"/>
    <mergeCell ref="LGN41:LGV41"/>
    <mergeCell ref="LGW41:LHE41"/>
    <mergeCell ref="LHF41:LHN41"/>
    <mergeCell ref="LHO41:LHW41"/>
    <mergeCell ref="LHX41:LIF41"/>
    <mergeCell ref="LIG41:LIO41"/>
    <mergeCell ref="LIP41:LIX41"/>
    <mergeCell ref="LIY41:LJG41"/>
    <mergeCell ref="LJH41:LJP41"/>
    <mergeCell ref="LJQ41:LJY41"/>
    <mergeCell ref="LJZ41:LKH41"/>
    <mergeCell ref="LKI41:LKQ41"/>
    <mergeCell ref="LKR41:LKZ41"/>
    <mergeCell ref="LLA41:LLI41"/>
    <mergeCell ref="LLJ41:LLR41"/>
    <mergeCell ref="LLS41:LMA41"/>
    <mergeCell ref="LMB41:LMJ41"/>
    <mergeCell ref="LMK41:LMS41"/>
    <mergeCell ref="LMT41:LNB41"/>
    <mergeCell ref="LNC41:LNK41"/>
    <mergeCell ref="LNL41:LNT41"/>
    <mergeCell ref="LNU41:LOC41"/>
    <mergeCell ref="LOD41:LOL41"/>
    <mergeCell ref="LOM41:LOU41"/>
    <mergeCell ref="LOV41:LPD41"/>
    <mergeCell ref="LPE41:LPM41"/>
    <mergeCell ref="LPN41:LPV41"/>
    <mergeCell ref="LPW41:LQE41"/>
    <mergeCell ref="LQF41:LQN41"/>
    <mergeCell ref="LQO41:LQW41"/>
    <mergeCell ref="LQX41:LRF41"/>
    <mergeCell ref="LRG41:LRO41"/>
    <mergeCell ref="LRP41:LRX41"/>
    <mergeCell ref="LRY41:LSG41"/>
    <mergeCell ref="LSH41:LSP41"/>
    <mergeCell ref="LSQ41:LSY41"/>
    <mergeCell ref="LSZ41:LTH41"/>
    <mergeCell ref="LTI41:LTQ41"/>
    <mergeCell ref="LTR41:LTZ41"/>
    <mergeCell ref="LUA41:LUI41"/>
    <mergeCell ref="LUJ41:LUR41"/>
    <mergeCell ref="LUS41:LVA41"/>
    <mergeCell ref="LVB41:LVJ41"/>
    <mergeCell ref="LVK41:LVS41"/>
    <mergeCell ref="LVT41:LWB41"/>
    <mergeCell ref="LWC41:LWK41"/>
    <mergeCell ref="LWL41:LWT41"/>
    <mergeCell ref="LWU41:LXC41"/>
    <mergeCell ref="LXD41:LXL41"/>
    <mergeCell ref="LXM41:LXU41"/>
    <mergeCell ref="LXV41:LYD41"/>
    <mergeCell ref="LYE41:LYM41"/>
    <mergeCell ref="LYN41:LYV41"/>
    <mergeCell ref="LYW41:LZE41"/>
    <mergeCell ref="LZF41:LZN41"/>
    <mergeCell ref="LZO41:LZW41"/>
    <mergeCell ref="LZX41:MAF41"/>
    <mergeCell ref="MAG41:MAO41"/>
    <mergeCell ref="MAP41:MAX41"/>
    <mergeCell ref="MAY41:MBG41"/>
    <mergeCell ref="MBH41:MBP41"/>
    <mergeCell ref="MBQ41:MBY41"/>
    <mergeCell ref="MBZ41:MCH41"/>
    <mergeCell ref="MCI41:MCQ41"/>
    <mergeCell ref="MCR41:MCZ41"/>
    <mergeCell ref="MDA41:MDI41"/>
    <mergeCell ref="MDJ41:MDR41"/>
    <mergeCell ref="MDS41:MEA41"/>
    <mergeCell ref="MEB41:MEJ41"/>
    <mergeCell ref="MEK41:MES41"/>
    <mergeCell ref="MET41:MFB41"/>
    <mergeCell ref="MFC41:MFK41"/>
    <mergeCell ref="MFL41:MFT41"/>
    <mergeCell ref="MFU41:MGC41"/>
    <mergeCell ref="MGD41:MGL41"/>
    <mergeCell ref="MGM41:MGU41"/>
    <mergeCell ref="MGV41:MHD41"/>
    <mergeCell ref="MHE41:MHM41"/>
    <mergeCell ref="MHN41:MHV41"/>
    <mergeCell ref="MHW41:MIE41"/>
    <mergeCell ref="MIF41:MIN41"/>
    <mergeCell ref="MIO41:MIW41"/>
    <mergeCell ref="MIX41:MJF41"/>
    <mergeCell ref="MJG41:MJO41"/>
    <mergeCell ref="MJP41:MJX41"/>
    <mergeCell ref="MJY41:MKG41"/>
    <mergeCell ref="MKH41:MKP41"/>
    <mergeCell ref="MKQ41:MKY41"/>
    <mergeCell ref="MKZ41:MLH41"/>
    <mergeCell ref="MLI41:MLQ41"/>
    <mergeCell ref="MLR41:MLZ41"/>
    <mergeCell ref="MMA41:MMI41"/>
    <mergeCell ref="MMJ41:MMR41"/>
    <mergeCell ref="MMS41:MNA41"/>
    <mergeCell ref="MNB41:MNJ41"/>
    <mergeCell ref="MNK41:MNS41"/>
    <mergeCell ref="MNT41:MOB41"/>
    <mergeCell ref="MOC41:MOK41"/>
    <mergeCell ref="MOL41:MOT41"/>
    <mergeCell ref="MOU41:MPC41"/>
    <mergeCell ref="MPD41:MPL41"/>
    <mergeCell ref="MPM41:MPU41"/>
    <mergeCell ref="MPV41:MQD41"/>
    <mergeCell ref="MQE41:MQM41"/>
    <mergeCell ref="MQN41:MQV41"/>
    <mergeCell ref="MQW41:MRE41"/>
    <mergeCell ref="MRF41:MRN41"/>
    <mergeCell ref="MRO41:MRW41"/>
    <mergeCell ref="MRX41:MSF41"/>
    <mergeCell ref="MSG41:MSO41"/>
    <mergeCell ref="MSP41:MSX41"/>
    <mergeCell ref="MSY41:MTG41"/>
    <mergeCell ref="MTH41:MTP41"/>
    <mergeCell ref="MTQ41:MTY41"/>
    <mergeCell ref="MTZ41:MUH41"/>
    <mergeCell ref="MUI41:MUQ41"/>
    <mergeCell ref="MUR41:MUZ41"/>
    <mergeCell ref="MVA41:MVI41"/>
    <mergeCell ref="MVJ41:MVR41"/>
    <mergeCell ref="MVS41:MWA41"/>
    <mergeCell ref="MWB41:MWJ41"/>
    <mergeCell ref="MWK41:MWS41"/>
    <mergeCell ref="MWT41:MXB41"/>
    <mergeCell ref="MXC41:MXK41"/>
    <mergeCell ref="MXL41:MXT41"/>
    <mergeCell ref="MXU41:MYC41"/>
    <mergeCell ref="MYD41:MYL41"/>
    <mergeCell ref="MYM41:MYU41"/>
    <mergeCell ref="MYV41:MZD41"/>
    <mergeCell ref="MZE41:MZM41"/>
    <mergeCell ref="MZN41:MZV41"/>
    <mergeCell ref="MZW41:NAE41"/>
    <mergeCell ref="NAF41:NAN41"/>
    <mergeCell ref="NAO41:NAW41"/>
    <mergeCell ref="NAX41:NBF41"/>
    <mergeCell ref="NBG41:NBO41"/>
    <mergeCell ref="NBP41:NBX41"/>
    <mergeCell ref="NBY41:NCG41"/>
    <mergeCell ref="NCH41:NCP41"/>
    <mergeCell ref="NCQ41:NCY41"/>
    <mergeCell ref="NCZ41:NDH41"/>
    <mergeCell ref="NDI41:NDQ41"/>
    <mergeCell ref="NDR41:NDZ41"/>
    <mergeCell ref="NEA41:NEI41"/>
    <mergeCell ref="NEJ41:NER41"/>
    <mergeCell ref="NES41:NFA41"/>
    <mergeCell ref="NFB41:NFJ41"/>
    <mergeCell ref="NFK41:NFS41"/>
    <mergeCell ref="NFT41:NGB41"/>
    <mergeCell ref="NGC41:NGK41"/>
    <mergeCell ref="NGL41:NGT41"/>
    <mergeCell ref="NGU41:NHC41"/>
    <mergeCell ref="NHD41:NHL41"/>
    <mergeCell ref="NHM41:NHU41"/>
    <mergeCell ref="NHV41:NID41"/>
    <mergeCell ref="NIE41:NIM41"/>
    <mergeCell ref="NIN41:NIV41"/>
    <mergeCell ref="NIW41:NJE41"/>
    <mergeCell ref="NJF41:NJN41"/>
    <mergeCell ref="NJO41:NJW41"/>
    <mergeCell ref="NJX41:NKF41"/>
    <mergeCell ref="NKG41:NKO41"/>
    <mergeCell ref="NKP41:NKX41"/>
    <mergeCell ref="NKY41:NLG41"/>
    <mergeCell ref="NLH41:NLP41"/>
    <mergeCell ref="NLQ41:NLY41"/>
    <mergeCell ref="NLZ41:NMH41"/>
    <mergeCell ref="NMI41:NMQ41"/>
    <mergeCell ref="NMR41:NMZ41"/>
    <mergeCell ref="NNA41:NNI41"/>
    <mergeCell ref="NNJ41:NNR41"/>
    <mergeCell ref="NNS41:NOA41"/>
    <mergeCell ref="NOB41:NOJ41"/>
    <mergeCell ref="NOK41:NOS41"/>
    <mergeCell ref="NOT41:NPB41"/>
    <mergeCell ref="NPC41:NPK41"/>
    <mergeCell ref="NPL41:NPT41"/>
    <mergeCell ref="NPU41:NQC41"/>
    <mergeCell ref="NQD41:NQL41"/>
    <mergeCell ref="NQM41:NQU41"/>
    <mergeCell ref="NQV41:NRD41"/>
    <mergeCell ref="NRE41:NRM41"/>
    <mergeCell ref="NRN41:NRV41"/>
    <mergeCell ref="NRW41:NSE41"/>
    <mergeCell ref="NSF41:NSN41"/>
    <mergeCell ref="NSO41:NSW41"/>
    <mergeCell ref="NSX41:NTF41"/>
    <mergeCell ref="NTG41:NTO41"/>
    <mergeCell ref="NTP41:NTX41"/>
    <mergeCell ref="NTY41:NUG41"/>
    <mergeCell ref="NUH41:NUP41"/>
    <mergeCell ref="NUQ41:NUY41"/>
    <mergeCell ref="NUZ41:NVH41"/>
    <mergeCell ref="NVI41:NVQ41"/>
    <mergeCell ref="NVR41:NVZ41"/>
    <mergeCell ref="NWA41:NWI41"/>
    <mergeCell ref="NWJ41:NWR41"/>
    <mergeCell ref="NWS41:NXA41"/>
    <mergeCell ref="NXB41:NXJ41"/>
    <mergeCell ref="NXK41:NXS41"/>
    <mergeCell ref="NXT41:NYB41"/>
    <mergeCell ref="NYC41:NYK41"/>
    <mergeCell ref="NYL41:NYT41"/>
    <mergeCell ref="NYU41:NZC41"/>
    <mergeCell ref="NZD41:NZL41"/>
    <mergeCell ref="NZM41:NZU41"/>
    <mergeCell ref="NZV41:OAD41"/>
    <mergeCell ref="OAE41:OAM41"/>
    <mergeCell ref="OAN41:OAV41"/>
    <mergeCell ref="OAW41:OBE41"/>
    <mergeCell ref="OBF41:OBN41"/>
    <mergeCell ref="OBO41:OBW41"/>
    <mergeCell ref="OBX41:OCF41"/>
    <mergeCell ref="OCG41:OCO41"/>
    <mergeCell ref="OCP41:OCX41"/>
    <mergeCell ref="OCY41:ODG41"/>
    <mergeCell ref="ODH41:ODP41"/>
    <mergeCell ref="ODQ41:ODY41"/>
    <mergeCell ref="ODZ41:OEH41"/>
    <mergeCell ref="OEI41:OEQ41"/>
    <mergeCell ref="OER41:OEZ41"/>
    <mergeCell ref="OFA41:OFI41"/>
    <mergeCell ref="OFJ41:OFR41"/>
    <mergeCell ref="OFS41:OGA41"/>
    <mergeCell ref="OGB41:OGJ41"/>
    <mergeCell ref="OGK41:OGS41"/>
    <mergeCell ref="OGT41:OHB41"/>
    <mergeCell ref="OHC41:OHK41"/>
    <mergeCell ref="OHL41:OHT41"/>
    <mergeCell ref="OHU41:OIC41"/>
    <mergeCell ref="OID41:OIL41"/>
    <mergeCell ref="OIM41:OIU41"/>
    <mergeCell ref="OIV41:OJD41"/>
    <mergeCell ref="OJE41:OJM41"/>
    <mergeCell ref="OJN41:OJV41"/>
    <mergeCell ref="OJW41:OKE41"/>
    <mergeCell ref="OKF41:OKN41"/>
    <mergeCell ref="OKO41:OKW41"/>
    <mergeCell ref="OKX41:OLF41"/>
    <mergeCell ref="OLG41:OLO41"/>
    <mergeCell ref="OLP41:OLX41"/>
    <mergeCell ref="OLY41:OMG41"/>
    <mergeCell ref="OMH41:OMP41"/>
    <mergeCell ref="OMQ41:OMY41"/>
    <mergeCell ref="OMZ41:ONH41"/>
    <mergeCell ref="ONI41:ONQ41"/>
    <mergeCell ref="ONR41:ONZ41"/>
    <mergeCell ref="OOA41:OOI41"/>
    <mergeCell ref="OOJ41:OOR41"/>
    <mergeCell ref="OOS41:OPA41"/>
    <mergeCell ref="OPB41:OPJ41"/>
    <mergeCell ref="OPK41:OPS41"/>
    <mergeCell ref="OPT41:OQB41"/>
    <mergeCell ref="OQC41:OQK41"/>
    <mergeCell ref="OQL41:OQT41"/>
    <mergeCell ref="OQU41:ORC41"/>
    <mergeCell ref="ORD41:ORL41"/>
    <mergeCell ref="ORM41:ORU41"/>
    <mergeCell ref="ORV41:OSD41"/>
    <mergeCell ref="OSE41:OSM41"/>
    <mergeCell ref="OSN41:OSV41"/>
    <mergeCell ref="OSW41:OTE41"/>
    <mergeCell ref="OTF41:OTN41"/>
    <mergeCell ref="OTO41:OTW41"/>
    <mergeCell ref="OTX41:OUF41"/>
    <mergeCell ref="OUG41:OUO41"/>
    <mergeCell ref="OUP41:OUX41"/>
    <mergeCell ref="OUY41:OVG41"/>
    <mergeCell ref="OVH41:OVP41"/>
    <mergeCell ref="OVQ41:OVY41"/>
    <mergeCell ref="OVZ41:OWH41"/>
    <mergeCell ref="OWI41:OWQ41"/>
    <mergeCell ref="OWR41:OWZ41"/>
    <mergeCell ref="OXA41:OXI41"/>
    <mergeCell ref="OXJ41:OXR41"/>
    <mergeCell ref="OXS41:OYA41"/>
    <mergeCell ref="OYB41:OYJ41"/>
    <mergeCell ref="OYK41:OYS41"/>
    <mergeCell ref="OYT41:OZB41"/>
    <mergeCell ref="OZC41:OZK41"/>
    <mergeCell ref="OZL41:OZT41"/>
    <mergeCell ref="OZU41:PAC41"/>
    <mergeCell ref="PAD41:PAL41"/>
    <mergeCell ref="PAM41:PAU41"/>
    <mergeCell ref="PAV41:PBD41"/>
    <mergeCell ref="PBE41:PBM41"/>
    <mergeCell ref="PBN41:PBV41"/>
    <mergeCell ref="PBW41:PCE41"/>
    <mergeCell ref="PCF41:PCN41"/>
    <mergeCell ref="PCO41:PCW41"/>
    <mergeCell ref="PCX41:PDF41"/>
    <mergeCell ref="PDG41:PDO41"/>
    <mergeCell ref="PDP41:PDX41"/>
    <mergeCell ref="PDY41:PEG41"/>
    <mergeCell ref="PEH41:PEP41"/>
    <mergeCell ref="PEQ41:PEY41"/>
    <mergeCell ref="PEZ41:PFH41"/>
    <mergeCell ref="PFI41:PFQ41"/>
    <mergeCell ref="PFR41:PFZ41"/>
    <mergeCell ref="PGA41:PGI41"/>
    <mergeCell ref="PGJ41:PGR41"/>
    <mergeCell ref="PGS41:PHA41"/>
    <mergeCell ref="PHB41:PHJ41"/>
    <mergeCell ref="PHK41:PHS41"/>
    <mergeCell ref="PHT41:PIB41"/>
    <mergeCell ref="PIC41:PIK41"/>
    <mergeCell ref="PIL41:PIT41"/>
    <mergeCell ref="PIU41:PJC41"/>
    <mergeCell ref="PJD41:PJL41"/>
    <mergeCell ref="PJM41:PJU41"/>
    <mergeCell ref="PJV41:PKD41"/>
    <mergeCell ref="PKE41:PKM41"/>
    <mergeCell ref="PKN41:PKV41"/>
    <mergeCell ref="PKW41:PLE41"/>
    <mergeCell ref="PLF41:PLN41"/>
    <mergeCell ref="PLO41:PLW41"/>
    <mergeCell ref="PLX41:PMF41"/>
    <mergeCell ref="PMG41:PMO41"/>
    <mergeCell ref="PMP41:PMX41"/>
    <mergeCell ref="PMY41:PNG41"/>
    <mergeCell ref="PNH41:PNP41"/>
    <mergeCell ref="PNQ41:PNY41"/>
    <mergeCell ref="PNZ41:POH41"/>
    <mergeCell ref="POI41:POQ41"/>
    <mergeCell ref="POR41:POZ41"/>
    <mergeCell ref="PPA41:PPI41"/>
    <mergeCell ref="PPJ41:PPR41"/>
    <mergeCell ref="PPS41:PQA41"/>
    <mergeCell ref="PQB41:PQJ41"/>
    <mergeCell ref="PQK41:PQS41"/>
    <mergeCell ref="PQT41:PRB41"/>
    <mergeCell ref="PRC41:PRK41"/>
    <mergeCell ref="PRL41:PRT41"/>
    <mergeCell ref="PRU41:PSC41"/>
    <mergeCell ref="PSD41:PSL41"/>
    <mergeCell ref="PSM41:PSU41"/>
    <mergeCell ref="PSV41:PTD41"/>
    <mergeCell ref="PTE41:PTM41"/>
    <mergeCell ref="PTN41:PTV41"/>
    <mergeCell ref="PTW41:PUE41"/>
    <mergeCell ref="PUF41:PUN41"/>
    <mergeCell ref="PUO41:PUW41"/>
    <mergeCell ref="PUX41:PVF41"/>
    <mergeCell ref="PVG41:PVO41"/>
    <mergeCell ref="PVP41:PVX41"/>
    <mergeCell ref="PVY41:PWG41"/>
    <mergeCell ref="PWH41:PWP41"/>
    <mergeCell ref="PWQ41:PWY41"/>
    <mergeCell ref="PWZ41:PXH41"/>
    <mergeCell ref="PXI41:PXQ41"/>
    <mergeCell ref="PXR41:PXZ41"/>
    <mergeCell ref="PYA41:PYI41"/>
    <mergeCell ref="PYJ41:PYR41"/>
    <mergeCell ref="PYS41:PZA41"/>
    <mergeCell ref="PZB41:PZJ41"/>
    <mergeCell ref="PZK41:PZS41"/>
    <mergeCell ref="PZT41:QAB41"/>
    <mergeCell ref="QAC41:QAK41"/>
    <mergeCell ref="QAL41:QAT41"/>
    <mergeCell ref="QAU41:QBC41"/>
    <mergeCell ref="QBD41:QBL41"/>
    <mergeCell ref="QBM41:QBU41"/>
    <mergeCell ref="QBV41:QCD41"/>
    <mergeCell ref="QCE41:QCM41"/>
    <mergeCell ref="QCN41:QCV41"/>
    <mergeCell ref="QCW41:QDE41"/>
    <mergeCell ref="QDF41:QDN41"/>
    <mergeCell ref="QDO41:QDW41"/>
    <mergeCell ref="QDX41:QEF41"/>
    <mergeCell ref="QEG41:QEO41"/>
    <mergeCell ref="QEP41:QEX41"/>
    <mergeCell ref="QEY41:QFG41"/>
    <mergeCell ref="QFH41:QFP41"/>
    <mergeCell ref="QFQ41:QFY41"/>
    <mergeCell ref="QFZ41:QGH41"/>
    <mergeCell ref="QGI41:QGQ41"/>
    <mergeCell ref="QGR41:QGZ41"/>
    <mergeCell ref="QHA41:QHI41"/>
    <mergeCell ref="QHJ41:QHR41"/>
    <mergeCell ref="QHS41:QIA41"/>
    <mergeCell ref="QIB41:QIJ41"/>
    <mergeCell ref="QIK41:QIS41"/>
    <mergeCell ref="QIT41:QJB41"/>
    <mergeCell ref="QJC41:QJK41"/>
    <mergeCell ref="QJL41:QJT41"/>
    <mergeCell ref="QJU41:QKC41"/>
    <mergeCell ref="QKD41:QKL41"/>
    <mergeCell ref="QKM41:QKU41"/>
    <mergeCell ref="QKV41:QLD41"/>
    <mergeCell ref="QLE41:QLM41"/>
    <mergeCell ref="QLN41:QLV41"/>
    <mergeCell ref="QLW41:QME41"/>
    <mergeCell ref="QMF41:QMN41"/>
    <mergeCell ref="QMO41:QMW41"/>
    <mergeCell ref="QMX41:QNF41"/>
    <mergeCell ref="QNG41:QNO41"/>
    <mergeCell ref="QNP41:QNX41"/>
    <mergeCell ref="QNY41:QOG41"/>
    <mergeCell ref="QOH41:QOP41"/>
    <mergeCell ref="QOQ41:QOY41"/>
    <mergeCell ref="QOZ41:QPH41"/>
    <mergeCell ref="QPI41:QPQ41"/>
    <mergeCell ref="QPR41:QPZ41"/>
    <mergeCell ref="QQA41:QQI41"/>
    <mergeCell ref="QQJ41:QQR41"/>
    <mergeCell ref="QQS41:QRA41"/>
    <mergeCell ref="QRB41:QRJ41"/>
    <mergeCell ref="QRK41:QRS41"/>
    <mergeCell ref="QRT41:QSB41"/>
    <mergeCell ref="QSC41:QSK41"/>
    <mergeCell ref="QSL41:QST41"/>
    <mergeCell ref="QSU41:QTC41"/>
    <mergeCell ref="QTD41:QTL41"/>
    <mergeCell ref="QTM41:QTU41"/>
    <mergeCell ref="QTV41:QUD41"/>
    <mergeCell ref="QUE41:QUM41"/>
    <mergeCell ref="QUN41:QUV41"/>
    <mergeCell ref="QUW41:QVE41"/>
    <mergeCell ref="QVF41:QVN41"/>
    <mergeCell ref="QVO41:QVW41"/>
    <mergeCell ref="QVX41:QWF41"/>
    <mergeCell ref="QWG41:QWO41"/>
    <mergeCell ref="QWP41:QWX41"/>
    <mergeCell ref="QWY41:QXG41"/>
    <mergeCell ref="QXH41:QXP41"/>
    <mergeCell ref="QXQ41:QXY41"/>
    <mergeCell ref="QXZ41:QYH41"/>
    <mergeCell ref="QYI41:QYQ41"/>
    <mergeCell ref="QYR41:QYZ41"/>
    <mergeCell ref="QZA41:QZI41"/>
    <mergeCell ref="QZJ41:QZR41"/>
    <mergeCell ref="QZS41:RAA41"/>
    <mergeCell ref="RAB41:RAJ41"/>
    <mergeCell ref="RAK41:RAS41"/>
    <mergeCell ref="RAT41:RBB41"/>
    <mergeCell ref="RBC41:RBK41"/>
    <mergeCell ref="RBL41:RBT41"/>
    <mergeCell ref="RBU41:RCC41"/>
    <mergeCell ref="RCD41:RCL41"/>
    <mergeCell ref="RCM41:RCU41"/>
    <mergeCell ref="RCV41:RDD41"/>
    <mergeCell ref="RDE41:RDM41"/>
    <mergeCell ref="RDN41:RDV41"/>
    <mergeCell ref="RDW41:REE41"/>
    <mergeCell ref="REF41:REN41"/>
    <mergeCell ref="REO41:REW41"/>
    <mergeCell ref="REX41:RFF41"/>
    <mergeCell ref="RFG41:RFO41"/>
    <mergeCell ref="RFP41:RFX41"/>
    <mergeCell ref="RFY41:RGG41"/>
    <mergeCell ref="RGH41:RGP41"/>
    <mergeCell ref="RGQ41:RGY41"/>
    <mergeCell ref="RGZ41:RHH41"/>
    <mergeCell ref="RHI41:RHQ41"/>
    <mergeCell ref="RHR41:RHZ41"/>
    <mergeCell ref="RIA41:RII41"/>
    <mergeCell ref="RIJ41:RIR41"/>
    <mergeCell ref="RIS41:RJA41"/>
    <mergeCell ref="RJB41:RJJ41"/>
    <mergeCell ref="RJK41:RJS41"/>
    <mergeCell ref="RJT41:RKB41"/>
    <mergeCell ref="RKC41:RKK41"/>
    <mergeCell ref="RKL41:RKT41"/>
    <mergeCell ref="RKU41:RLC41"/>
    <mergeCell ref="RLD41:RLL41"/>
    <mergeCell ref="RLM41:RLU41"/>
    <mergeCell ref="RLV41:RMD41"/>
    <mergeCell ref="RME41:RMM41"/>
    <mergeCell ref="RMN41:RMV41"/>
    <mergeCell ref="RMW41:RNE41"/>
    <mergeCell ref="RNF41:RNN41"/>
    <mergeCell ref="RNO41:RNW41"/>
    <mergeCell ref="RNX41:ROF41"/>
    <mergeCell ref="ROG41:ROO41"/>
    <mergeCell ref="ROP41:ROX41"/>
    <mergeCell ref="ROY41:RPG41"/>
    <mergeCell ref="RPH41:RPP41"/>
    <mergeCell ref="RPQ41:RPY41"/>
    <mergeCell ref="RPZ41:RQH41"/>
    <mergeCell ref="RQI41:RQQ41"/>
    <mergeCell ref="RQR41:RQZ41"/>
    <mergeCell ref="RRA41:RRI41"/>
    <mergeCell ref="RRJ41:RRR41"/>
    <mergeCell ref="RRS41:RSA41"/>
    <mergeCell ref="RSB41:RSJ41"/>
    <mergeCell ref="RSK41:RSS41"/>
    <mergeCell ref="RST41:RTB41"/>
    <mergeCell ref="RTC41:RTK41"/>
    <mergeCell ref="RTL41:RTT41"/>
    <mergeCell ref="RTU41:RUC41"/>
    <mergeCell ref="RUD41:RUL41"/>
    <mergeCell ref="RUM41:RUU41"/>
    <mergeCell ref="RUV41:RVD41"/>
    <mergeCell ref="RVE41:RVM41"/>
    <mergeCell ref="RVN41:RVV41"/>
    <mergeCell ref="RVW41:RWE41"/>
    <mergeCell ref="RWF41:RWN41"/>
    <mergeCell ref="RWO41:RWW41"/>
    <mergeCell ref="RWX41:RXF41"/>
    <mergeCell ref="RXG41:RXO41"/>
    <mergeCell ref="RXP41:RXX41"/>
    <mergeCell ref="RXY41:RYG41"/>
    <mergeCell ref="RYH41:RYP41"/>
    <mergeCell ref="RYQ41:RYY41"/>
    <mergeCell ref="RYZ41:RZH41"/>
    <mergeCell ref="RZI41:RZQ41"/>
    <mergeCell ref="RZR41:RZZ41"/>
    <mergeCell ref="SAA41:SAI41"/>
    <mergeCell ref="SAJ41:SAR41"/>
    <mergeCell ref="SAS41:SBA41"/>
    <mergeCell ref="SBB41:SBJ41"/>
    <mergeCell ref="SBK41:SBS41"/>
    <mergeCell ref="SBT41:SCB41"/>
    <mergeCell ref="SCC41:SCK41"/>
    <mergeCell ref="SCL41:SCT41"/>
    <mergeCell ref="SCU41:SDC41"/>
    <mergeCell ref="SDD41:SDL41"/>
    <mergeCell ref="SDM41:SDU41"/>
    <mergeCell ref="SDV41:SED41"/>
    <mergeCell ref="SEE41:SEM41"/>
    <mergeCell ref="SEN41:SEV41"/>
    <mergeCell ref="SEW41:SFE41"/>
    <mergeCell ref="SFF41:SFN41"/>
    <mergeCell ref="SFO41:SFW41"/>
    <mergeCell ref="SFX41:SGF41"/>
    <mergeCell ref="SGG41:SGO41"/>
    <mergeCell ref="SGP41:SGX41"/>
    <mergeCell ref="SGY41:SHG41"/>
    <mergeCell ref="SHH41:SHP41"/>
    <mergeCell ref="SHQ41:SHY41"/>
    <mergeCell ref="SHZ41:SIH41"/>
    <mergeCell ref="SII41:SIQ41"/>
    <mergeCell ref="SIR41:SIZ41"/>
    <mergeCell ref="SJA41:SJI41"/>
    <mergeCell ref="SJJ41:SJR41"/>
    <mergeCell ref="SJS41:SKA41"/>
    <mergeCell ref="SKB41:SKJ41"/>
    <mergeCell ref="SKK41:SKS41"/>
    <mergeCell ref="SKT41:SLB41"/>
    <mergeCell ref="SLC41:SLK41"/>
    <mergeCell ref="SLL41:SLT41"/>
    <mergeCell ref="SLU41:SMC41"/>
    <mergeCell ref="SMD41:SML41"/>
    <mergeCell ref="SMM41:SMU41"/>
    <mergeCell ref="SMV41:SND41"/>
    <mergeCell ref="SNE41:SNM41"/>
    <mergeCell ref="SNN41:SNV41"/>
    <mergeCell ref="SNW41:SOE41"/>
    <mergeCell ref="SOF41:SON41"/>
    <mergeCell ref="SOO41:SOW41"/>
    <mergeCell ref="SOX41:SPF41"/>
    <mergeCell ref="SPG41:SPO41"/>
    <mergeCell ref="SPP41:SPX41"/>
    <mergeCell ref="SPY41:SQG41"/>
    <mergeCell ref="SQH41:SQP41"/>
    <mergeCell ref="SQQ41:SQY41"/>
    <mergeCell ref="SQZ41:SRH41"/>
    <mergeCell ref="SRI41:SRQ41"/>
    <mergeCell ref="SRR41:SRZ41"/>
    <mergeCell ref="SSA41:SSI41"/>
    <mergeCell ref="SSJ41:SSR41"/>
    <mergeCell ref="SSS41:STA41"/>
    <mergeCell ref="STB41:STJ41"/>
    <mergeCell ref="STK41:STS41"/>
    <mergeCell ref="STT41:SUB41"/>
    <mergeCell ref="SUC41:SUK41"/>
    <mergeCell ref="SUL41:SUT41"/>
    <mergeCell ref="SUU41:SVC41"/>
    <mergeCell ref="SVD41:SVL41"/>
    <mergeCell ref="SVM41:SVU41"/>
    <mergeCell ref="SVV41:SWD41"/>
    <mergeCell ref="SWE41:SWM41"/>
    <mergeCell ref="SWN41:SWV41"/>
    <mergeCell ref="SWW41:SXE41"/>
    <mergeCell ref="SXF41:SXN41"/>
    <mergeCell ref="SXO41:SXW41"/>
    <mergeCell ref="SXX41:SYF41"/>
    <mergeCell ref="SYG41:SYO41"/>
    <mergeCell ref="SYP41:SYX41"/>
    <mergeCell ref="SYY41:SZG41"/>
    <mergeCell ref="SZH41:SZP41"/>
    <mergeCell ref="SZQ41:SZY41"/>
    <mergeCell ref="SZZ41:TAH41"/>
    <mergeCell ref="TAI41:TAQ41"/>
    <mergeCell ref="TAR41:TAZ41"/>
    <mergeCell ref="TBA41:TBI41"/>
    <mergeCell ref="TBJ41:TBR41"/>
    <mergeCell ref="TBS41:TCA41"/>
    <mergeCell ref="TCB41:TCJ41"/>
    <mergeCell ref="TCK41:TCS41"/>
    <mergeCell ref="TCT41:TDB41"/>
    <mergeCell ref="TDC41:TDK41"/>
    <mergeCell ref="TDL41:TDT41"/>
    <mergeCell ref="TDU41:TEC41"/>
    <mergeCell ref="TED41:TEL41"/>
    <mergeCell ref="TEM41:TEU41"/>
    <mergeCell ref="TEV41:TFD41"/>
    <mergeCell ref="TFE41:TFM41"/>
    <mergeCell ref="TFN41:TFV41"/>
    <mergeCell ref="TFW41:TGE41"/>
    <mergeCell ref="TGF41:TGN41"/>
    <mergeCell ref="TGO41:TGW41"/>
    <mergeCell ref="TGX41:THF41"/>
    <mergeCell ref="THG41:THO41"/>
    <mergeCell ref="THP41:THX41"/>
    <mergeCell ref="THY41:TIG41"/>
    <mergeCell ref="TIH41:TIP41"/>
    <mergeCell ref="TIQ41:TIY41"/>
    <mergeCell ref="TIZ41:TJH41"/>
    <mergeCell ref="TJI41:TJQ41"/>
    <mergeCell ref="TJR41:TJZ41"/>
    <mergeCell ref="TKA41:TKI41"/>
    <mergeCell ref="TKJ41:TKR41"/>
    <mergeCell ref="TKS41:TLA41"/>
    <mergeCell ref="TLB41:TLJ41"/>
    <mergeCell ref="TLK41:TLS41"/>
    <mergeCell ref="TLT41:TMB41"/>
    <mergeCell ref="TMC41:TMK41"/>
    <mergeCell ref="TML41:TMT41"/>
    <mergeCell ref="TMU41:TNC41"/>
    <mergeCell ref="TND41:TNL41"/>
    <mergeCell ref="TNM41:TNU41"/>
    <mergeCell ref="TNV41:TOD41"/>
    <mergeCell ref="TOE41:TOM41"/>
    <mergeCell ref="TON41:TOV41"/>
    <mergeCell ref="TOW41:TPE41"/>
    <mergeCell ref="TPF41:TPN41"/>
    <mergeCell ref="TPO41:TPW41"/>
    <mergeCell ref="TPX41:TQF41"/>
    <mergeCell ref="TQG41:TQO41"/>
    <mergeCell ref="TQP41:TQX41"/>
    <mergeCell ref="TQY41:TRG41"/>
    <mergeCell ref="TRH41:TRP41"/>
    <mergeCell ref="TRQ41:TRY41"/>
    <mergeCell ref="TRZ41:TSH41"/>
    <mergeCell ref="TSI41:TSQ41"/>
    <mergeCell ref="TSR41:TSZ41"/>
    <mergeCell ref="TTA41:TTI41"/>
    <mergeCell ref="TTJ41:TTR41"/>
    <mergeCell ref="TTS41:TUA41"/>
    <mergeCell ref="TUB41:TUJ41"/>
    <mergeCell ref="TUK41:TUS41"/>
    <mergeCell ref="TUT41:TVB41"/>
    <mergeCell ref="TVC41:TVK41"/>
    <mergeCell ref="TVL41:TVT41"/>
    <mergeCell ref="TVU41:TWC41"/>
    <mergeCell ref="TWD41:TWL41"/>
    <mergeCell ref="TWM41:TWU41"/>
    <mergeCell ref="TWV41:TXD41"/>
    <mergeCell ref="TXE41:TXM41"/>
    <mergeCell ref="TXN41:TXV41"/>
    <mergeCell ref="TXW41:TYE41"/>
    <mergeCell ref="TYF41:TYN41"/>
    <mergeCell ref="TYO41:TYW41"/>
    <mergeCell ref="TYX41:TZF41"/>
    <mergeCell ref="TZG41:TZO41"/>
    <mergeCell ref="TZP41:TZX41"/>
    <mergeCell ref="TZY41:UAG41"/>
    <mergeCell ref="UAH41:UAP41"/>
    <mergeCell ref="UAQ41:UAY41"/>
    <mergeCell ref="UAZ41:UBH41"/>
    <mergeCell ref="UBI41:UBQ41"/>
    <mergeCell ref="UBR41:UBZ41"/>
    <mergeCell ref="UCA41:UCI41"/>
    <mergeCell ref="UCJ41:UCR41"/>
    <mergeCell ref="UCS41:UDA41"/>
    <mergeCell ref="UDB41:UDJ41"/>
    <mergeCell ref="UDK41:UDS41"/>
    <mergeCell ref="UDT41:UEB41"/>
    <mergeCell ref="UEC41:UEK41"/>
    <mergeCell ref="UEL41:UET41"/>
    <mergeCell ref="UEU41:UFC41"/>
    <mergeCell ref="UFD41:UFL41"/>
    <mergeCell ref="UFM41:UFU41"/>
    <mergeCell ref="UFV41:UGD41"/>
    <mergeCell ref="UGE41:UGM41"/>
    <mergeCell ref="UGN41:UGV41"/>
    <mergeCell ref="UGW41:UHE41"/>
    <mergeCell ref="UHF41:UHN41"/>
    <mergeCell ref="UHO41:UHW41"/>
    <mergeCell ref="UHX41:UIF41"/>
    <mergeCell ref="UIG41:UIO41"/>
    <mergeCell ref="UIP41:UIX41"/>
    <mergeCell ref="UIY41:UJG41"/>
    <mergeCell ref="UJH41:UJP41"/>
    <mergeCell ref="UJQ41:UJY41"/>
    <mergeCell ref="UJZ41:UKH41"/>
    <mergeCell ref="UKI41:UKQ41"/>
    <mergeCell ref="UKR41:UKZ41"/>
    <mergeCell ref="ULA41:ULI41"/>
    <mergeCell ref="ULJ41:ULR41"/>
    <mergeCell ref="ULS41:UMA41"/>
    <mergeCell ref="UMB41:UMJ41"/>
    <mergeCell ref="UMK41:UMS41"/>
    <mergeCell ref="UMT41:UNB41"/>
    <mergeCell ref="UNC41:UNK41"/>
    <mergeCell ref="UNL41:UNT41"/>
    <mergeCell ref="UNU41:UOC41"/>
    <mergeCell ref="UOD41:UOL41"/>
    <mergeCell ref="UOM41:UOU41"/>
    <mergeCell ref="UOV41:UPD41"/>
    <mergeCell ref="UPE41:UPM41"/>
    <mergeCell ref="UPN41:UPV41"/>
    <mergeCell ref="UPW41:UQE41"/>
    <mergeCell ref="UQF41:UQN41"/>
    <mergeCell ref="UQO41:UQW41"/>
    <mergeCell ref="UQX41:URF41"/>
    <mergeCell ref="URG41:URO41"/>
    <mergeCell ref="URP41:URX41"/>
    <mergeCell ref="URY41:USG41"/>
    <mergeCell ref="USH41:USP41"/>
    <mergeCell ref="USQ41:USY41"/>
    <mergeCell ref="USZ41:UTH41"/>
    <mergeCell ref="UTI41:UTQ41"/>
    <mergeCell ref="UTR41:UTZ41"/>
    <mergeCell ref="UUA41:UUI41"/>
    <mergeCell ref="UUJ41:UUR41"/>
    <mergeCell ref="UUS41:UVA41"/>
    <mergeCell ref="UVB41:UVJ41"/>
    <mergeCell ref="UVK41:UVS41"/>
    <mergeCell ref="UVT41:UWB41"/>
    <mergeCell ref="UWC41:UWK41"/>
    <mergeCell ref="UWL41:UWT41"/>
    <mergeCell ref="UWU41:UXC41"/>
    <mergeCell ref="UXD41:UXL41"/>
    <mergeCell ref="UXM41:UXU41"/>
    <mergeCell ref="UXV41:UYD41"/>
    <mergeCell ref="UYE41:UYM41"/>
    <mergeCell ref="UYN41:UYV41"/>
    <mergeCell ref="UYW41:UZE41"/>
    <mergeCell ref="UZF41:UZN41"/>
    <mergeCell ref="UZO41:UZW41"/>
    <mergeCell ref="UZX41:VAF41"/>
    <mergeCell ref="VAG41:VAO41"/>
    <mergeCell ref="VAP41:VAX41"/>
    <mergeCell ref="VAY41:VBG41"/>
    <mergeCell ref="VBH41:VBP41"/>
    <mergeCell ref="VBQ41:VBY41"/>
    <mergeCell ref="VBZ41:VCH41"/>
    <mergeCell ref="VCI41:VCQ41"/>
    <mergeCell ref="VCR41:VCZ41"/>
    <mergeCell ref="VDA41:VDI41"/>
    <mergeCell ref="VDJ41:VDR41"/>
    <mergeCell ref="VDS41:VEA41"/>
    <mergeCell ref="VEB41:VEJ41"/>
    <mergeCell ref="VEK41:VES41"/>
    <mergeCell ref="VET41:VFB41"/>
    <mergeCell ref="VFC41:VFK41"/>
    <mergeCell ref="VFL41:VFT41"/>
    <mergeCell ref="VFU41:VGC41"/>
    <mergeCell ref="VGD41:VGL41"/>
    <mergeCell ref="VGM41:VGU41"/>
    <mergeCell ref="VGV41:VHD41"/>
    <mergeCell ref="VHE41:VHM41"/>
    <mergeCell ref="VHN41:VHV41"/>
    <mergeCell ref="VHW41:VIE41"/>
    <mergeCell ref="VIF41:VIN41"/>
    <mergeCell ref="VIO41:VIW41"/>
    <mergeCell ref="VIX41:VJF41"/>
    <mergeCell ref="VJG41:VJO41"/>
    <mergeCell ref="VJP41:VJX41"/>
    <mergeCell ref="VJY41:VKG41"/>
    <mergeCell ref="VKH41:VKP41"/>
    <mergeCell ref="VKQ41:VKY41"/>
    <mergeCell ref="VKZ41:VLH41"/>
    <mergeCell ref="VLI41:VLQ41"/>
    <mergeCell ref="VLR41:VLZ41"/>
    <mergeCell ref="VMA41:VMI41"/>
    <mergeCell ref="VMJ41:VMR41"/>
    <mergeCell ref="VMS41:VNA41"/>
    <mergeCell ref="VNB41:VNJ41"/>
    <mergeCell ref="VNK41:VNS41"/>
    <mergeCell ref="VNT41:VOB41"/>
    <mergeCell ref="VOC41:VOK41"/>
    <mergeCell ref="VOL41:VOT41"/>
    <mergeCell ref="VOU41:VPC41"/>
    <mergeCell ref="VPD41:VPL41"/>
    <mergeCell ref="VPM41:VPU41"/>
    <mergeCell ref="VPV41:VQD41"/>
    <mergeCell ref="VQE41:VQM41"/>
    <mergeCell ref="VQN41:VQV41"/>
    <mergeCell ref="VQW41:VRE41"/>
    <mergeCell ref="VRF41:VRN41"/>
    <mergeCell ref="VRO41:VRW41"/>
    <mergeCell ref="VRX41:VSF41"/>
    <mergeCell ref="VSG41:VSO41"/>
    <mergeCell ref="VSP41:VSX41"/>
    <mergeCell ref="VSY41:VTG41"/>
    <mergeCell ref="VTH41:VTP41"/>
    <mergeCell ref="VTQ41:VTY41"/>
    <mergeCell ref="VTZ41:VUH41"/>
    <mergeCell ref="VUI41:VUQ41"/>
    <mergeCell ref="VUR41:VUZ41"/>
    <mergeCell ref="VVA41:VVI41"/>
    <mergeCell ref="VVJ41:VVR41"/>
    <mergeCell ref="VVS41:VWA41"/>
    <mergeCell ref="VWB41:VWJ41"/>
    <mergeCell ref="VWK41:VWS41"/>
    <mergeCell ref="VWT41:VXB41"/>
    <mergeCell ref="VXC41:VXK41"/>
    <mergeCell ref="VXL41:VXT41"/>
    <mergeCell ref="VXU41:VYC41"/>
    <mergeCell ref="VYD41:VYL41"/>
    <mergeCell ref="VYM41:VYU41"/>
    <mergeCell ref="VYV41:VZD41"/>
    <mergeCell ref="VZE41:VZM41"/>
    <mergeCell ref="VZN41:VZV41"/>
    <mergeCell ref="VZW41:WAE41"/>
    <mergeCell ref="WAF41:WAN41"/>
    <mergeCell ref="WAO41:WAW41"/>
    <mergeCell ref="WAX41:WBF41"/>
    <mergeCell ref="WBG41:WBO41"/>
    <mergeCell ref="WBP41:WBX41"/>
    <mergeCell ref="WBY41:WCG41"/>
    <mergeCell ref="WCH41:WCP41"/>
    <mergeCell ref="WCQ41:WCY41"/>
    <mergeCell ref="WCZ41:WDH41"/>
    <mergeCell ref="WDI41:WDQ41"/>
    <mergeCell ref="WDR41:WDZ41"/>
    <mergeCell ref="WEA41:WEI41"/>
    <mergeCell ref="WEJ41:WER41"/>
    <mergeCell ref="WES41:WFA41"/>
    <mergeCell ref="WFB41:WFJ41"/>
    <mergeCell ref="WFK41:WFS41"/>
    <mergeCell ref="WFT41:WGB41"/>
    <mergeCell ref="WGC41:WGK41"/>
    <mergeCell ref="WGL41:WGT41"/>
    <mergeCell ref="WGU41:WHC41"/>
    <mergeCell ref="WHD41:WHL41"/>
    <mergeCell ref="WHM41:WHU41"/>
    <mergeCell ref="WHV41:WID41"/>
    <mergeCell ref="WIE41:WIM41"/>
    <mergeCell ref="WIN41:WIV41"/>
    <mergeCell ref="WIW41:WJE41"/>
    <mergeCell ref="WJF41:WJN41"/>
    <mergeCell ref="WJO41:WJW41"/>
    <mergeCell ref="WJX41:WKF41"/>
    <mergeCell ref="WKG41:WKO41"/>
    <mergeCell ref="WKP41:WKX41"/>
    <mergeCell ref="WKY41:WLG41"/>
    <mergeCell ref="WLH41:WLP41"/>
    <mergeCell ref="WLQ41:WLY41"/>
    <mergeCell ref="WLZ41:WMH41"/>
    <mergeCell ref="WMI41:WMQ41"/>
    <mergeCell ref="WMR41:WMZ41"/>
    <mergeCell ref="WNA41:WNI41"/>
    <mergeCell ref="WNJ41:WNR41"/>
    <mergeCell ref="WNS41:WOA41"/>
    <mergeCell ref="XEI41:XEQ41"/>
    <mergeCell ref="WOB41:WOJ41"/>
    <mergeCell ref="WOK41:WOS41"/>
    <mergeCell ref="WOT41:WPB41"/>
    <mergeCell ref="WPC41:WPK41"/>
    <mergeCell ref="WPL41:WPT41"/>
    <mergeCell ref="WPU41:WQC41"/>
    <mergeCell ref="WQD41:WQL41"/>
    <mergeCell ref="WQM41:WQU41"/>
    <mergeCell ref="WQV41:WRD41"/>
    <mergeCell ref="WRE41:WRM41"/>
    <mergeCell ref="WRN41:WRV41"/>
    <mergeCell ref="WRW41:WSE41"/>
    <mergeCell ref="WSF41:WSN41"/>
    <mergeCell ref="WSO41:WSW41"/>
    <mergeCell ref="WSX41:WTF41"/>
    <mergeCell ref="WTG41:WTO41"/>
    <mergeCell ref="WTP41:WTX41"/>
    <mergeCell ref="XER41:XEZ41"/>
    <mergeCell ref="WTY41:WUG41"/>
    <mergeCell ref="WUH41:WUP41"/>
    <mergeCell ref="WUQ41:WUY41"/>
    <mergeCell ref="WUZ41:WVH41"/>
    <mergeCell ref="WVI41:WVQ41"/>
    <mergeCell ref="WVR41:WVZ41"/>
    <mergeCell ref="WWA41:WWI41"/>
    <mergeCell ref="WWJ41:WWR41"/>
    <mergeCell ref="WWS41:WXA41"/>
    <mergeCell ref="WXB41:WXJ41"/>
    <mergeCell ref="WXK41:WXS41"/>
    <mergeCell ref="WXT41:WYB41"/>
    <mergeCell ref="WYC41:WYK41"/>
    <mergeCell ref="WYL41:WYT41"/>
    <mergeCell ref="WYU41:WZC41"/>
    <mergeCell ref="XFA41:XFD41"/>
    <mergeCell ref="WZD41:WZL41"/>
    <mergeCell ref="WZM41:WZU41"/>
    <mergeCell ref="WZV41:XAD41"/>
    <mergeCell ref="XAE41:XAM41"/>
    <mergeCell ref="XAN41:XAV41"/>
    <mergeCell ref="XAW41:XBE41"/>
    <mergeCell ref="XBF41:XBN41"/>
    <mergeCell ref="XBO41:XBW41"/>
    <mergeCell ref="XBX41:XCF41"/>
    <mergeCell ref="XCG41:XCO41"/>
    <mergeCell ref="XCP41:XCX41"/>
    <mergeCell ref="XCY41:XDG41"/>
    <mergeCell ref="XDH41:XDP41"/>
    <mergeCell ref="XDQ41:XDY41"/>
    <mergeCell ref="XDZ41:XEH4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A5" sqref="A5:K5"/>
    </sheetView>
  </sheetViews>
  <sheetFormatPr baseColWidth="10" defaultColWidth="10.85546875" defaultRowHeight="12.75" x14ac:dyDescent="0.2"/>
  <cols>
    <col min="1" max="1" width="33.85546875" style="642" customWidth="1"/>
    <col min="2" max="2" width="11.42578125" style="642" customWidth="1"/>
    <col min="3" max="3" width="13.140625" style="642" customWidth="1"/>
    <col min="4" max="4" width="12.140625" style="642" customWidth="1"/>
    <col min="5" max="5" width="13.140625" style="642" customWidth="1"/>
    <col min="6" max="6" width="11.85546875" style="642" customWidth="1"/>
    <col min="7" max="11" width="17.42578125" style="642" customWidth="1"/>
    <col min="12" max="16384" width="10.85546875" style="642"/>
  </cols>
  <sheetData>
    <row r="1" spans="1:11" s="8" customFormat="1" x14ac:dyDescent="0.2">
      <c r="A1" s="1594" t="str">
        <f>"Anexo "&amp;B4</f>
        <v>Anexo RF – 7.2</v>
      </c>
      <c r="B1" s="1594"/>
      <c r="C1" s="1594"/>
      <c r="D1" s="1594"/>
      <c r="E1" s="1594"/>
      <c r="F1" s="1594"/>
      <c r="G1" s="1594"/>
      <c r="H1" s="1594"/>
      <c r="I1" s="1594"/>
      <c r="J1" s="1594"/>
      <c r="K1" s="1594"/>
    </row>
    <row r="2" spans="1:11" s="8" customFormat="1" ht="13.5" thickBot="1" x14ac:dyDescent="0.25">
      <c r="A2" s="1594" t="str">
        <f>"del Acta de Entrega Recepción del Municipio de "&amp;'ACTA INDIVIDUAL'!A2</f>
        <v>del Acta de Entrega Recepción del Municipio de Montemorelos, N.L.</v>
      </c>
      <c r="B2" s="1594"/>
      <c r="C2" s="1594"/>
      <c r="D2" s="1594"/>
      <c r="E2" s="1594"/>
      <c r="F2" s="1594"/>
      <c r="G2" s="1594"/>
      <c r="H2" s="1594"/>
      <c r="I2" s="1594"/>
      <c r="J2" s="1594"/>
      <c r="K2" s="1594"/>
    </row>
    <row r="3" spans="1:11" s="8" customFormat="1" ht="30.75" customHeight="1" x14ac:dyDescent="0.2">
      <c r="A3" s="748" t="s">
        <v>95</v>
      </c>
      <c r="B3" s="1930" t="s">
        <v>3155</v>
      </c>
      <c r="C3" s="1930"/>
      <c r="D3" s="1930"/>
      <c r="E3" s="1930"/>
      <c r="F3" s="1930"/>
      <c r="G3" s="1930"/>
      <c r="H3" s="1930"/>
      <c r="I3" s="1930"/>
      <c r="J3" s="1930"/>
      <c r="K3" s="1931"/>
    </row>
    <row r="4" spans="1:11" s="8" customFormat="1" ht="22.5" customHeight="1" x14ac:dyDescent="0.2">
      <c r="A4" s="749" t="s">
        <v>97</v>
      </c>
      <c r="B4" s="1932" t="s">
        <v>3140</v>
      </c>
      <c r="C4" s="1932"/>
      <c r="D4" s="1932"/>
      <c r="E4" s="1932"/>
      <c r="F4" s="1932"/>
      <c r="G4" s="1932"/>
      <c r="H4" s="1932"/>
      <c r="I4" s="1932"/>
      <c r="J4" s="1932"/>
      <c r="K4" s="1933"/>
    </row>
    <row r="5" spans="1:11" s="8" customFormat="1" ht="36" customHeight="1" x14ac:dyDescent="0.2">
      <c r="A5" s="1934" t="s">
        <v>4278</v>
      </c>
      <c r="B5" s="1935"/>
      <c r="C5" s="1935"/>
      <c r="D5" s="1935"/>
      <c r="E5" s="1935"/>
      <c r="F5" s="1935"/>
      <c r="G5" s="1935"/>
      <c r="H5" s="1935"/>
      <c r="I5" s="1935"/>
      <c r="J5" s="1935"/>
      <c r="K5" s="1936"/>
    </row>
    <row r="6" spans="1:11" x14ac:dyDescent="0.2">
      <c r="A6" s="1937" t="s">
        <v>2568</v>
      </c>
      <c r="B6" s="1938"/>
      <c r="C6" s="1938"/>
      <c r="D6" s="1938"/>
      <c r="E6" s="1938"/>
      <c r="F6" s="1938"/>
      <c r="G6" s="1938"/>
      <c r="H6" s="1938"/>
      <c r="I6" s="1938"/>
      <c r="J6" s="1938"/>
      <c r="K6" s="1939"/>
    </row>
    <row r="7" spans="1:11" x14ac:dyDescent="0.2">
      <c r="A7" s="1937" t="s">
        <v>2676</v>
      </c>
      <c r="B7" s="1938"/>
      <c r="C7" s="1938"/>
      <c r="D7" s="1938"/>
      <c r="E7" s="1938"/>
      <c r="F7" s="1938"/>
      <c r="G7" s="1938"/>
      <c r="H7" s="1938"/>
      <c r="I7" s="1938"/>
      <c r="J7" s="1938"/>
      <c r="K7" s="1939"/>
    </row>
    <row r="8" spans="1:11" x14ac:dyDescent="0.2">
      <c r="A8" s="1937" t="s">
        <v>2624</v>
      </c>
      <c r="B8" s="1938"/>
      <c r="C8" s="1938"/>
      <c r="D8" s="1938"/>
      <c r="E8" s="1938"/>
      <c r="F8" s="1938"/>
      <c r="G8" s="1938"/>
      <c r="H8" s="1938"/>
      <c r="I8" s="1938"/>
      <c r="J8" s="1938"/>
      <c r="K8" s="1939"/>
    </row>
    <row r="9" spans="1:11" x14ac:dyDescent="0.2">
      <c r="A9" s="1937" t="s">
        <v>2565</v>
      </c>
      <c r="B9" s="1938"/>
      <c r="C9" s="1938"/>
      <c r="D9" s="1938"/>
      <c r="E9" s="1938"/>
      <c r="F9" s="1938"/>
      <c r="G9" s="1938"/>
      <c r="H9" s="1938"/>
      <c r="I9" s="1938"/>
      <c r="J9" s="1938"/>
      <c r="K9" s="1939"/>
    </row>
    <row r="10" spans="1:11" x14ac:dyDescent="0.2">
      <c r="A10" s="757" t="s">
        <v>2675</v>
      </c>
      <c r="B10" s="750" t="s">
        <v>2674</v>
      </c>
      <c r="C10" s="750" t="s">
        <v>2673</v>
      </c>
      <c r="D10" s="750" t="s">
        <v>2673</v>
      </c>
      <c r="E10" s="750" t="s">
        <v>2672</v>
      </c>
      <c r="F10" s="750" t="s">
        <v>2584</v>
      </c>
      <c r="G10" s="750" t="s">
        <v>2671</v>
      </c>
      <c r="H10" s="750" t="s">
        <v>2671</v>
      </c>
      <c r="I10" s="750" t="s">
        <v>2670</v>
      </c>
      <c r="J10" s="750" t="s">
        <v>2669</v>
      </c>
      <c r="K10" s="751" t="s">
        <v>2668</v>
      </c>
    </row>
    <row r="11" spans="1:11" x14ac:dyDescent="0.2">
      <c r="A11" s="757" t="s">
        <v>2667</v>
      </c>
      <c r="B11" s="750" t="s">
        <v>2666</v>
      </c>
      <c r="C11" s="750" t="s">
        <v>2665</v>
      </c>
      <c r="D11" s="750" t="s">
        <v>2664</v>
      </c>
      <c r="E11" s="750" t="s">
        <v>2663</v>
      </c>
      <c r="F11" s="750" t="s">
        <v>2662</v>
      </c>
      <c r="G11" s="750" t="s">
        <v>2661</v>
      </c>
      <c r="H11" s="750" t="s">
        <v>2661</v>
      </c>
      <c r="I11" s="750" t="s">
        <v>2660</v>
      </c>
      <c r="J11" s="750" t="s">
        <v>2659</v>
      </c>
      <c r="K11" s="751" t="s">
        <v>2658</v>
      </c>
    </row>
    <row r="12" spans="1:11" x14ac:dyDescent="0.2">
      <c r="A12" s="761"/>
      <c r="B12" s="752"/>
      <c r="C12" s="750" t="s">
        <v>2657</v>
      </c>
      <c r="D12" s="750" t="s">
        <v>2656</v>
      </c>
      <c r="E12" s="750" t="s">
        <v>2655</v>
      </c>
      <c r="F12" s="752"/>
      <c r="G12" s="750" t="s">
        <v>2654</v>
      </c>
      <c r="H12" s="750" t="s">
        <v>2654</v>
      </c>
      <c r="I12" s="750" t="s">
        <v>2653</v>
      </c>
      <c r="J12" s="750" t="s">
        <v>2652</v>
      </c>
      <c r="K12" s="751" t="s">
        <v>2651</v>
      </c>
    </row>
    <row r="13" spans="1:11" x14ac:dyDescent="0.2">
      <c r="A13" s="761"/>
      <c r="B13" s="752"/>
      <c r="C13" s="750" t="s">
        <v>2650</v>
      </c>
      <c r="D13" s="752"/>
      <c r="E13" s="752"/>
      <c r="F13" s="752"/>
      <c r="G13" s="750" t="s">
        <v>2649</v>
      </c>
      <c r="H13" s="750" t="s">
        <v>2649</v>
      </c>
      <c r="I13" s="752"/>
      <c r="J13" s="750" t="s">
        <v>2648</v>
      </c>
      <c r="K13" s="751" t="s">
        <v>2647</v>
      </c>
    </row>
    <row r="14" spans="1:11" x14ac:dyDescent="0.2">
      <c r="A14" s="761"/>
      <c r="B14" s="752"/>
      <c r="C14" s="752"/>
      <c r="D14" s="752"/>
      <c r="E14" s="752"/>
      <c r="F14" s="752"/>
      <c r="G14" s="750" t="s">
        <v>2646</v>
      </c>
      <c r="H14" s="750" t="s">
        <v>2645</v>
      </c>
      <c r="I14" s="752"/>
      <c r="J14" s="750" t="s">
        <v>2644</v>
      </c>
      <c r="K14" s="751" t="s">
        <v>2643</v>
      </c>
    </row>
    <row r="15" spans="1:11" x14ac:dyDescent="0.2">
      <c r="A15" s="761"/>
      <c r="B15" s="752"/>
      <c r="C15" s="752"/>
      <c r="D15" s="752"/>
      <c r="E15" s="752"/>
      <c r="F15" s="752"/>
      <c r="G15" s="752"/>
      <c r="H15" s="750" t="s">
        <v>2642</v>
      </c>
      <c r="I15" s="752"/>
      <c r="J15" s="752"/>
      <c r="K15" s="762"/>
    </row>
    <row r="16" spans="1:11" x14ac:dyDescent="0.2">
      <c r="A16" s="761"/>
      <c r="B16" s="752"/>
      <c r="C16" s="752"/>
      <c r="D16" s="752"/>
      <c r="E16" s="752"/>
      <c r="F16" s="752"/>
      <c r="G16" s="752"/>
      <c r="H16" s="750" t="s">
        <v>2641</v>
      </c>
      <c r="I16" s="752"/>
      <c r="J16" s="752"/>
      <c r="K16" s="762"/>
    </row>
    <row r="17" spans="1:11" x14ac:dyDescent="0.2">
      <c r="A17" s="753"/>
      <c r="B17" s="744"/>
      <c r="C17" s="744"/>
      <c r="D17" s="744"/>
      <c r="E17" s="744"/>
      <c r="F17" s="744"/>
      <c r="G17" s="744"/>
      <c r="H17" s="744"/>
      <c r="I17" s="744"/>
      <c r="J17" s="744"/>
      <c r="K17" s="743"/>
    </row>
    <row r="18" spans="1:11" x14ac:dyDescent="0.2">
      <c r="A18" s="758" t="s">
        <v>2640</v>
      </c>
      <c r="B18" s="1919"/>
      <c r="C18" s="1919"/>
      <c r="D18" s="1919"/>
      <c r="E18" s="1919"/>
      <c r="F18" s="1919"/>
      <c r="G18" s="1919"/>
      <c r="H18" s="1919"/>
      <c r="I18" s="1919"/>
      <c r="J18" s="1919"/>
      <c r="K18" s="1942"/>
    </row>
    <row r="19" spans="1:11" x14ac:dyDescent="0.2">
      <c r="A19" s="758" t="s">
        <v>2639</v>
      </c>
      <c r="B19" s="1919"/>
      <c r="C19" s="1919"/>
      <c r="D19" s="1919"/>
      <c r="E19" s="1919"/>
      <c r="F19" s="1919"/>
      <c r="G19" s="1919"/>
      <c r="H19" s="1919"/>
      <c r="I19" s="1919"/>
      <c r="J19" s="1919"/>
      <c r="K19" s="1942"/>
    </row>
    <row r="20" spans="1:11" x14ac:dyDescent="0.2">
      <c r="A20" s="759" t="s">
        <v>2638</v>
      </c>
      <c r="B20" s="744"/>
      <c r="C20" s="744"/>
      <c r="D20" s="744"/>
      <c r="E20" s="744"/>
      <c r="F20" s="744"/>
      <c r="G20" s="744"/>
      <c r="H20" s="744"/>
      <c r="I20" s="744"/>
      <c r="J20" s="744"/>
      <c r="K20" s="743"/>
    </row>
    <row r="21" spans="1:11" x14ac:dyDescent="0.2">
      <c r="A21" s="759" t="s">
        <v>2637</v>
      </c>
      <c r="B21" s="744"/>
      <c r="C21" s="744"/>
      <c r="D21" s="744"/>
      <c r="E21" s="744"/>
      <c r="F21" s="744"/>
      <c r="G21" s="744"/>
      <c r="H21" s="744"/>
      <c r="I21" s="744"/>
      <c r="J21" s="744"/>
      <c r="K21" s="743"/>
    </row>
    <row r="22" spans="1:11" x14ac:dyDescent="0.2">
      <c r="A22" s="759" t="s">
        <v>2636</v>
      </c>
      <c r="B22" s="744"/>
      <c r="C22" s="744"/>
      <c r="D22" s="744"/>
      <c r="E22" s="744"/>
      <c r="F22" s="744"/>
      <c r="G22" s="744"/>
      <c r="H22" s="744"/>
      <c r="I22" s="744"/>
      <c r="J22" s="744"/>
      <c r="K22" s="743"/>
    </row>
    <row r="23" spans="1:11" x14ac:dyDescent="0.2">
      <c r="A23" s="759" t="s">
        <v>2635</v>
      </c>
      <c r="B23" s="744"/>
      <c r="C23" s="744"/>
      <c r="D23" s="744"/>
      <c r="E23" s="744"/>
      <c r="F23" s="744"/>
      <c r="G23" s="744"/>
      <c r="H23" s="744"/>
      <c r="I23" s="744"/>
      <c r="J23" s="744"/>
      <c r="K23" s="743"/>
    </row>
    <row r="24" spans="1:11" x14ac:dyDescent="0.2">
      <c r="A24" s="759"/>
      <c r="B24" s="744"/>
      <c r="C24" s="744"/>
      <c r="D24" s="744"/>
      <c r="E24" s="744"/>
      <c r="F24" s="744"/>
      <c r="G24" s="744"/>
      <c r="H24" s="744"/>
      <c r="I24" s="744"/>
      <c r="J24" s="744"/>
      <c r="K24" s="743"/>
    </row>
    <row r="25" spans="1:11" x14ac:dyDescent="0.2">
      <c r="A25" s="758" t="s">
        <v>2634</v>
      </c>
      <c r="B25" s="744"/>
      <c r="C25" s="744"/>
      <c r="D25" s="744"/>
      <c r="E25" s="744"/>
      <c r="F25" s="744"/>
      <c r="G25" s="744"/>
      <c r="H25" s="744"/>
      <c r="I25" s="744"/>
      <c r="J25" s="744"/>
      <c r="K25" s="743"/>
    </row>
    <row r="26" spans="1:11" x14ac:dyDescent="0.2">
      <c r="A26" s="759" t="s">
        <v>2633</v>
      </c>
      <c r="B26" s="744"/>
      <c r="C26" s="744"/>
      <c r="D26" s="744"/>
      <c r="E26" s="744"/>
      <c r="F26" s="744"/>
      <c r="G26" s="744"/>
      <c r="H26" s="744"/>
      <c r="I26" s="744"/>
      <c r="J26" s="744"/>
      <c r="K26" s="743"/>
    </row>
    <row r="27" spans="1:11" x14ac:dyDescent="0.2">
      <c r="A27" s="759" t="s">
        <v>2632</v>
      </c>
      <c r="B27" s="744"/>
      <c r="C27" s="744"/>
      <c r="D27" s="744"/>
      <c r="E27" s="744"/>
      <c r="F27" s="744"/>
      <c r="G27" s="744"/>
      <c r="H27" s="744"/>
      <c r="I27" s="744"/>
      <c r="J27" s="744"/>
      <c r="K27" s="743"/>
    </row>
    <row r="28" spans="1:11" x14ac:dyDescent="0.2">
      <c r="A28" s="759" t="s">
        <v>2631</v>
      </c>
      <c r="B28" s="744"/>
      <c r="C28" s="744"/>
      <c r="D28" s="744"/>
      <c r="E28" s="744"/>
      <c r="F28" s="744"/>
      <c r="G28" s="744"/>
      <c r="H28" s="744"/>
      <c r="I28" s="744"/>
      <c r="J28" s="744"/>
      <c r="K28" s="743"/>
    </row>
    <row r="29" spans="1:11" x14ac:dyDescent="0.2">
      <c r="A29" s="759" t="s">
        <v>2630</v>
      </c>
      <c r="B29" s="744"/>
      <c r="C29" s="744"/>
      <c r="D29" s="744"/>
      <c r="E29" s="744"/>
      <c r="F29" s="744"/>
      <c r="G29" s="744"/>
      <c r="H29" s="744"/>
      <c r="I29" s="744"/>
      <c r="J29" s="744"/>
      <c r="K29" s="743"/>
    </row>
    <row r="30" spans="1:11" x14ac:dyDescent="0.2">
      <c r="A30" s="759"/>
      <c r="B30" s="744"/>
      <c r="C30" s="744"/>
      <c r="D30" s="744"/>
      <c r="E30" s="744"/>
      <c r="F30" s="744"/>
      <c r="G30" s="744"/>
      <c r="H30" s="744"/>
      <c r="I30" s="744"/>
      <c r="J30" s="744"/>
      <c r="K30" s="743"/>
    </row>
    <row r="31" spans="1:11" ht="19.5" customHeight="1" x14ac:dyDescent="0.2">
      <c r="A31" s="758" t="s">
        <v>2629</v>
      </c>
      <c r="B31" s="1919"/>
      <c r="C31" s="1919"/>
      <c r="D31" s="1919"/>
      <c r="E31" s="1919"/>
      <c r="F31" s="1919"/>
      <c r="G31" s="1919"/>
      <c r="H31" s="1919"/>
      <c r="I31" s="1919"/>
      <c r="J31" s="1919"/>
      <c r="K31" s="1942"/>
    </row>
    <row r="32" spans="1:11" x14ac:dyDescent="0.2">
      <c r="A32" s="758" t="s">
        <v>2628</v>
      </c>
      <c r="B32" s="1919"/>
      <c r="C32" s="1919"/>
      <c r="D32" s="1919"/>
      <c r="E32" s="1919"/>
      <c r="F32" s="1919"/>
      <c r="G32" s="1919"/>
      <c r="H32" s="1919"/>
      <c r="I32" s="1919"/>
      <c r="J32" s="1919"/>
      <c r="K32" s="1942"/>
    </row>
    <row r="33" spans="1:11" ht="13.5" thickBot="1" x14ac:dyDescent="0.25">
      <c r="A33" s="760"/>
      <c r="B33" s="745"/>
      <c r="C33" s="745"/>
      <c r="D33" s="745"/>
      <c r="E33" s="745"/>
      <c r="F33" s="745"/>
      <c r="G33" s="745"/>
      <c r="H33" s="745"/>
      <c r="I33" s="745"/>
      <c r="J33" s="745"/>
      <c r="K33" s="756"/>
    </row>
    <row r="35" spans="1:11" ht="13.5" thickBot="1" x14ac:dyDescent="0.25"/>
    <row r="36" spans="1:11" s="8" customFormat="1" ht="30.75" customHeight="1" x14ac:dyDescent="0.2">
      <c r="A36" s="1949" t="s">
        <v>3134</v>
      </c>
      <c r="B36" s="1950"/>
      <c r="C36" s="1950"/>
      <c r="D36" s="1950"/>
      <c r="E36" s="1950"/>
      <c r="F36" s="1950"/>
      <c r="G36" s="1950"/>
      <c r="H36" s="1950"/>
      <c r="I36" s="1950"/>
      <c r="J36" s="1950"/>
      <c r="K36" s="1951"/>
    </row>
    <row r="37" spans="1:11" s="8" customFormat="1" ht="22.5" customHeight="1" x14ac:dyDescent="0.2">
      <c r="A37" s="1952" t="s">
        <v>3156</v>
      </c>
      <c r="B37" s="1953"/>
      <c r="C37" s="1953"/>
      <c r="D37" s="1953"/>
      <c r="E37" s="1953"/>
      <c r="F37" s="1953"/>
      <c r="G37" s="1953"/>
      <c r="H37" s="1953"/>
      <c r="I37" s="1953"/>
      <c r="J37" s="1953"/>
      <c r="K37" s="1954"/>
    </row>
    <row r="38" spans="1:11" s="8" customFormat="1" ht="23.1" customHeight="1" x14ac:dyDescent="0.2">
      <c r="A38" s="1955" t="s">
        <v>3157</v>
      </c>
      <c r="B38" s="1956"/>
      <c r="C38" s="1956"/>
      <c r="D38" s="1956"/>
      <c r="E38" s="1956"/>
      <c r="F38" s="1956"/>
      <c r="G38" s="1956"/>
      <c r="H38" s="1956"/>
      <c r="I38" s="1956"/>
      <c r="J38" s="1956"/>
      <c r="K38" s="1957"/>
    </row>
    <row r="39" spans="1:11" x14ac:dyDescent="0.2">
      <c r="A39" s="1958" t="s">
        <v>3058</v>
      </c>
      <c r="B39" s="1636"/>
      <c r="C39" s="1636"/>
      <c r="D39" s="1636"/>
      <c r="E39" s="1636"/>
      <c r="F39" s="1636"/>
      <c r="G39" s="1636"/>
      <c r="H39" s="1636"/>
      <c r="I39" s="1636"/>
      <c r="J39" s="1636"/>
      <c r="K39" s="1959"/>
    </row>
    <row r="40" spans="1:11" s="763" customFormat="1" ht="36" customHeight="1" x14ac:dyDescent="0.2">
      <c r="A40" s="1943" t="s">
        <v>3096</v>
      </c>
      <c r="B40" s="1944"/>
      <c r="C40" s="1944"/>
      <c r="D40" s="1944"/>
      <c r="E40" s="1944"/>
      <c r="F40" s="1944"/>
      <c r="G40" s="1944"/>
      <c r="H40" s="1944"/>
      <c r="I40" s="1944"/>
      <c r="J40" s="1944"/>
      <c r="K40" s="1945"/>
    </row>
    <row r="41" spans="1:11" s="763" customFormat="1" ht="36" customHeight="1" x14ac:dyDescent="0.2">
      <c r="A41" s="1943" t="s">
        <v>3065</v>
      </c>
      <c r="B41" s="1944"/>
      <c r="C41" s="1944"/>
      <c r="D41" s="1944"/>
      <c r="E41" s="1944"/>
      <c r="F41" s="1944"/>
      <c r="G41" s="1944"/>
      <c r="H41" s="1944"/>
      <c r="I41" s="1944"/>
      <c r="J41" s="1944"/>
      <c r="K41" s="1945"/>
    </row>
    <row r="42" spans="1:11" s="763" customFormat="1" ht="36" customHeight="1" x14ac:dyDescent="0.2">
      <c r="A42" s="1943" t="s">
        <v>3141</v>
      </c>
      <c r="B42" s="1944"/>
      <c r="C42" s="1944"/>
      <c r="D42" s="1944"/>
      <c r="E42" s="1944"/>
      <c r="F42" s="1944"/>
      <c r="G42" s="1944"/>
      <c r="H42" s="1944"/>
      <c r="I42" s="1944"/>
      <c r="J42" s="1944"/>
      <c r="K42" s="1945"/>
    </row>
    <row r="43" spans="1:11" s="763" customFormat="1" ht="36" customHeight="1" x14ac:dyDescent="0.2">
      <c r="A43" s="1943" t="s">
        <v>3142</v>
      </c>
      <c r="B43" s="1944"/>
      <c r="C43" s="1944"/>
      <c r="D43" s="1944"/>
      <c r="E43" s="1944"/>
      <c r="F43" s="1944"/>
      <c r="G43" s="1944"/>
      <c r="H43" s="1944"/>
      <c r="I43" s="1944"/>
      <c r="J43" s="1944"/>
      <c r="K43" s="1945"/>
    </row>
    <row r="44" spans="1:11" s="763" customFormat="1" ht="36" customHeight="1" x14ac:dyDescent="0.2">
      <c r="A44" s="1943" t="s">
        <v>3143</v>
      </c>
      <c r="B44" s="1944"/>
      <c r="C44" s="1944"/>
      <c r="D44" s="1944"/>
      <c r="E44" s="1944"/>
      <c r="F44" s="1944"/>
      <c r="G44" s="1944"/>
      <c r="H44" s="1944"/>
      <c r="I44" s="1944"/>
      <c r="J44" s="1944"/>
      <c r="K44" s="1945"/>
    </row>
    <row r="45" spans="1:11" s="763" customFormat="1" ht="36" customHeight="1" x14ac:dyDescent="0.2">
      <c r="A45" s="1943" t="s">
        <v>3144</v>
      </c>
      <c r="B45" s="1944"/>
      <c r="C45" s="1944"/>
      <c r="D45" s="1944"/>
      <c r="E45" s="1944"/>
      <c r="F45" s="1944"/>
      <c r="G45" s="1944"/>
      <c r="H45" s="1944"/>
      <c r="I45" s="1944"/>
      <c r="J45" s="1944"/>
      <c r="K45" s="1945"/>
    </row>
    <row r="46" spans="1:11" s="763" customFormat="1" ht="36" customHeight="1" x14ac:dyDescent="0.2">
      <c r="A46" s="1943" t="s">
        <v>3145</v>
      </c>
      <c r="B46" s="1944"/>
      <c r="C46" s="1944"/>
      <c r="D46" s="1944"/>
      <c r="E46" s="1944"/>
      <c r="F46" s="1944"/>
      <c r="G46" s="1944"/>
      <c r="H46" s="1944"/>
      <c r="I46" s="1944"/>
      <c r="J46" s="1944"/>
      <c r="K46" s="1945"/>
    </row>
    <row r="47" spans="1:11" s="763" customFormat="1" ht="36" customHeight="1" x14ac:dyDescent="0.2">
      <c r="A47" s="1943" t="s">
        <v>2627</v>
      </c>
      <c r="B47" s="1944"/>
      <c r="C47" s="1944"/>
      <c r="D47" s="1944"/>
      <c r="E47" s="1944"/>
      <c r="F47" s="1944"/>
      <c r="G47" s="1944"/>
      <c r="H47" s="1944"/>
      <c r="I47" s="1944"/>
      <c r="J47" s="1944"/>
      <c r="K47" s="1945"/>
    </row>
    <row r="48" spans="1:11" s="763" customFormat="1" ht="36" customHeight="1" x14ac:dyDescent="0.2">
      <c r="A48" s="1943" t="s">
        <v>3146</v>
      </c>
      <c r="B48" s="1944"/>
      <c r="C48" s="1944"/>
      <c r="D48" s="1944"/>
      <c r="E48" s="1944"/>
      <c r="F48" s="1944"/>
      <c r="G48" s="1944"/>
      <c r="H48" s="1944"/>
      <c r="I48" s="1944"/>
      <c r="J48" s="1944"/>
      <c r="K48" s="1945"/>
    </row>
    <row r="49" spans="1:11" s="763" customFormat="1" ht="36" customHeight="1" x14ac:dyDescent="0.2">
      <c r="A49" s="1943" t="s">
        <v>3147</v>
      </c>
      <c r="B49" s="1944"/>
      <c r="C49" s="1944"/>
      <c r="D49" s="1944"/>
      <c r="E49" s="1944"/>
      <c r="F49" s="1944"/>
      <c r="G49" s="1944"/>
      <c r="H49" s="1944"/>
      <c r="I49" s="1944"/>
      <c r="J49" s="1944"/>
      <c r="K49" s="1945"/>
    </row>
    <row r="50" spans="1:11" s="763" customFormat="1" ht="36" customHeight="1" x14ac:dyDescent="0.2">
      <c r="A50" s="1943" t="s">
        <v>3148</v>
      </c>
      <c r="B50" s="1944"/>
      <c r="C50" s="1944"/>
      <c r="D50" s="1944"/>
      <c r="E50" s="1944"/>
      <c r="F50" s="1944"/>
      <c r="G50" s="1944"/>
      <c r="H50" s="1944"/>
      <c r="I50" s="1944"/>
      <c r="J50" s="1944"/>
      <c r="K50" s="1945"/>
    </row>
    <row r="51" spans="1:11" s="763" customFormat="1" ht="36" customHeight="1" x14ac:dyDescent="0.2">
      <c r="A51" s="1943" t="s">
        <v>3149</v>
      </c>
      <c r="B51" s="1944"/>
      <c r="C51" s="1944"/>
      <c r="D51" s="1944"/>
      <c r="E51" s="1944"/>
      <c r="F51" s="1944"/>
      <c r="G51" s="1944"/>
      <c r="H51" s="1944"/>
      <c r="I51" s="1944"/>
      <c r="J51" s="1944"/>
      <c r="K51" s="1945"/>
    </row>
    <row r="52" spans="1:11" s="763" customFormat="1" ht="36" customHeight="1" x14ac:dyDescent="0.2">
      <c r="A52" s="1943" t="s">
        <v>3150</v>
      </c>
      <c r="B52" s="1944"/>
      <c r="C52" s="1944"/>
      <c r="D52" s="1944"/>
      <c r="E52" s="1944"/>
      <c r="F52" s="1944"/>
      <c r="G52" s="1944"/>
      <c r="H52" s="1944"/>
      <c r="I52" s="1944"/>
      <c r="J52" s="1944"/>
      <c r="K52" s="1945"/>
    </row>
    <row r="53" spans="1:11" s="763" customFormat="1" ht="36" customHeight="1" x14ac:dyDescent="0.2">
      <c r="A53" s="1943" t="s">
        <v>3151</v>
      </c>
      <c r="B53" s="1944"/>
      <c r="C53" s="1944"/>
      <c r="D53" s="1944"/>
      <c r="E53" s="1944"/>
      <c r="F53" s="1944"/>
      <c r="G53" s="1944"/>
      <c r="H53" s="1944"/>
      <c r="I53" s="1944"/>
      <c r="J53" s="1944"/>
      <c r="K53" s="1945"/>
    </row>
    <row r="54" spans="1:11" s="763" customFormat="1" ht="36" customHeight="1" x14ac:dyDescent="0.2">
      <c r="A54" s="1943" t="s">
        <v>2448</v>
      </c>
      <c r="B54" s="1944"/>
      <c r="C54" s="1944"/>
      <c r="D54" s="1944"/>
      <c r="E54" s="1944"/>
      <c r="F54" s="1944"/>
      <c r="G54" s="1944"/>
      <c r="H54" s="1944"/>
      <c r="I54" s="1944"/>
      <c r="J54" s="1944"/>
      <c r="K54" s="1945"/>
    </row>
    <row r="55" spans="1:11" s="763" customFormat="1" ht="36" customHeight="1" x14ac:dyDescent="0.2">
      <c r="A55" s="1943" t="s">
        <v>3152</v>
      </c>
      <c r="B55" s="1944"/>
      <c r="C55" s="1944"/>
      <c r="D55" s="1944"/>
      <c r="E55" s="1944"/>
      <c r="F55" s="1944"/>
      <c r="G55" s="1944"/>
      <c r="H55" s="1944"/>
      <c r="I55" s="1944"/>
      <c r="J55" s="1944"/>
      <c r="K55" s="1945"/>
    </row>
    <row r="56" spans="1:11" s="763" customFormat="1" ht="36" customHeight="1" x14ac:dyDescent="0.2">
      <c r="A56" s="1943" t="s">
        <v>3153</v>
      </c>
      <c r="B56" s="1944"/>
      <c r="C56" s="1944"/>
      <c r="D56" s="1944"/>
      <c r="E56" s="1944"/>
      <c r="F56" s="1944"/>
      <c r="G56" s="1944"/>
      <c r="H56" s="1944"/>
      <c r="I56" s="1944"/>
      <c r="J56" s="1944"/>
      <c r="K56" s="1945"/>
    </row>
    <row r="57" spans="1:11" s="763" customFormat="1" ht="36" customHeight="1" thickBot="1" x14ac:dyDescent="0.25">
      <c r="A57" s="1946" t="s">
        <v>3154</v>
      </c>
      <c r="B57" s="1947"/>
      <c r="C57" s="1947"/>
      <c r="D57" s="1947"/>
      <c r="E57" s="1947"/>
      <c r="F57" s="1947"/>
      <c r="G57" s="1947"/>
      <c r="H57" s="1947"/>
      <c r="I57" s="1947"/>
      <c r="J57" s="1947"/>
      <c r="K57" s="1948"/>
    </row>
  </sheetData>
  <mergeCells count="51">
    <mergeCell ref="A57:K57"/>
    <mergeCell ref="A36:K36"/>
    <mergeCell ref="A37:K37"/>
    <mergeCell ref="A38:K38"/>
    <mergeCell ref="A39:K39"/>
    <mergeCell ref="A52:K52"/>
    <mergeCell ref="A53:K53"/>
    <mergeCell ref="A54:K54"/>
    <mergeCell ref="A55:K55"/>
    <mergeCell ref="A56:K56"/>
    <mergeCell ref="A47:K47"/>
    <mergeCell ref="A48:K48"/>
    <mergeCell ref="A49:K49"/>
    <mergeCell ref="A50:K50"/>
    <mergeCell ref="A51:K51"/>
    <mergeCell ref="A42:K42"/>
    <mergeCell ref="A43:K43"/>
    <mergeCell ref="A44:K44"/>
    <mergeCell ref="A45:K45"/>
    <mergeCell ref="A46:K46"/>
    <mergeCell ref="A40:K40"/>
    <mergeCell ref="A41:K41"/>
    <mergeCell ref="A1:K1"/>
    <mergeCell ref="A2:K2"/>
    <mergeCell ref="B3:K3"/>
    <mergeCell ref="B4:K4"/>
    <mergeCell ref="A5:K5"/>
    <mergeCell ref="A6:K6"/>
    <mergeCell ref="A7:K7"/>
    <mergeCell ref="A8:K8"/>
    <mergeCell ref="A9:K9"/>
    <mergeCell ref="B18:B19"/>
    <mergeCell ref="C18:C19"/>
    <mergeCell ref="D18:D19"/>
    <mergeCell ref="E18:E19"/>
    <mergeCell ref="F18:F19"/>
    <mergeCell ref="G18:G19"/>
    <mergeCell ref="H18:H19"/>
    <mergeCell ref="I18:I19"/>
    <mergeCell ref="J18:J19"/>
    <mergeCell ref="K18:K19"/>
    <mergeCell ref="B31:B32"/>
    <mergeCell ref="C31:C32"/>
    <mergeCell ref="D31:D32"/>
    <mergeCell ref="E31:E32"/>
    <mergeCell ref="F31:F32"/>
    <mergeCell ref="G31:G32"/>
    <mergeCell ref="H31:H32"/>
    <mergeCell ref="I31:I32"/>
    <mergeCell ref="J31:J32"/>
    <mergeCell ref="K31:K3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J35"/>
  <sheetViews>
    <sheetView workbookViewId="0">
      <selection activeCell="K17" sqref="K17"/>
    </sheetView>
  </sheetViews>
  <sheetFormatPr baseColWidth="10" defaultRowHeight="12.75" x14ac:dyDescent="0.2"/>
  <cols>
    <col min="1" max="1" width="19" customWidth="1"/>
    <col min="2" max="2" width="16.140625" customWidth="1"/>
    <col min="3" max="3" width="19" customWidth="1"/>
    <col min="4" max="4" width="15.7109375" customWidth="1"/>
    <col min="5" max="5" width="15" customWidth="1"/>
    <col min="6" max="6" width="14.85546875" customWidth="1"/>
    <col min="7" max="7" width="21.42578125" customWidth="1"/>
    <col min="8" max="8" width="14.140625" customWidth="1"/>
    <col min="9" max="9" width="15.5703125" customWidth="1"/>
    <col min="10" max="10" width="19" customWidth="1"/>
  </cols>
  <sheetData>
    <row r="1" spans="1:10" ht="15.75" x14ac:dyDescent="0.2">
      <c r="A1" s="1469" t="str">
        <f>"Anexo "&amp;C4</f>
        <v>Anexo RF – 8</v>
      </c>
      <c r="B1" s="1469"/>
      <c r="C1" s="1469"/>
      <c r="D1" s="1469"/>
      <c r="E1" s="1469"/>
      <c r="F1" s="1469"/>
      <c r="G1" s="1469"/>
      <c r="H1" s="1469"/>
      <c r="I1" s="1469"/>
      <c r="J1" s="1469"/>
    </row>
    <row r="2" spans="1:10"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ht="21.95" customHeight="1" thickTop="1" x14ac:dyDescent="0.2">
      <c r="A3" s="1727" t="s">
        <v>95</v>
      </c>
      <c r="B3" s="1728"/>
      <c r="C3" s="1728" t="s">
        <v>137</v>
      </c>
      <c r="D3" s="1728"/>
      <c r="E3" s="1728"/>
      <c r="F3" s="1728"/>
      <c r="G3" s="1728"/>
      <c r="H3" s="1728"/>
      <c r="I3" s="1728"/>
      <c r="J3" s="1968"/>
    </row>
    <row r="4" spans="1:10" ht="15" x14ac:dyDescent="0.2">
      <c r="A4" s="1720" t="s">
        <v>97</v>
      </c>
      <c r="B4" s="1721"/>
      <c r="C4" s="1967" t="s">
        <v>1007</v>
      </c>
      <c r="D4" s="1966"/>
      <c r="E4" s="1966"/>
      <c r="F4" s="1966"/>
      <c r="G4" s="1966"/>
      <c r="H4" s="1966"/>
      <c r="I4" s="1966"/>
      <c r="J4" s="1726"/>
    </row>
    <row r="5" spans="1:10" ht="28.5" customHeight="1" thickBot="1" x14ac:dyDescent="0.25">
      <c r="A5" s="1960" t="s">
        <v>4279</v>
      </c>
      <c r="B5" s="1961"/>
      <c r="C5" s="1961"/>
      <c r="D5" s="1961"/>
      <c r="E5" s="1961"/>
      <c r="F5" s="1961"/>
      <c r="G5" s="1961"/>
      <c r="H5" s="1961"/>
      <c r="I5" s="1961"/>
      <c r="J5" s="1962"/>
    </row>
    <row r="6" spans="1:10" ht="36.75" customHeight="1" thickBot="1" x14ac:dyDescent="0.25">
      <c r="A6" s="104" t="s">
        <v>170</v>
      </c>
      <c r="B6" s="104" t="s">
        <v>1006</v>
      </c>
      <c r="C6" s="104" t="s">
        <v>181</v>
      </c>
      <c r="D6" s="104" t="s">
        <v>171</v>
      </c>
      <c r="E6" s="104" t="s">
        <v>139</v>
      </c>
      <c r="F6" s="104" t="s">
        <v>77</v>
      </c>
      <c r="G6" s="104" t="s">
        <v>78</v>
      </c>
      <c r="H6" s="104" t="s">
        <v>172</v>
      </c>
      <c r="I6" s="104" t="s">
        <v>79</v>
      </c>
      <c r="J6" s="104" t="s">
        <v>39</v>
      </c>
    </row>
    <row r="7" spans="1:10" x14ac:dyDescent="0.2">
      <c r="A7" s="46"/>
      <c r="B7" s="22"/>
      <c r="C7" s="22"/>
      <c r="D7" s="22"/>
      <c r="E7" s="22"/>
      <c r="F7" s="22"/>
      <c r="G7" s="22"/>
      <c r="H7" s="22"/>
      <c r="I7" s="22"/>
      <c r="J7" s="47"/>
    </row>
    <row r="8" spans="1:10" x14ac:dyDescent="0.2">
      <c r="A8" s="48"/>
      <c r="B8" s="28"/>
      <c r="C8" s="28"/>
      <c r="D8" s="28"/>
      <c r="E8" s="28"/>
      <c r="F8" s="28"/>
      <c r="G8" s="28"/>
      <c r="H8" s="28"/>
      <c r="I8" s="28"/>
      <c r="J8" s="49"/>
    </row>
    <row r="9" spans="1:10" x14ac:dyDescent="0.2">
      <c r="A9" s="48"/>
      <c r="B9" s="28"/>
      <c r="C9" s="28"/>
      <c r="D9" s="28"/>
      <c r="E9" s="28"/>
      <c r="F9" s="28"/>
      <c r="G9" s="28"/>
      <c r="H9" s="28"/>
      <c r="I9" s="28"/>
      <c r="J9" s="49"/>
    </row>
    <row r="10" spans="1:10" x14ac:dyDescent="0.2">
      <c r="A10" s="48"/>
      <c r="B10" s="28"/>
      <c r="C10" s="28"/>
      <c r="D10" s="28"/>
      <c r="E10" s="28"/>
      <c r="F10" s="28"/>
      <c r="G10" s="28"/>
      <c r="H10" s="28"/>
      <c r="I10" s="28"/>
      <c r="J10" s="49"/>
    </row>
    <row r="11" spans="1:10" x14ac:dyDescent="0.2">
      <c r="A11" s="48"/>
      <c r="B11" s="28"/>
      <c r="C11" s="28"/>
      <c r="D11" s="28"/>
      <c r="E11" s="28"/>
      <c r="F11" s="28"/>
      <c r="G11" s="28"/>
      <c r="H11" s="28"/>
      <c r="I11" s="28"/>
      <c r="J11" s="49"/>
    </row>
    <row r="12" spans="1:10" x14ac:dyDescent="0.2">
      <c r="A12" s="48"/>
      <c r="B12" s="28"/>
      <c r="C12" s="28"/>
      <c r="D12" s="28"/>
      <c r="E12" s="28"/>
      <c r="F12" s="28"/>
      <c r="G12" s="28"/>
      <c r="H12" s="28"/>
      <c r="I12" s="28"/>
      <c r="J12" s="49"/>
    </row>
    <row r="13" spans="1:10" x14ac:dyDescent="0.2">
      <c r="A13" s="48"/>
      <c r="B13" s="28"/>
      <c r="C13" s="28"/>
      <c r="D13" s="28"/>
      <c r="E13" s="28"/>
      <c r="F13" s="28"/>
      <c r="G13" s="28"/>
      <c r="H13" s="28"/>
      <c r="I13" s="28"/>
      <c r="J13" s="49"/>
    </row>
    <row r="14" spans="1:10" ht="13.5" thickBot="1" x14ac:dyDescent="0.25">
      <c r="A14" s="1969" t="s">
        <v>136</v>
      </c>
      <c r="B14" s="1970"/>
      <c r="C14" s="1970"/>
      <c r="D14" s="1970"/>
      <c r="E14" s="1970"/>
      <c r="F14" s="1970"/>
      <c r="G14" s="1970"/>
      <c r="H14" s="1970"/>
      <c r="I14" s="50"/>
      <c r="J14" s="51"/>
    </row>
    <row r="18" spans="1:10" x14ac:dyDescent="0.2">
      <c r="B18" s="8"/>
    </row>
    <row r="22" spans="1:10" ht="18" customHeight="1" x14ac:dyDescent="0.2">
      <c r="A22" s="1965" t="s">
        <v>98</v>
      </c>
      <c r="B22" s="1966"/>
      <c r="C22" s="1966"/>
      <c r="D22" s="1966"/>
      <c r="E22" s="1966"/>
      <c r="F22" s="1966"/>
      <c r="G22" s="1966"/>
      <c r="H22" s="1966"/>
      <c r="I22" s="1966"/>
      <c r="J22" s="1726"/>
    </row>
    <row r="23" spans="1:10" ht="28.5" customHeight="1" x14ac:dyDescent="0.2">
      <c r="A23" s="1720" t="s">
        <v>41</v>
      </c>
      <c r="B23" s="1721"/>
      <c r="C23" s="1721" t="s">
        <v>103</v>
      </c>
      <c r="D23" s="1721"/>
      <c r="E23" s="1721"/>
      <c r="F23" s="1721"/>
      <c r="G23" s="1721"/>
      <c r="H23" s="1721"/>
      <c r="I23" s="1721"/>
      <c r="J23" s="1723"/>
    </row>
    <row r="24" spans="1:10" ht="20.25" customHeight="1" x14ac:dyDescent="0.2">
      <c r="A24" s="1705" t="s">
        <v>170</v>
      </c>
      <c r="B24" s="1706"/>
      <c r="C24" s="1963" t="s">
        <v>174</v>
      </c>
      <c r="D24" s="1963"/>
      <c r="E24" s="1963"/>
      <c r="F24" s="1963"/>
      <c r="G24" s="1963"/>
      <c r="H24" s="1963"/>
      <c r="I24" s="1963"/>
      <c r="J24" s="1964"/>
    </row>
    <row r="25" spans="1:10" ht="20.25" customHeight="1" x14ac:dyDescent="0.2">
      <c r="A25" s="1705" t="s">
        <v>111</v>
      </c>
      <c r="B25" s="1706"/>
      <c r="C25" s="1963" t="s">
        <v>179</v>
      </c>
      <c r="D25" s="1963"/>
      <c r="E25" s="1963"/>
      <c r="F25" s="1963"/>
      <c r="G25" s="1963"/>
      <c r="H25" s="1963"/>
      <c r="I25" s="1963"/>
      <c r="J25" s="1964"/>
    </row>
    <row r="26" spans="1:10" ht="20.25" customHeight="1" x14ac:dyDescent="0.2">
      <c r="A26" s="1705" t="s">
        <v>181</v>
      </c>
      <c r="B26" s="1706"/>
      <c r="C26" s="1963" t="s">
        <v>183</v>
      </c>
      <c r="D26" s="1963"/>
      <c r="E26" s="1963"/>
      <c r="F26" s="1963"/>
      <c r="G26" s="1963"/>
      <c r="H26" s="1963"/>
      <c r="I26" s="1963"/>
      <c r="J26" s="1964"/>
    </row>
    <row r="27" spans="1:10" ht="20.25" customHeight="1" x14ac:dyDescent="0.2">
      <c r="A27" s="1705" t="s">
        <v>175</v>
      </c>
      <c r="B27" s="1706"/>
      <c r="C27" s="1963" t="s">
        <v>182</v>
      </c>
      <c r="D27" s="1963"/>
      <c r="E27" s="1963"/>
      <c r="F27" s="1963"/>
      <c r="G27" s="1963"/>
      <c r="H27" s="1963"/>
      <c r="I27" s="1963"/>
      <c r="J27" s="1964"/>
    </row>
    <row r="28" spans="1:10" ht="20.25" customHeight="1" x14ac:dyDescent="0.2">
      <c r="A28" s="1705" t="s">
        <v>139</v>
      </c>
      <c r="B28" s="1706"/>
      <c r="C28" s="1963" t="s">
        <v>310</v>
      </c>
      <c r="D28" s="1963"/>
      <c r="E28" s="1963"/>
      <c r="F28" s="1963"/>
      <c r="G28" s="1963"/>
      <c r="H28" s="1963"/>
      <c r="I28" s="1963"/>
      <c r="J28" s="1964"/>
    </row>
    <row r="29" spans="1:10" ht="20.25" customHeight="1" x14ac:dyDescent="0.2">
      <c r="A29" s="1705" t="s">
        <v>77</v>
      </c>
      <c r="B29" s="1706"/>
      <c r="C29" s="1963" t="s">
        <v>185</v>
      </c>
      <c r="D29" s="1963"/>
      <c r="E29" s="1963"/>
      <c r="F29" s="1963"/>
      <c r="G29" s="1963"/>
      <c r="H29" s="1963"/>
      <c r="I29" s="1963"/>
      <c r="J29" s="1964"/>
    </row>
    <row r="30" spans="1:10" ht="20.25" customHeight="1" x14ac:dyDescent="0.2">
      <c r="A30" s="1705" t="s">
        <v>78</v>
      </c>
      <c r="B30" s="1706"/>
      <c r="C30" s="1963" t="s">
        <v>177</v>
      </c>
      <c r="D30" s="1963"/>
      <c r="E30" s="1963"/>
      <c r="F30" s="1963"/>
      <c r="G30" s="1963"/>
      <c r="H30" s="1963"/>
      <c r="I30" s="1963"/>
      <c r="J30" s="1964"/>
    </row>
    <row r="31" spans="1:10" ht="20.25" customHeight="1" x14ac:dyDescent="0.2">
      <c r="A31" s="1705" t="s">
        <v>172</v>
      </c>
      <c r="B31" s="1706"/>
      <c r="C31" s="1963" t="s">
        <v>186</v>
      </c>
      <c r="D31" s="1963"/>
      <c r="E31" s="1963"/>
      <c r="F31" s="1963"/>
      <c r="G31" s="1963"/>
      <c r="H31" s="1963"/>
      <c r="I31" s="1963"/>
      <c r="J31" s="1964"/>
    </row>
    <row r="32" spans="1:10" ht="20.25" customHeight="1" x14ac:dyDescent="0.2">
      <c r="A32" s="1705" t="s">
        <v>140</v>
      </c>
      <c r="B32" s="1706"/>
      <c r="C32" s="1963" t="s">
        <v>193</v>
      </c>
      <c r="D32" s="1963"/>
      <c r="E32" s="1963"/>
      <c r="F32" s="1963"/>
      <c r="G32" s="1963"/>
      <c r="H32" s="1963"/>
      <c r="I32" s="1963"/>
      <c r="J32" s="1964"/>
    </row>
    <row r="33" spans="1:10" ht="20.25" customHeight="1" x14ac:dyDescent="0.2">
      <c r="A33" s="1705" t="s">
        <v>39</v>
      </c>
      <c r="B33" s="1706"/>
      <c r="C33" s="1963" t="s">
        <v>141</v>
      </c>
      <c r="D33" s="1963"/>
      <c r="E33" s="1963"/>
      <c r="F33" s="1963"/>
      <c r="G33" s="1963"/>
      <c r="H33" s="1963"/>
      <c r="I33" s="1963"/>
      <c r="J33" s="1964"/>
    </row>
    <row r="34" spans="1:10" ht="20.25" customHeight="1" thickBot="1" x14ac:dyDescent="0.25">
      <c r="A34" s="1971" t="s">
        <v>142</v>
      </c>
      <c r="B34" s="1972"/>
      <c r="C34" s="1973" t="s">
        <v>143</v>
      </c>
      <c r="D34" s="1973"/>
      <c r="E34" s="1973"/>
      <c r="F34" s="1973"/>
      <c r="G34" s="1973"/>
      <c r="H34" s="1973"/>
      <c r="I34" s="1973"/>
      <c r="J34" s="1974"/>
    </row>
    <row r="35" spans="1:10" ht="13.5" thickTop="1" x14ac:dyDescent="0.2"/>
  </sheetData>
  <mergeCells count="33">
    <mergeCell ref="A1:J1"/>
    <mergeCell ref="A2:J2"/>
    <mergeCell ref="C34:J34"/>
    <mergeCell ref="A23:B23"/>
    <mergeCell ref="A24:B24"/>
    <mergeCell ref="A25:B25"/>
    <mergeCell ref="A28:B28"/>
    <mergeCell ref="A31:B31"/>
    <mergeCell ref="A29:B29"/>
    <mergeCell ref="A30:B30"/>
    <mergeCell ref="C29:J29"/>
    <mergeCell ref="C30:J30"/>
    <mergeCell ref="C32:J32"/>
    <mergeCell ref="C31:J31"/>
    <mergeCell ref="C23:J23"/>
    <mergeCell ref="C24:J24"/>
    <mergeCell ref="A32:B32"/>
    <mergeCell ref="A33:B33"/>
    <mergeCell ref="A34:B34"/>
    <mergeCell ref="C28:J28"/>
    <mergeCell ref="C33:J33"/>
    <mergeCell ref="A3:B3"/>
    <mergeCell ref="A4:B4"/>
    <mergeCell ref="A27:B27"/>
    <mergeCell ref="A26:B26"/>
    <mergeCell ref="A5:J5"/>
    <mergeCell ref="C26:J26"/>
    <mergeCell ref="A22:J22"/>
    <mergeCell ref="C4:J4"/>
    <mergeCell ref="C27:J27"/>
    <mergeCell ref="C3:J3"/>
    <mergeCell ref="C25:J25"/>
    <mergeCell ref="A14:H1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K35"/>
  <sheetViews>
    <sheetView workbookViewId="0">
      <selection activeCell="A5" sqref="A5:K5"/>
    </sheetView>
  </sheetViews>
  <sheetFormatPr baseColWidth="10" defaultRowHeight="12.75" x14ac:dyDescent="0.2"/>
  <cols>
    <col min="1" max="1" width="10.5703125" customWidth="1"/>
    <col min="2" max="2" width="12.42578125" customWidth="1"/>
    <col min="3" max="3" width="16.140625" customWidth="1"/>
    <col min="4" max="4" width="12.140625" customWidth="1"/>
    <col min="5" max="5" width="12.42578125" customWidth="1"/>
    <col min="6" max="6" width="12.28515625" customWidth="1"/>
    <col min="7" max="7" width="10.42578125" customWidth="1"/>
    <col min="8" max="8" width="12.140625" customWidth="1"/>
    <col min="9" max="9" width="12.42578125" customWidth="1"/>
    <col min="10" max="10" width="12.140625" customWidth="1"/>
    <col min="11" max="11" width="13.28515625" customWidth="1"/>
  </cols>
  <sheetData>
    <row r="1" spans="1:11" ht="15.75" x14ac:dyDescent="0.2">
      <c r="A1" s="1469" t="str">
        <f>"Anexo "&amp;C4</f>
        <v>Anexo RF – 8.1</v>
      </c>
      <c r="B1" s="1469"/>
      <c r="C1" s="1469"/>
      <c r="D1" s="1469"/>
      <c r="E1" s="1469"/>
      <c r="F1" s="1469"/>
      <c r="G1" s="1469"/>
      <c r="H1" s="1469"/>
      <c r="I1" s="1469"/>
      <c r="J1" s="1469"/>
      <c r="K1" s="1469"/>
    </row>
    <row r="2" spans="1:1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ht="21.95" customHeight="1" thickTop="1" x14ac:dyDescent="0.2">
      <c r="A3" s="1727" t="s">
        <v>95</v>
      </c>
      <c r="B3" s="1728"/>
      <c r="C3" s="1728" t="s">
        <v>196</v>
      </c>
      <c r="D3" s="1728"/>
      <c r="E3" s="1728"/>
      <c r="F3" s="1728"/>
      <c r="G3" s="1728"/>
      <c r="H3" s="1728"/>
      <c r="I3" s="1728"/>
      <c r="J3" s="1728"/>
      <c r="K3" s="1968"/>
    </row>
    <row r="4" spans="1:11" ht="15" x14ac:dyDescent="0.2">
      <c r="A4" s="1720" t="s">
        <v>97</v>
      </c>
      <c r="B4" s="1721"/>
      <c r="C4" s="1967" t="s">
        <v>1008</v>
      </c>
      <c r="D4" s="1966"/>
      <c r="E4" s="1966"/>
      <c r="F4" s="1966"/>
      <c r="G4" s="1966"/>
      <c r="H4" s="1966"/>
      <c r="I4" s="1966"/>
      <c r="J4" s="1966"/>
      <c r="K4" s="1726"/>
    </row>
    <row r="5" spans="1:11" ht="39.75" customHeight="1" thickBot="1" x14ac:dyDescent="0.25">
      <c r="A5" s="1716" t="s">
        <v>4280</v>
      </c>
      <c r="B5" s="1717"/>
      <c r="C5" s="1717"/>
      <c r="D5" s="1717"/>
      <c r="E5" s="1717"/>
      <c r="F5" s="1717"/>
      <c r="G5" s="1717"/>
      <c r="H5" s="1717"/>
      <c r="I5" s="1717"/>
      <c r="J5" s="1717"/>
      <c r="K5" s="1719"/>
    </row>
    <row r="6" spans="1:11" ht="39.75" customHeight="1" thickBot="1" x14ac:dyDescent="0.25">
      <c r="A6" s="104" t="s">
        <v>194</v>
      </c>
      <c r="B6" s="104" t="s">
        <v>170</v>
      </c>
      <c r="C6" s="104" t="s">
        <v>180</v>
      </c>
      <c r="D6" s="104" t="s">
        <v>75</v>
      </c>
      <c r="E6" s="104" t="s">
        <v>178</v>
      </c>
      <c r="F6" s="104" t="s">
        <v>173</v>
      </c>
      <c r="G6" s="104" t="s">
        <v>82</v>
      </c>
      <c r="H6" s="104" t="s">
        <v>41</v>
      </c>
      <c r="I6" s="104" t="s">
        <v>81</v>
      </c>
      <c r="J6" s="104" t="s">
        <v>192</v>
      </c>
      <c r="K6" s="104" t="s">
        <v>39</v>
      </c>
    </row>
    <row r="7" spans="1:11" ht="24.75" customHeight="1" x14ac:dyDescent="0.2">
      <c r="A7" s="387"/>
      <c r="B7" s="93"/>
      <c r="C7" s="94"/>
      <c r="D7" s="94"/>
      <c r="E7" s="94"/>
      <c r="F7" s="94"/>
      <c r="G7" s="93"/>
      <c r="H7" s="93"/>
      <c r="I7" s="388"/>
      <c r="J7" s="389"/>
      <c r="K7" s="390"/>
    </row>
    <row r="8" spans="1:11" x14ac:dyDescent="0.2">
      <c r="A8" s="338"/>
      <c r="B8" s="339"/>
      <c r="C8" s="339"/>
      <c r="D8" s="339"/>
      <c r="E8" s="339"/>
      <c r="F8" s="339"/>
      <c r="G8" s="339"/>
      <c r="H8" s="339"/>
      <c r="I8" s="339"/>
      <c r="J8" s="339"/>
      <c r="K8" s="340"/>
    </row>
    <row r="9" spans="1:11" x14ac:dyDescent="0.2">
      <c r="A9" s="338"/>
      <c r="B9" s="339"/>
      <c r="C9" s="339"/>
      <c r="D9" s="339"/>
      <c r="E9" s="339"/>
      <c r="F9" s="339"/>
      <c r="G9" s="339"/>
      <c r="H9" s="339"/>
      <c r="I9" s="339"/>
      <c r="J9" s="339"/>
      <c r="K9" s="340"/>
    </row>
    <row r="10" spans="1:11" x14ac:dyDescent="0.2">
      <c r="A10" s="338"/>
      <c r="B10" s="339"/>
      <c r="C10" s="339"/>
      <c r="D10" s="339"/>
      <c r="E10" s="339"/>
      <c r="F10" s="339"/>
      <c r="G10" s="339"/>
      <c r="H10" s="339"/>
      <c r="I10" s="339"/>
      <c r="J10" s="339"/>
      <c r="K10" s="340"/>
    </row>
    <row r="11" spans="1:11" x14ac:dyDescent="0.2">
      <c r="A11" s="338"/>
      <c r="B11" s="339"/>
      <c r="C11" s="339"/>
      <c r="D11" s="339"/>
      <c r="E11" s="339"/>
      <c r="F11" s="339"/>
      <c r="G11" s="339"/>
      <c r="H11" s="339"/>
      <c r="I11" s="339"/>
      <c r="J11" s="339"/>
      <c r="K11" s="340"/>
    </row>
    <row r="12" spans="1:11" x14ac:dyDescent="0.2">
      <c r="A12" s="338"/>
      <c r="B12" s="339"/>
      <c r="C12" s="339"/>
      <c r="D12" s="339"/>
      <c r="E12" s="339"/>
      <c r="F12" s="339"/>
      <c r="G12" s="339"/>
      <c r="H12" s="339"/>
      <c r="I12" s="339"/>
      <c r="J12" s="339"/>
      <c r="K12" s="340"/>
    </row>
    <row r="13" spans="1:11" x14ac:dyDescent="0.2">
      <c r="A13" s="338"/>
      <c r="B13" s="339"/>
      <c r="C13" s="339"/>
      <c r="D13" s="339"/>
      <c r="E13" s="339"/>
      <c r="F13" s="339"/>
      <c r="G13" s="339"/>
      <c r="H13" s="339"/>
      <c r="I13" s="339"/>
      <c r="J13" s="339"/>
      <c r="K13" s="340"/>
    </row>
    <row r="14" spans="1:11" ht="13.5" thickBot="1" x14ac:dyDescent="0.25">
      <c r="A14" s="341"/>
      <c r="B14" s="341"/>
      <c r="C14" s="341"/>
      <c r="D14" s="341"/>
      <c r="E14" s="341"/>
      <c r="F14" s="341"/>
      <c r="G14" s="341"/>
      <c r="H14" s="341"/>
      <c r="I14" s="341"/>
      <c r="J14" s="341"/>
      <c r="K14" s="342"/>
    </row>
    <row r="18" spans="1:11" x14ac:dyDescent="0.2">
      <c r="B18" s="8"/>
    </row>
    <row r="22" spans="1:11" ht="30" customHeight="1" x14ac:dyDescent="0.2">
      <c r="A22" s="1965" t="s">
        <v>98</v>
      </c>
      <c r="B22" s="1966"/>
      <c r="C22" s="1966"/>
      <c r="D22" s="1966"/>
      <c r="E22" s="1966"/>
      <c r="F22" s="1966"/>
      <c r="G22" s="1966"/>
      <c r="H22" s="1966"/>
      <c r="I22" s="1966"/>
      <c r="J22" s="1966"/>
      <c r="K22" s="1726"/>
    </row>
    <row r="23" spans="1:11" ht="28.5" customHeight="1" x14ac:dyDescent="0.2">
      <c r="A23" s="1720" t="s">
        <v>41</v>
      </c>
      <c r="B23" s="1721"/>
      <c r="C23" s="1721" t="s">
        <v>103</v>
      </c>
      <c r="D23" s="1721"/>
      <c r="E23" s="1721"/>
      <c r="F23" s="1721"/>
      <c r="G23" s="1721"/>
      <c r="H23" s="1721"/>
      <c r="I23" s="1721"/>
      <c r="J23" s="1721"/>
      <c r="K23" s="1723"/>
    </row>
    <row r="24" spans="1:11" ht="17.25" customHeight="1" x14ac:dyDescent="0.2">
      <c r="A24" s="1705" t="s">
        <v>99</v>
      </c>
      <c r="B24" s="1706"/>
      <c r="C24" s="1963" t="s">
        <v>104</v>
      </c>
      <c r="D24" s="1963"/>
      <c r="E24" s="1963"/>
      <c r="F24" s="1963"/>
      <c r="G24" s="1963"/>
      <c r="H24" s="1963"/>
      <c r="I24" s="1963"/>
      <c r="J24" s="1963"/>
      <c r="K24" s="1964"/>
    </row>
    <row r="25" spans="1:11" ht="17.25" customHeight="1" x14ac:dyDescent="0.2">
      <c r="A25" s="1705" t="s">
        <v>170</v>
      </c>
      <c r="B25" s="1706"/>
      <c r="C25" s="1963" t="s">
        <v>174</v>
      </c>
      <c r="D25" s="1963"/>
      <c r="E25" s="1963"/>
      <c r="F25" s="1963"/>
      <c r="G25" s="1963"/>
      <c r="H25" s="1963"/>
      <c r="I25" s="1963"/>
      <c r="J25" s="1963"/>
      <c r="K25" s="1964"/>
    </row>
    <row r="26" spans="1:11" ht="17.25" customHeight="1" x14ac:dyDescent="0.2">
      <c r="A26" s="1705" t="s">
        <v>111</v>
      </c>
      <c r="B26" s="1706"/>
      <c r="C26" s="1963" t="s">
        <v>179</v>
      </c>
      <c r="D26" s="1963"/>
      <c r="E26" s="1963"/>
      <c r="F26" s="1963"/>
      <c r="G26" s="1963"/>
      <c r="H26" s="1963"/>
      <c r="I26" s="1963"/>
      <c r="J26" s="1963"/>
      <c r="K26" s="1964"/>
    </row>
    <row r="27" spans="1:11" ht="17.25" customHeight="1" x14ac:dyDescent="0.2">
      <c r="A27" s="1705" t="s">
        <v>75</v>
      </c>
      <c r="B27" s="1706"/>
      <c r="C27" s="1963" t="s">
        <v>184</v>
      </c>
      <c r="D27" s="1963"/>
      <c r="E27" s="1963"/>
      <c r="F27" s="1963"/>
      <c r="G27" s="1963"/>
      <c r="H27" s="1963"/>
      <c r="I27" s="1963"/>
      <c r="J27" s="1963"/>
      <c r="K27" s="1964"/>
    </row>
    <row r="28" spans="1:11" ht="17.25" customHeight="1" x14ac:dyDescent="0.2">
      <c r="A28" s="1705" t="s">
        <v>178</v>
      </c>
      <c r="B28" s="1706"/>
      <c r="C28" s="1963" t="s">
        <v>176</v>
      </c>
      <c r="D28" s="1963"/>
      <c r="E28" s="1963"/>
      <c r="F28" s="1963"/>
      <c r="G28" s="1963"/>
      <c r="H28" s="1963"/>
      <c r="I28" s="1963"/>
      <c r="J28" s="1963"/>
      <c r="K28" s="1964"/>
    </row>
    <row r="29" spans="1:11" ht="17.25" customHeight="1" x14ac:dyDescent="0.2">
      <c r="A29" s="1705" t="s">
        <v>195</v>
      </c>
      <c r="B29" s="1706"/>
      <c r="C29" s="1963" t="s">
        <v>1179</v>
      </c>
      <c r="D29" s="1963"/>
      <c r="E29" s="1963"/>
      <c r="F29" s="1963"/>
      <c r="G29" s="1963"/>
      <c r="H29" s="1963"/>
      <c r="I29" s="1963"/>
      <c r="J29" s="1963"/>
      <c r="K29" s="1964"/>
    </row>
    <row r="30" spans="1:11" ht="17.25" customHeight="1" x14ac:dyDescent="0.2">
      <c r="A30" s="1705" t="s">
        <v>82</v>
      </c>
      <c r="B30" s="1706"/>
      <c r="C30" s="1963" t="s">
        <v>188</v>
      </c>
      <c r="D30" s="1963"/>
      <c r="E30" s="1963"/>
      <c r="F30" s="1963"/>
      <c r="G30" s="1963"/>
      <c r="H30" s="1963"/>
      <c r="I30" s="1963"/>
      <c r="J30" s="1963"/>
      <c r="K30" s="1964"/>
    </row>
    <row r="31" spans="1:11" ht="17.25" customHeight="1" x14ac:dyDescent="0.2">
      <c r="A31" s="1705" t="s">
        <v>41</v>
      </c>
      <c r="B31" s="1706"/>
      <c r="C31" s="1963" t="s">
        <v>187</v>
      </c>
      <c r="D31" s="1963"/>
      <c r="E31" s="1963"/>
      <c r="F31" s="1963"/>
      <c r="G31" s="1963"/>
      <c r="H31" s="1963"/>
      <c r="I31" s="1963"/>
      <c r="J31" s="1963"/>
      <c r="K31" s="1964"/>
    </row>
    <row r="32" spans="1:11" ht="17.25" customHeight="1" x14ac:dyDescent="0.2">
      <c r="A32" s="1705" t="s">
        <v>81</v>
      </c>
      <c r="B32" s="1706"/>
      <c r="C32" s="1963" t="s">
        <v>189</v>
      </c>
      <c r="D32" s="1963"/>
      <c r="E32" s="1963"/>
      <c r="F32" s="1963"/>
      <c r="G32" s="1963"/>
      <c r="H32" s="1963"/>
      <c r="I32" s="1963"/>
      <c r="J32" s="1963"/>
      <c r="K32" s="1964"/>
    </row>
    <row r="33" spans="1:11" ht="17.25" customHeight="1" x14ac:dyDescent="0.2">
      <c r="A33" s="1705" t="s">
        <v>190</v>
      </c>
      <c r="B33" s="1706"/>
      <c r="C33" s="1963" t="s">
        <v>191</v>
      </c>
      <c r="D33" s="1963"/>
      <c r="E33" s="1963"/>
      <c r="F33" s="1963"/>
      <c r="G33" s="1963"/>
      <c r="H33" s="1963"/>
      <c r="I33" s="1963"/>
      <c r="J33" s="1963"/>
      <c r="K33" s="1964"/>
    </row>
    <row r="34" spans="1:11" ht="17.25" customHeight="1" thickBot="1" x14ac:dyDescent="0.25">
      <c r="A34" s="1971" t="s">
        <v>39</v>
      </c>
      <c r="B34" s="1972"/>
      <c r="C34" s="1973" t="s">
        <v>199</v>
      </c>
      <c r="D34" s="1973"/>
      <c r="E34" s="1973"/>
      <c r="F34" s="1973"/>
      <c r="G34" s="1973"/>
      <c r="H34" s="1973"/>
      <c r="I34" s="1973"/>
      <c r="J34" s="1973"/>
      <c r="K34" s="1974"/>
    </row>
    <row r="35" spans="1:11" ht="13.5" thickTop="1" x14ac:dyDescent="0.2"/>
  </sheetData>
  <mergeCells count="32">
    <mergeCell ref="A1:K1"/>
    <mergeCell ref="A2:K2"/>
    <mergeCell ref="A3:B3"/>
    <mergeCell ref="C3:K3"/>
    <mergeCell ref="A4:B4"/>
    <mergeCell ref="A5:K5"/>
    <mergeCell ref="A23:B23"/>
    <mergeCell ref="C23:K23"/>
    <mergeCell ref="C4:K4"/>
    <mergeCell ref="A22:K22"/>
    <mergeCell ref="A28:B28"/>
    <mergeCell ref="C28:K28"/>
    <mergeCell ref="A25:B25"/>
    <mergeCell ref="C25:K25"/>
    <mergeCell ref="A26:B26"/>
    <mergeCell ref="C26:K26"/>
    <mergeCell ref="A34:B34"/>
    <mergeCell ref="C34:K34"/>
    <mergeCell ref="A24:B24"/>
    <mergeCell ref="C24:K24"/>
    <mergeCell ref="C33:K33"/>
    <mergeCell ref="A31:B31"/>
    <mergeCell ref="C31:K31"/>
    <mergeCell ref="A32:B32"/>
    <mergeCell ref="C32:K32"/>
    <mergeCell ref="A33:B33"/>
    <mergeCell ref="A29:B29"/>
    <mergeCell ref="C29:K29"/>
    <mergeCell ref="A30:B30"/>
    <mergeCell ref="C30:K30"/>
    <mergeCell ref="A27:B27"/>
    <mergeCell ref="C27:K2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I33"/>
  <sheetViews>
    <sheetView workbookViewId="0">
      <selection activeCell="J10" sqref="J10"/>
    </sheetView>
  </sheetViews>
  <sheetFormatPr baseColWidth="10" defaultRowHeight="12.75" x14ac:dyDescent="0.2"/>
  <cols>
    <col min="1" max="1" width="10.85546875" customWidth="1"/>
    <col min="2" max="9" width="14.140625" customWidth="1"/>
  </cols>
  <sheetData>
    <row r="1" spans="1:9" ht="15.75" x14ac:dyDescent="0.2">
      <c r="A1" s="1469" t="str">
        <f>"Anexo "&amp;C4</f>
        <v>Anexo RF – 8.1.1</v>
      </c>
      <c r="B1" s="1469"/>
      <c r="C1" s="1469"/>
      <c r="D1" s="1469"/>
      <c r="E1" s="1469"/>
      <c r="F1" s="1469"/>
      <c r="G1" s="1469"/>
      <c r="H1" s="1469"/>
      <c r="I1" s="1469"/>
    </row>
    <row r="2" spans="1:9"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row>
    <row r="3" spans="1:9" ht="21.95" customHeight="1" thickTop="1" x14ac:dyDescent="0.2">
      <c r="A3" s="1727" t="s">
        <v>95</v>
      </c>
      <c r="B3" s="1728"/>
      <c r="C3" s="1728" t="s">
        <v>202</v>
      </c>
      <c r="D3" s="1728"/>
      <c r="E3" s="1728"/>
      <c r="F3" s="1728"/>
      <c r="G3" s="1728"/>
      <c r="H3" s="1728"/>
      <c r="I3" s="1968"/>
    </row>
    <row r="4" spans="1:9" ht="15" x14ac:dyDescent="0.2">
      <c r="A4" s="1720" t="s">
        <v>97</v>
      </c>
      <c r="B4" s="1721"/>
      <c r="C4" s="1967" t="s">
        <v>1009</v>
      </c>
      <c r="D4" s="1966"/>
      <c r="E4" s="1966"/>
      <c r="F4" s="1966"/>
      <c r="G4" s="1966"/>
      <c r="H4" s="1966"/>
      <c r="I4" s="1726"/>
    </row>
    <row r="5" spans="1:9" ht="46.5" customHeight="1" thickBot="1" x14ac:dyDescent="0.25">
      <c r="A5" s="1716" t="s">
        <v>4281</v>
      </c>
      <c r="B5" s="1717"/>
      <c r="C5" s="1717"/>
      <c r="D5" s="1717"/>
      <c r="E5" s="1717"/>
      <c r="F5" s="1717"/>
      <c r="G5" s="1717"/>
      <c r="H5" s="1717"/>
      <c r="I5" s="1719"/>
    </row>
    <row r="6" spans="1:9" ht="36" customHeight="1" thickBot="1" x14ac:dyDescent="0.25">
      <c r="A6" s="104" t="s">
        <v>194</v>
      </c>
      <c r="B6" s="104" t="s">
        <v>170</v>
      </c>
      <c r="C6" s="104" t="s">
        <v>180</v>
      </c>
      <c r="D6" s="104" t="s">
        <v>80</v>
      </c>
      <c r="E6" s="104" t="s">
        <v>82</v>
      </c>
      <c r="F6" s="104" t="s">
        <v>41</v>
      </c>
      <c r="G6" s="104" t="s">
        <v>81</v>
      </c>
      <c r="H6" s="104" t="s">
        <v>192</v>
      </c>
      <c r="I6" s="104" t="s">
        <v>39</v>
      </c>
    </row>
    <row r="7" spans="1:9" x14ac:dyDescent="0.2">
      <c r="A7" s="46"/>
      <c r="B7" s="22"/>
      <c r="C7" s="22"/>
      <c r="D7" s="22"/>
      <c r="E7" s="22"/>
      <c r="F7" s="22"/>
      <c r="G7" s="22"/>
      <c r="H7" s="22"/>
      <c r="I7" s="47"/>
    </row>
    <row r="8" spans="1:9" x14ac:dyDescent="0.2">
      <c r="A8" s="48"/>
      <c r="B8" s="28"/>
      <c r="C8" s="28"/>
      <c r="D8" s="28"/>
      <c r="E8" s="28"/>
      <c r="F8" s="28"/>
      <c r="G8" s="28"/>
      <c r="H8" s="28"/>
      <c r="I8" s="49"/>
    </row>
    <row r="9" spans="1:9" x14ac:dyDescent="0.2">
      <c r="A9" s="48"/>
      <c r="B9" s="28"/>
      <c r="C9" s="28"/>
      <c r="D9" s="28"/>
      <c r="E9" s="28"/>
      <c r="F9" s="28"/>
      <c r="G9" s="28"/>
      <c r="H9" s="28"/>
      <c r="I9" s="49"/>
    </row>
    <row r="10" spans="1:9" x14ac:dyDescent="0.2">
      <c r="A10" s="48"/>
      <c r="B10" s="28"/>
      <c r="C10" s="28"/>
      <c r="D10" s="28"/>
      <c r="E10" s="28"/>
      <c r="F10" s="28"/>
      <c r="G10" s="28"/>
      <c r="H10" s="28"/>
      <c r="I10" s="49"/>
    </row>
    <row r="11" spans="1:9" x14ac:dyDescent="0.2">
      <c r="A11" s="48"/>
      <c r="B11" s="28"/>
      <c r="C11" s="28"/>
      <c r="D11" s="28"/>
      <c r="E11" s="28"/>
      <c r="F11" s="28"/>
      <c r="G11" s="28"/>
      <c r="H11" s="28"/>
      <c r="I11" s="49"/>
    </row>
    <row r="12" spans="1:9" x14ac:dyDescent="0.2">
      <c r="A12" s="48"/>
      <c r="B12" s="28"/>
      <c r="C12" s="28"/>
      <c r="D12" s="28"/>
      <c r="E12" s="28"/>
      <c r="F12" s="28"/>
      <c r="G12" s="28"/>
      <c r="H12" s="28"/>
      <c r="I12" s="49"/>
    </row>
    <row r="13" spans="1:9" x14ac:dyDescent="0.2">
      <c r="A13" s="48"/>
      <c r="B13" s="28"/>
      <c r="C13" s="28"/>
      <c r="D13" s="28"/>
      <c r="E13" s="28"/>
      <c r="F13" s="28"/>
      <c r="G13" s="28"/>
      <c r="H13" s="28"/>
      <c r="I13" s="49"/>
    </row>
    <row r="14" spans="1:9" ht="13.5" thickBot="1" x14ac:dyDescent="0.25">
      <c r="A14" s="50"/>
      <c r="B14" s="50"/>
      <c r="C14" s="50"/>
      <c r="D14" s="50"/>
      <c r="E14" s="50"/>
      <c r="F14" s="50"/>
      <c r="G14" s="50"/>
      <c r="H14" s="50"/>
      <c r="I14" s="51"/>
    </row>
    <row r="18" spans="1:9" x14ac:dyDescent="0.2">
      <c r="B18" s="8"/>
    </row>
    <row r="22" spans="1:9" ht="30" customHeight="1" x14ac:dyDescent="0.2">
      <c r="A22" s="1965" t="s">
        <v>98</v>
      </c>
      <c r="B22" s="1966"/>
      <c r="C22" s="1966"/>
      <c r="D22" s="1966"/>
      <c r="E22" s="1966"/>
      <c r="F22" s="1966"/>
      <c r="G22" s="1966"/>
      <c r="H22" s="1966"/>
      <c r="I22" s="1726"/>
    </row>
    <row r="23" spans="1:9" ht="28.5" customHeight="1" x14ac:dyDescent="0.2">
      <c r="A23" s="1720" t="s">
        <v>41</v>
      </c>
      <c r="B23" s="1721"/>
      <c r="C23" s="1721" t="s">
        <v>103</v>
      </c>
      <c r="D23" s="1721"/>
      <c r="E23" s="1721"/>
      <c r="F23" s="1721"/>
      <c r="G23" s="1721"/>
      <c r="H23" s="1721"/>
      <c r="I23" s="1723"/>
    </row>
    <row r="24" spans="1:9" ht="21" customHeight="1" x14ac:dyDescent="0.2">
      <c r="A24" s="1705" t="s">
        <v>99</v>
      </c>
      <c r="B24" s="1706"/>
      <c r="C24" s="1963" t="s">
        <v>104</v>
      </c>
      <c r="D24" s="1963"/>
      <c r="E24" s="1963"/>
      <c r="F24" s="1963"/>
      <c r="G24" s="1963"/>
      <c r="H24" s="1963"/>
      <c r="I24" s="1964"/>
    </row>
    <row r="25" spans="1:9" ht="21" customHeight="1" x14ac:dyDescent="0.2">
      <c r="A25" s="1705" t="s">
        <v>170</v>
      </c>
      <c r="B25" s="1706"/>
      <c r="C25" s="1963" t="s">
        <v>174</v>
      </c>
      <c r="D25" s="1963"/>
      <c r="E25" s="1963"/>
      <c r="F25" s="1963"/>
      <c r="G25" s="1963"/>
      <c r="H25" s="1963"/>
      <c r="I25" s="1964"/>
    </row>
    <row r="26" spans="1:9" ht="21" customHeight="1" x14ac:dyDescent="0.2">
      <c r="A26" s="1705" t="s">
        <v>111</v>
      </c>
      <c r="B26" s="1706"/>
      <c r="C26" s="1963" t="s">
        <v>179</v>
      </c>
      <c r="D26" s="1963"/>
      <c r="E26" s="1963"/>
      <c r="F26" s="1963"/>
      <c r="G26" s="1963"/>
      <c r="H26" s="1963"/>
      <c r="I26" s="1964"/>
    </row>
    <row r="27" spans="1:9" ht="21" customHeight="1" x14ac:dyDescent="0.2">
      <c r="A27" s="1705" t="s">
        <v>80</v>
      </c>
      <c r="B27" s="1706"/>
      <c r="C27" s="1963" t="s">
        <v>198</v>
      </c>
      <c r="D27" s="1963"/>
      <c r="E27" s="1963"/>
      <c r="F27" s="1963"/>
      <c r="G27" s="1963"/>
      <c r="H27" s="1963"/>
      <c r="I27" s="1964"/>
    </row>
    <row r="28" spans="1:9" ht="21" customHeight="1" x14ac:dyDescent="0.2">
      <c r="A28" s="1705" t="s">
        <v>82</v>
      </c>
      <c r="B28" s="1706"/>
      <c r="C28" s="1963" t="s">
        <v>188</v>
      </c>
      <c r="D28" s="1963"/>
      <c r="E28" s="1963"/>
      <c r="F28" s="1963"/>
      <c r="G28" s="1963"/>
      <c r="H28" s="1963"/>
      <c r="I28" s="1964"/>
    </row>
    <row r="29" spans="1:9" ht="21" customHeight="1" x14ac:dyDescent="0.2">
      <c r="A29" s="1705" t="s">
        <v>41</v>
      </c>
      <c r="B29" s="1706"/>
      <c r="C29" s="1963" t="s">
        <v>187</v>
      </c>
      <c r="D29" s="1963"/>
      <c r="E29" s="1963"/>
      <c r="F29" s="1963"/>
      <c r="G29" s="1963"/>
      <c r="H29" s="1963"/>
      <c r="I29" s="1964"/>
    </row>
    <row r="30" spans="1:9" ht="21" customHeight="1" x14ac:dyDescent="0.2">
      <c r="A30" s="1705" t="s">
        <v>81</v>
      </c>
      <c r="B30" s="1706"/>
      <c r="C30" s="1963" t="s">
        <v>189</v>
      </c>
      <c r="D30" s="1963"/>
      <c r="E30" s="1963"/>
      <c r="F30" s="1963"/>
      <c r="G30" s="1963"/>
      <c r="H30" s="1963"/>
      <c r="I30" s="1964"/>
    </row>
    <row r="31" spans="1:9" ht="21" customHeight="1" x14ac:dyDescent="0.2">
      <c r="A31" s="1705" t="s">
        <v>190</v>
      </c>
      <c r="B31" s="1706"/>
      <c r="C31" s="1963" t="s">
        <v>197</v>
      </c>
      <c r="D31" s="1963"/>
      <c r="E31" s="1963"/>
      <c r="F31" s="1963"/>
      <c r="G31" s="1963"/>
      <c r="H31" s="1963"/>
      <c r="I31" s="1964"/>
    </row>
    <row r="32" spans="1:9" ht="21" customHeight="1" thickBot="1" x14ac:dyDescent="0.25">
      <c r="A32" s="1971" t="s">
        <v>39</v>
      </c>
      <c r="B32" s="1972"/>
      <c r="C32" s="1973" t="s">
        <v>199</v>
      </c>
      <c r="D32" s="1973"/>
      <c r="E32" s="1973"/>
      <c r="F32" s="1973"/>
      <c r="G32" s="1973"/>
      <c r="H32" s="1973"/>
      <c r="I32" s="1974"/>
    </row>
    <row r="33" ht="13.5" thickTop="1" x14ac:dyDescent="0.2"/>
  </sheetData>
  <mergeCells count="28">
    <mergeCell ref="A1:I1"/>
    <mergeCell ref="A2:I2"/>
    <mergeCell ref="A3:B3"/>
    <mergeCell ref="C3:I3"/>
    <mergeCell ref="A4:B4"/>
    <mergeCell ref="C4:I4"/>
    <mergeCell ref="A5:I5"/>
    <mergeCell ref="A22:I22"/>
    <mergeCell ref="A23:B23"/>
    <mergeCell ref="C23:I23"/>
    <mergeCell ref="A27:B27"/>
    <mergeCell ref="C27:I27"/>
    <mergeCell ref="A24:B24"/>
    <mergeCell ref="C24:I24"/>
    <mergeCell ref="A25:B25"/>
    <mergeCell ref="C25:I25"/>
    <mergeCell ref="A26:B26"/>
    <mergeCell ref="C26:I26"/>
    <mergeCell ref="A31:B31"/>
    <mergeCell ref="C31:I31"/>
    <mergeCell ref="A32:B32"/>
    <mergeCell ref="C32:I32"/>
    <mergeCell ref="A28:B28"/>
    <mergeCell ref="C28:I28"/>
    <mergeCell ref="A29:B29"/>
    <mergeCell ref="C29:I29"/>
    <mergeCell ref="A30:B30"/>
    <mergeCell ref="C30:I3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I30"/>
  <sheetViews>
    <sheetView showGridLines="0" zoomScale="90" zoomScaleNormal="90" workbookViewId="0">
      <selection activeCell="F14" sqref="F14"/>
    </sheetView>
  </sheetViews>
  <sheetFormatPr baseColWidth="10" defaultColWidth="11.42578125" defaultRowHeight="15" x14ac:dyDescent="0.25"/>
  <cols>
    <col min="1" max="1" width="32.85546875" style="54" customWidth="1"/>
    <col min="2" max="2" width="35.7109375" style="54" customWidth="1"/>
    <col min="3" max="5" width="23.140625" style="54" customWidth="1"/>
    <col min="6" max="6" width="28.7109375" style="54" customWidth="1"/>
    <col min="7" max="16384" width="11.42578125" style="54"/>
  </cols>
  <sheetData>
    <row r="1" spans="1:9" ht="15.75" x14ac:dyDescent="0.25">
      <c r="A1" s="1469" t="str">
        <f>"Anexo "&amp;B4</f>
        <v>Anexo RF - 8.1.2</v>
      </c>
      <c r="B1" s="1469"/>
      <c r="C1" s="1469"/>
      <c r="D1" s="1469"/>
      <c r="E1" s="1469"/>
      <c r="F1" s="1469"/>
      <c r="G1" s="309"/>
      <c r="H1" s="309"/>
      <c r="I1" s="309"/>
    </row>
    <row r="2" spans="1:9" ht="16.5" thickBot="1" x14ac:dyDescent="0.3">
      <c r="A2" s="1496" t="str">
        <f>"del Acta de Entrega Recepción del Municipio de "&amp;'ACTA INDIVIDUAL'!A2</f>
        <v>del Acta de Entrega Recepción del Municipio de Montemorelos, N.L.</v>
      </c>
      <c r="B2" s="1496"/>
      <c r="C2" s="1496"/>
      <c r="D2" s="1496"/>
      <c r="E2" s="1496"/>
      <c r="F2" s="1496"/>
      <c r="G2" s="310"/>
      <c r="H2" s="310"/>
      <c r="I2" s="310"/>
    </row>
    <row r="3" spans="1:9" ht="33" customHeight="1" thickTop="1" x14ac:dyDescent="0.25">
      <c r="A3" s="113" t="s">
        <v>95</v>
      </c>
      <c r="B3" s="1728" t="s">
        <v>318</v>
      </c>
      <c r="C3" s="1728"/>
      <c r="D3" s="1728"/>
      <c r="E3" s="1728"/>
      <c r="F3" s="1968"/>
    </row>
    <row r="4" spans="1:9" x14ac:dyDescent="0.25">
      <c r="A4" s="114" t="s">
        <v>97</v>
      </c>
      <c r="B4" s="1721" t="s">
        <v>1185</v>
      </c>
      <c r="C4" s="1721"/>
      <c r="D4" s="1721"/>
      <c r="E4" s="1721"/>
      <c r="F4" s="1723"/>
    </row>
    <row r="5" spans="1:9" ht="45" customHeight="1" thickBot="1" x14ac:dyDescent="0.3">
      <c r="A5" s="1716" t="s">
        <v>4282</v>
      </c>
      <c r="B5" s="1717"/>
      <c r="C5" s="1717"/>
      <c r="D5" s="1717"/>
      <c r="E5" s="1717"/>
      <c r="F5" s="1719"/>
    </row>
    <row r="6" spans="1:9" ht="37.5" customHeight="1" x14ac:dyDescent="0.25">
      <c r="A6" s="77" t="s">
        <v>319</v>
      </c>
      <c r="B6" s="77" t="s">
        <v>74</v>
      </c>
      <c r="C6" s="77" t="s">
        <v>40</v>
      </c>
      <c r="D6" s="115" t="s">
        <v>320</v>
      </c>
      <c r="E6" s="115" t="s">
        <v>70</v>
      </c>
      <c r="F6" s="77" t="s">
        <v>39</v>
      </c>
    </row>
    <row r="7" spans="1:9" x14ac:dyDescent="0.25">
      <c r="A7" s="67"/>
      <c r="B7" s="68"/>
      <c r="C7" s="68"/>
      <c r="D7" s="125"/>
      <c r="E7" s="125"/>
      <c r="F7" s="74"/>
    </row>
    <row r="8" spans="1:9" x14ac:dyDescent="0.25">
      <c r="A8" s="67"/>
      <c r="B8" s="68"/>
      <c r="C8" s="68"/>
      <c r="D8" s="125"/>
      <c r="E8" s="125"/>
      <c r="F8" s="74"/>
    </row>
    <row r="9" spans="1:9" x14ac:dyDescent="0.25">
      <c r="A9" s="67"/>
      <c r="B9" s="68"/>
      <c r="C9" s="68"/>
      <c r="D9" s="125"/>
      <c r="E9" s="125"/>
      <c r="F9" s="74"/>
    </row>
    <row r="10" spans="1:9" x14ac:dyDescent="0.25">
      <c r="A10" s="67"/>
      <c r="B10" s="68"/>
      <c r="C10" s="68"/>
      <c r="D10" s="125"/>
      <c r="E10" s="125"/>
      <c r="F10" s="74"/>
    </row>
    <row r="11" spans="1:9" x14ac:dyDescent="0.25">
      <c r="A11" s="67"/>
      <c r="B11" s="68"/>
      <c r="C11" s="68"/>
      <c r="D11" s="125"/>
      <c r="E11" s="125"/>
      <c r="F11" s="74"/>
    </row>
    <row r="12" spans="1:9" ht="15.75" thickBot="1" x14ac:dyDescent="0.3">
      <c r="A12" s="69"/>
      <c r="B12" s="70"/>
      <c r="C12" s="70"/>
      <c r="D12" s="126"/>
      <c r="E12" s="126"/>
      <c r="F12" s="75"/>
    </row>
    <row r="22" spans="1:6" x14ac:dyDescent="0.25">
      <c r="A22" s="1720" t="s">
        <v>98</v>
      </c>
      <c r="B22" s="1721"/>
      <c r="C22" s="1721"/>
      <c r="D22" s="1721"/>
      <c r="E22" s="1721"/>
      <c r="F22" s="1723"/>
    </row>
    <row r="23" spans="1:6" x14ac:dyDescent="0.25">
      <c r="A23" s="114" t="s">
        <v>41</v>
      </c>
      <c r="B23" s="1721" t="s">
        <v>217</v>
      </c>
      <c r="C23" s="1721"/>
      <c r="D23" s="1721"/>
      <c r="E23" s="1721"/>
      <c r="F23" s="1723"/>
    </row>
    <row r="24" spans="1:6" ht="39.75" customHeight="1" x14ac:dyDescent="0.25">
      <c r="A24" s="127" t="s">
        <v>319</v>
      </c>
      <c r="B24" s="1963" t="s">
        <v>249</v>
      </c>
      <c r="C24" s="1963"/>
      <c r="D24" s="1963"/>
      <c r="E24" s="1963"/>
      <c r="F24" s="1964"/>
    </row>
    <row r="25" spans="1:6" ht="33" customHeight="1" x14ac:dyDescent="0.25">
      <c r="A25" s="127" t="s">
        <v>74</v>
      </c>
      <c r="B25" s="1963" t="s">
        <v>250</v>
      </c>
      <c r="C25" s="1963"/>
      <c r="D25" s="1963"/>
      <c r="E25" s="1963"/>
      <c r="F25" s="1964"/>
    </row>
    <row r="26" spans="1:6" ht="33" customHeight="1" x14ac:dyDescent="0.25">
      <c r="A26" s="127" t="s">
        <v>40</v>
      </c>
      <c r="B26" s="1963" t="s">
        <v>251</v>
      </c>
      <c r="C26" s="1963"/>
      <c r="D26" s="1963"/>
      <c r="E26" s="1963"/>
      <c r="F26" s="1964"/>
    </row>
    <row r="27" spans="1:6" ht="33" customHeight="1" x14ac:dyDescent="0.25">
      <c r="A27" s="127" t="s">
        <v>320</v>
      </c>
      <c r="B27" s="1963" t="s">
        <v>252</v>
      </c>
      <c r="C27" s="1963"/>
      <c r="D27" s="1963"/>
      <c r="E27" s="1963"/>
      <c r="F27" s="1964"/>
    </row>
    <row r="28" spans="1:6" ht="29.25" customHeight="1" x14ac:dyDescent="0.25">
      <c r="A28" s="127" t="s">
        <v>70</v>
      </c>
      <c r="B28" s="1963" t="s">
        <v>327</v>
      </c>
      <c r="C28" s="1963"/>
      <c r="D28" s="1963"/>
      <c r="E28" s="1963"/>
      <c r="F28" s="1964"/>
    </row>
    <row r="29" spans="1:6" ht="30" customHeight="1" thickBot="1" x14ac:dyDescent="0.3">
      <c r="A29" s="128" t="s">
        <v>39</v>
      </c>
      <c r="B29" s="1973" t="s">
        <v>236</v>
      </c>
      <c r="C29" s="1973"/>
      <c r="D29" s="1973"/>
      <c r="E29" s="1973"/>
      <c r="F29" s="1974"/>
    </row>
    <row r="30" spans="1:6" ht="15.75" thickTop="1" x14ac:dyDescent="0.25"/>
  </sheetData>
  <mergeCells count="13">
    <mergeCell ref="A1:F1"/>
    <mergeCell ref="A2:F2"/>
    <mergeCell ref="B25:F25"/>
    <mergeCell ref="B26:F26"/>
    <mergeCell ref="B27:F27"/>
    <mergeCell ref="B28:F28"/>
    <mergeCell ref="B29:F29"/>
    <mergeCell ref="B24:F24"/>
    <mergeCell ref="B3:F3"/>
    <mergeCell ref="B4:F4"/>
    <mergeCell ref="A5:F5"/>
    <mergeCell ref="A22:F22"/>
    <mergeCell ref="B23:F23"/>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I38"/>
  <sheetViews>
    <sheetView zoomScale="90" zoomScaleNormal="90" workbookViewId="0">
      <selection activeCell="J6" sqref="J6"/>
    </sheetView>
  </sheetViews>
  <sheetFormatPr baseColWidth="10" defaultRowHeight="12.75" x14ac:dyDescent="0.2"/>
  <cols>
    <col min="1" max="1" width="10.5703125" customWidth="1"/>
    <col min="2" max="2" width="12.42578125" customWidth="1"/>
    <col min="3" max="8" width="13.42578125" customWidth="1"/>
    <col min="9" max="9" width="16.28515625" customWidth="1"/>
  </cols>
  <sheetData>
    <row r="1" spans="1:9" ht="15.75" x14ac:dyDescent="0.2">
      <c r="A1" s="1469" t="str">
        <f>"Anexo "&amp;C4</f>
        <v>Anexo RF – 8.2</v>
      </c>
      <c r="B1" s="1469"/>
      <c r="C1" s="1469"/>
      <c r="D1" s="1469"/>
      <c r="E1" s="1469"/>
      <c r="F1" s="1469"/>
      <c r="G1" s="1469"/>
      <c r="H1" s="1469"/>
      <c r="I1" s="1469"/>
    </row>
    <row r="2" spans="1:9"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row>
    <row r="3" spans="1:9" ht="21.95" customHeight="1" thickTop="1" x14ac:dyDescent="0.2">
      <c r="A3" s="1727" t="s">
        <v>95</v>
      </c>
      <c r="B3" s="1728"/>
      <c r="C3" s="1728" t="s">
        <v>210</v>
      </c>
      <c r="D3" s="1728"/>
      <c r="E3" s="1728"/>
      <c r="F3" s="1728"/>
      <c r="G3" s="1728"/>
      <c r="H3" s="1728"/>
      <c r="I3" s="1968"/>
    </row>
    <row r="4" spans="1:9" ht="15" x14ac:dyDescent="0.2">
      <c r="A4" s="1720" t="s">
        <v>97</v>
      </c>
      <c r="B4" s="1721"/>
      <c r="C4" s="1967" t="s">
        <v>1010</v>
      </c>
      <c r="D4" s="1966"/>
      <c r="E4" s="1966"/>
      <c r="F4" s="1966"/>
      <c r="G4" s="1966"/>
      <c r="H4" s="1966"/>
      <c r="I4" s="1726"/>
    </row>
    <row r="5" spans="1:9" ht="41.25" customHeight="1" thickBot="1" x14ac:dyDescent="0.25">
      <c r="A5" s="1716" t="s">
        <v>4283</v>
      </c>
      <c r="B5" s="1717"/>
      <c r="C5" s="1717"/>
      <c r="D5" s="1717"/>
      <c r="E5" s="1717"/>
      <c r="F5" s="1717"/>
      <c r="G5" s="1717"/>
      <c r="H5" s="1717"/>
      <c r="I5" s="1719"/>
    </row>
    <row r="6" spans="1:9" ht="41.25" customHeight="1" thickBot="1" x14ac:dyDescent="0.25">
      <c r="A6" s="104" t="s">
        <v>194</v>
      </c>
      <c r="B6" s="104" t="s">
        <v>170</v>
      </c>
      <c r="C6" s="104" t="s">
        <v>180</v>
      </c>
      <c r="D6" s="104" t="s">
        <v>175</v>
      </c>
      <c r="E6" s="104" t="s">
        <v>203</v>
      </c>
      <c r="F6" s="104" t="s">
        <v>204</v>
      </c>
      <c r="G6" s="104" t="s">
        <v>77</v>
      </c>
      <c r="H6" s="104" t="s">
        <v>78</v>
      </c>
      <c r="I6" s="104" t="s">
        <v>39</v>
      </c>
    </row>
    <row r="7" spans="1:9" x14ac:dyDescent="0.2">
      <c r="A7" s="46"/>
      <c r="B7" s="22"/>
      <c r="C7" s="22"/>
      <c r="D7" s="22"/>
      <c r="E7" s="22"/>
      <c r="F7" s="22"/>
      <c r="G7" s="22"/>
      <c r="H7" s="22"/>
      <c r="I7" s="47"/>
    </row>
    <row r="8" spans="1:9" x14ac:dyDescent="0.2">
      <c r="A8" s="48"/>
      <c r="B8" s="28"/>
      <c r="C8" s="28"/>
      <c r="D8" s="28"/>
      <c r="E8" s="28"/>
      <c r="F8" s="28"/>
      <c r="G8" s="28"/>
      <c r="H8" s="28"/>
      <c r="I8" s="49"/>
    </row>
    <row r="9" spans="1:9" x14ac:dyDescent="0.2">
      <c r="A9" s="48"/>
      <c r="B9" s="28"/>
      <c r="C9" s="28"/>
      <c r="D9" s="28"/>
      <c r="E9" s="28"/>
      <c r="F9" s="28"/>
      <c r="G9" s="28"/>
      <c r="H9" s="28"/>
      <c r="I9" s="49"/>
    </row>
    <row r="10" spans="1:9" x14ac:dyDescent="0.2">
      <c r="A10" s="48"/>
      <c r="B10" s="28"/>
      <c r="C10" s="28"/>
      <c r="D10" s="28"/>
      <c r="E10" s="28"/>
      <c r="F10" s="28"/>
      <c r="G10" s="28"/>
      <c r="H10" s="28"/>
      <c r="I10" s="49"/>
    </row>
    <row r="11" spans="1:9" x14ac:dyDescent="0.2">
      <c r="A11" s="48"/>
      <c r="B11" s="28"/>
      <c r="C11" s="28"/>
      <c r="D11" s="28"/>
      <c r="E11" s="28"/>
      <c r="F11" s="28"/>
      <c r="G11" s="28"/>
      <c r="H11" s="28"/>
      <c r="I11" s="49"/>
    </row>
    <row r="12" spans="1:9" x14ac:dyDescent="0.2">
      <c r="A12" s="48"/>
      <c r="B12" s="28"/>
      <c r="C12" s="28"/>
      <c r="D12" s="28"/>
      <c r="E12" s="28"/>
      <c r="F12" s="28"/>
      <c r="G12" s="28"/>
      <c r="H12" s="28"/>
      <c r="I12" s="49"/>
    </row>
    <row r="13" spans="1:9" x14ac:dyDescent="0.2">
      <c r="A13" s="48"/>
      <c r="B13" s="28"/>
      <c r="C13" s="28"/>
      <c r="D13" s="28"/>
      <c r="E13" s="28"/>
      <c r="F13" s="28"/>
      <c r="G13" s="28"/>
      <c r="H13" s="28"/>
      <c r="I13" s="49"/>
    </row>
    <row r="14" spans="1:9" ht="13.5" thickBot="1" x14ac:dyDescent="0.25">
      <c r="A14" s="50"/>
      <c r="B14" s="50"/>
      <c r="C14" s="50"/>
      <c r="D14" s="50"/>
      <c r="E14" s="50"/>
      <c r="F14" s="50"/>
      <c r="G14" s="50"/>
      <c r="H14" s="50"/>
      <c r="I14" s="51"/>
    </row>
    <row r="18" spans="1:9" x14ac:dyDescent="0.2">
      <c r="B18" s="8"/>
    </row>
    <row r="25" spans="1:9" ht="30" customHeight="1" x14ac:dyDescent="0.2">
      <c r="A25" s="1965" t="s">
        <v>98</v>
      </c>
      <c r="B25" s="1966"/>
      <c r="C25" s="1966"/>
      <c r="D25" s="1966"/>
      <c r="E25" s="1966"/>
      <c r="F25" s="1966"/>
      <c r="G25" s="1966"/>
      <c r="H25" s="1966"/>
      <c r="I25" s="1726"/>
    </row>
    <row r="26" spans="1:9" ht="28.5" customHeight="1" x14ac:dyDescent="0.2">
      <c r="A26" s="1720" t="s">
        <v>41</v>
      </c>
      <c r="B26" s="1721"/>
      <c r="C26" s="1721" t="s">
        <v>103</v>
      </c>
      <c r="D26" s="1721"/>
      <c r="E26" s="1721"/>
      <c r="F26" s="1721"/>
      <c r="G26" s="1721"/>
      <c r="H26" s="1721"/>
      <c r="I26" s="1723"/>
    </row>
    <row r="27" spans="1:9" s="8" customFormat="1" ht="22.5" customHeight="1" x14ac:dyDescent="0.2">
      <c r="A27" s="1705" t="s">
        <v>99</v>
      </c>
      <c r="B27" s="1706"/>
      <c r="C27" s="1963" t="s">
        <v>104</v>
      </c>
      <c r="D27" s="1963"/>
      <c r="E27" s="1963"/>
      <c r="F27" s="1963"/>
      <c r="G27" s="1963"/>
      <c r="H27" s="1963"/>
      <c r="I27" s="1964"/>
    </row>
    <row r="28" spans="1:9" s="8" customFormat="1" ht="22.5" customHeight="1" x14ac:dyDescent="0.2">
      <c r="A28" s="1705" t="s">
        <v>170</v>
      </c>
      <c r="B28" s="1706"/>
      <c r="C28" s="1963" t="s">
        <v>138</v>
      </c>
      <c r="D28" s="1963"/>
      <c r="E28" s="1963"/>
      <c r="F28" s="1963"/>
      <c r="G28" s="1963"/>
      <c r="H28" s="1963"/>
      <c r="I28" s="1964"/>
    </row>
    <row r="29" spans="1:9" s="8" customFormat="1" ht="22.5" customHeight="1" x14ac:dyDescent="0.2">
      <c r="A29" s="1705" t="s">
        <v>111</v>
      </c>
      <c r="B29" s="1706"/>
      <c r="C29" s="1963" t="s">
        <v>179</v>
      </c>
      <c r="D29" s="1963"/>
      <c r="E29" s="1963"/>
      <c r="F29" s="1963"/>
      <c r="G29" s="1963"/>
      <c r="H29" s="1963"/>
      <c r="I29" s="1964"/>
    </row>
    <row r="30" spans="1:9" s="8" customFormat="1" ht="22.5" customHeight="1" x14ac:dyDescent="0.2">
      <c r="A30" s="1705" t="s">
        <v>175</v>
      </c>
      <c r="B30" s="1706"/>
      <c r="C30" s="1963" t="s">
        <v>208</v>
      </c>
      <c r="D30" s="1963"/>
      <c r="E30" s="1963"/>
      <c r="F30" s="1963"/>
      <c r="G30" s="1963"/>
      <c r="H30" s="1963"/>
      <c r="I30" s="1964"/>
    </row>
    <row r="31" spans="1:9" s="8" customFormat="1" ht="22.5" customHeight="1" x14ac:dyDescent="0.2">
      <c r="A31" s="1705" t="s">
        <v>76</v>
      </c>
      <c r="B31" s="1706"/>
      <c r="C31" s="1963" t="s">
        <v>207</v>
      </c>
      <c r="D31" s="1963"/>
      <c r="E31" s="1963"/>
      <c r="F31" s="1963"/>
      <c r="G31" s="1963"/>
      <c r="H31" s="1963"/>
      <c r="I31" s="1964"/>
    </row>
    <row r="32" spans="1:9" s="8" customFormat="1" ht="22.5" customHeight="1" x14ac:dyDescent="0.2">
      <c r="A32" s="1705" t="s">
        <v>204</v>
      </c>
      <c r="B32" s="1706"/>
      <c r="C32" s="1963" t="s">
        <v>206</v>
      </c>
      <c r="D32" s="1963"/>
      <c r="E32" s="1963"/>
      <c r="F32" s="1963"/>
      <c r="G32" s="1963"/>
      <c r="H32" s="1963"/>
      <c r="I32" s="1964"/>
    </row>
    <row r="33" spans="1:9" s="8" customFormat="1" ht="22.5" customHeight="1" x14ac:dyDescent="0.2">
      <c r="A33" s="1705" t="s">
        <v>77</v>
      </c>
      <c r="B33" s="1706"/>
      <c r="C33" s="1963" t="s">
        <v>205</v>
      </c>
      <c r="D33" s="1963"/>
      <c r="E33" s="1963"/>
      <c r="F33" s="1963"/>
      <c r="G33" s="1963"/>
      <c r="H33" s="1963"/>
      <c r="I33" s="1964"/>
    </row>
    <row r="34" spans="1:9" s="8" customFormat="1" ht="22.5" customHeight="1" x14ac:dyDescent="0.2">
      <c r="A34" s="1705" t="s">
        <v>78</v>
      </c>
      <c r="B34" s="1706"/>
      <c r="C34" s="1963" t="s">
        <v>209</v>
      </c>
      <c r="D34" s="1963"/>
      <c r="E34" s="1963"/>
      <c r="F34" s="1963"/>
      <c r="G34" s="1963"/>
      <c r="H34" s="1963"/>
      <c r="I34" s="1964"/>
    </row>
    <row r="35" spans="1:9" s="8" customFormat="1" ht="22.5" customHeight="1" thickBot="1" x14ac:dyDescent="0.25">
      <c r="A35" s="1971" t="s">
        <v>39</v>
      </c>
      <c r="B35" s="1972"/>
      <c r="C35" s="1973" t="s">
        <v>199</v>
      </c>
      <c r="D35" s="1973"/>
      <c r="E35" s="1973"/>
      <c r="F35" s="1973"/>
      <c r="G35" s="1973"/>
      <c r="H35" s="1973"/>
      <c r="I35" s="1974"/>
    </row>
    <row r="36" spans="1:9" ht="13.5" thickTop="1" x14ac:dyDescent="0.2"/>
    <row r="38" spans="1:9" x14ac:dyDescent="0.2">
      <c r="A38" s="100"/>
      <c r="B38" s="1975"/>
      <c r="C38" s="1975"/>
    </row>
  </sheetData>
  <mergeCells count="29">
    <mergeCell ref="A1:I1"/>
    <mergeCell ref="A2:I2"/>
    <mergeCell ref="B38:C38"/>
    <mergeCell ref="A33:B33"/>
    <mergeCell ref="C33:I33"/>
    <mergeCell ref="A34:B34"/>
    <mergeCell ref="C34:I34"/>
    <mergeCell ref="A31:B31"/>
    <mergeCell ref="C31:I31"/>
    <mergeCell ref="A32:B32"/>
    <mergeCell ref="C32:I32"/>
    <mergeCell ref="A35:B35"/>
    <mergeCell ref="C35:I35"/>
    <mergeCell ref="A28:B28"/>
    <mergeCell ref="C28:I28"/>
    <mergeCell ref="A29:B29"/>
    <mergeCell ref="C29:I29"/>
    <mergeCell ref="A30:B30"/>
    <mergeCell ref="C30:I30"/>
    <mergeCell ref="A25:I25"/>
    <mergeCell ref="A26:B26"/>
    <mergeCell ref="C26:I26"/>
    <mergeCell ref="A27:B27"/>
    <mergeCell ref="C27:I27"/>
    <mergeCell ref="A3:B3"/>
    <mergeCell ref="C3:I3"/>
    <mergeCell ref="A4:B4"/>
    <mergeCell ref="C4:I4"/>
    <mergeCell ref="A5:I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160"/>
  <sheetViews>
    <sheetView view="pageBreakPreview" topLeftCell="A28" zoomScale="80" zoomScaleNormal="100" zoomScaleSheetLayoutView="80" zoomScalePageLayoutView="89" workbookViewId="0">
      <selection activeCell="C41" sqref="C41"/>
    </sheetView>
  </sheetViews>
  <sheetFormatPr baseColWidth="10" defaultRowHeight="12.75" x14ac:dyDescent="0.2"/>
  <cols>
    <col min="1" max="1" width="13.85546875" customWidth="1"/>
    <col min="2" max="2" width="19.140625" bestFit="1" customWidth="1"/>
    <col min="3" max="3" width="115.85546875" bestFit="1" customWidth="1"/>
    <col min="4" max="4" width="4.140625" style="1322" customWidth="1"/>
    <col min="5" max="5" width="4.42578125" customWidth="1"/>
    <col min="6" max="7" width="6.140625" customWidth="1"/>
  </cols>
  <sheetData>
    <row r="3" spans="1:7" ht="12.6" customHeight="1" x14ac:dyDescent="0.2"/>
    <row r="4" spans="1:7" ht="12.6" customHeight="1" x14ac:dyDescent="0.2"/>
    <row r="5" spans="1:7" ht="17.45" customHeight="1" x14ac:dyDescent="0.2">
      <c r="A5" s="1455"/>
      <c r="B5" s="1455"/>
      <c r="C5" s="1455"/>
      <c r="D5" s="1455"/>
      <c r="E5" s="1455"/>
      <c r="F5" s="1455"/>
      <c r="G5" s="1455"/>
    </row>
    <row r="6" spans="1:7" ht="125.1" customHeight="1" x14ac:dyDescent="0.2"/>
    <row r="7" spans="1:7" ht="21.95" customHeight="1" x14ac:dyDescent="0.2"/>
    <row r="8" spans="1:7" ht="126" customHeight="1" x14ac:dyDescent="0.2"/>
    <row r="9" spans="1:7" ht="113.45" customHeight="1" x14ac:dyDescent="0.2"/>
    <row r="10" spans="1:7" ht="111.95" customHeight="1" x14ac:dyDescent="0.2"/>
    <row r="11" spans="1:7" ht="83.1" customHeight="1" x14ac:dyDescent="0.2"/>
    <row r="12" spans="1:7" ht="78.95" customHeight="1" x14ac:dyDescent="0.2"/>
    <row r="13" spans="1:7" ht="78.95" customHeight="1" x14ac:dyDescent="0.2"/>
    <row r="14" spans="1:7" ht="78.95" customHeight="1" x14ac:dyDescent="0.2"/>
    <row r="15" spans="1:7" ht="19.5" customHeight="1" x14ac:dyDescent="0.2">
      <c r="A15" s="1456" t="s">
        <v>31</v>
      </c>
      <c r="B15" s="1456"/>
      <c r="C15" s="1456"/>
      <c r="D15" s="1323"/>
      <c r="E15" s="1315"/>
      <c r="F15" s="1315"/>
      <c r="G15" s="1315"/>
    </row>
    <row r="16" spans="1:7" ht="12" customHeight="1" x14ac:dyDescent="0.2">
      <c r="A16" s="1315"/>
      <c r="B16" s="1315"/>
      <c r="C16" s="1315"/>
      <c r="D16" s="1323"/>
      <c r="E16" s="1315"/>
      <c r="F16" s="1315"/>
      <c r="G16" s="1315"/>
    </row>
    <row r="17" spans="1:8" ht="12.6" customHeight="1" x14ac:dyDescent="0.2">
      <c r="A17" s="1316" t="s">
        <v>0</v>
      </c>
      <c r="B17" s="1317"/>
      <c r="C17" s="1318"/>
      <c r="D17" s="1319" t="s">
        <v>32</v>
      </c>
      <c r="E17" s="1324" t="s">
        <v>33</v>
      </c>
    </row>
    <row r="18" spans="1:8" ht="12.6" customHeight="1" x14ac:dyDescent="0.2">
      <c r="A18" s="529" t="s">
        <v>4054</v>
      </c>
      <c r="B18" s="529" t="s">
        <v>4055</v>
      </c>
      <c r="C18" s="529" t="s">
        <v>105</v>
      </c>
      <c r="D18" s="1319" t="s">
        <v>9</v>
      </c>
      <c r="E18" s="136"/>
    </row>
    <row r="19" spans="1:8" ht="15.6" customHeight="1" x14ac:dyDescent="0.2">
      <c r="A19" s="529" t="s">
        <v>4056</v>
      </c>
      <c r="B19" s="529" t="s">
        <v>4057</v>
      </c>
      <c r="C19" s="529" t="s">
        <v>4058</v>
      </c>
      <c r="D19" s="1319" t="s">
        <v>9</v>
      </c>
      <c r="E19" s="136"/>
    </row>
    <row r="20" spans="1:8" ht="15.6" customHeight="1" x14ac:dyDescent="0.2">
      <c r="A20" s="529" t="s">
        <v>4059</v>
      </c>
      <c r="B20" s="529" t="s">
        <v>4060</v>
      </c>
      <c r="C20" s="529" t="s">
        <v>122</v>
      </c>
      <c r="D20" s="1319" t="s">
        <v>9</v>
      </c>
      <c r="E20" s="136"/>
    </row>
    <row r="21" spans="1:8" ht="15.6" customHeight="1" x14ac:dyDescent="0.2">
      <c r="A21" s="529" t="s">
        <v>4061</v>
      </c>
      <c r="B21" s="529" t="s">
        <v>4062</v>
      </c>
      <c r="C21" s="529" t="s">
        <v>124</v>
      </c>
      <c r="D21" s="1319" t="s">
        <v>9</v>
      </c>
      <c r="E21" s="136"/>
    </row>
    <row r="22" spans="1:8" ht="15.6" customHeight="1" x14ac:dyDescent="0.2">
      <c r="A22" s="529" t="s">
        <v>4063</v>
      </c>
      <c r="B22" s="529" t="s">
        <v>4354</v>
      </c>
      <c r="C22" s="1435" t="s">
        <v>4355</v>
      </c>
      <c r="D22" s="1319" t="s">
        <v>9</v>
      </c>
      <c r="E22" s="136"/>
    </row>
    <row r="23" spans="1:8" ht="15.6" customHeight="1" x14ac:dyDescent="0.2">
      <c r="A23" s="1316" t="s">
        <v>162</v>
      </c>
      <c r="B23" s="1317"/>
      <c r="C23" s="1318"/>
      <c r="D23" s="1319"/>
      <c r="E23" s="136"/>
    </row>
    <row r="24" spans="1:8" ht="15.6" customHeight="1" x14ac:dyDescent="0.2">
      <c r="A24" s="530" t="s">
        <v>4065</v>
      </c>
      <c r="B24" s="529" t="s">
        <v>4064</v>
      </c>
      <c r="C24" s="529" t="s">
        <v>3210</v>
      </c>
      <c r="D24" s="1319"/>
      <c r="E24" s="1319" t="s">
        <v>9</v>
      </c>
    </row>
    <row r="25" spans="1:8" s="7" customFormat="1" ht="15.6" customHeight="1" x14ac:dyDescent="0.2">
      <c r="A25" s="530" t="s">
        <v>4068</v>
      </c>
      <c r="B25" s="529" t="s">
        <v>4066</v>
      </c>
      <c r="C25" s="529" t="s">
        <v>4067</v>
      </c>
      <c r="D25" s="1319"/>
      <c r="E25" s="1319" t="s">
        <v>9</v>
      </c>
      <c r="F25"/>
      <c r="G25"/>
      <c r="H25"/>
    </row>
    <row r="26" spans="1:8" ht="15.6" customHeight="1" x14ac:dyDescent="0.2">
      <c r="A26" s="530" t="s">
        <v>4070</v>
      </c>
      <c r="B26" s="529" t="s">
        <v>4069</v>
      </c>
      <c r="C26" s="529" t="s">
        <v>3095</v>
      </c>
      <c r="D26" s="1319"/>
      <c r="E26" s="1319" t="s">
        <v>9</v>
      </c>
    </row>
    <row r="27" spans="1:8" ht="15.6" customHeight="1" x14ac:dyDescent="0.2">
      <c r="A27" s="530" t="s">
        <v>4072</v>
      </c>
      <c r="B27" s="529" t="s">
        <v>4071</v>
      </c>
      <c r="C27" s="529" t="s">
        <v>2856</v>
      </c>
      <c r="D27" s="1319"/>
      <c r="E27" s="1319" t="s">
        <v>9</v>
      </c>
    </row>
    <row r="28" spans="1:8" ht="15.6" customHeight="1" x14ac:dyDescent="0.2">
      <c r="A28" s="530" t="s">
        <v>4074</v>
      </c>
      <c r="B28" s="529" t="s">
        <v>4073</v>
      </c>
      <c r="C28" s="529" t="s">
        <v>3089</v>
      </c>
      <c r="D28" s="1319"/>
      <c r="E28" s="1319" t="s">
        <v>9</v>
      </c>
    </row>
    <row r="29" spans="1:8" ht="18" customHeight="1" x14ac:dyDescent="0.2">
      <c r="A29" s="530" t="s">
        <v>4076</v>
      </c>
      <c r="B29" s="529" t="s">
        <v>4075</v>
      </c>
      <c r="C29" s="529" t="s">
        <v>3209</v>
      </c>
      <c r="D29" s="1319"/>
      <c r="E29" s="1319" t="s">
        <v>9</v>
      </c>
    </row>
    <row r="30" spans="1:8" ht="18" customHeight="1" x14ac:dyDescent="0.2">
      <c r="A30" s="530" t="s">
        <v>4078</v>
      </c>
      <c r="B30" s="529" t="s">
        <v>4077</v>
      </c>
      <c r="C30" s="529" t="s">
        <v>3092</v>
      </c>
      <c r="D30" s="1319"/>
      <c r="E30" s="1319" t="s">
        <v>9</v>
      </c>
    </row>
    <row r="31" spans="1:8" ht="15.6" customHeight="1" x14ac:dyDescent="0.2">
      <c r="A31" s="530" t="s">
        <v>4080</v>
      </c>
      <c r="B31" s="529" t="s">
        <v>4079</v>
      </c>
      <c r="C31" s="529" t="s">
        <v>3094</v>
      </c>
      <c r="D31" s="1319"/>
      <c r="E31" s="1319" t="s">
        <v>9</v>
      </c>
    </row>
    <row r="32" spans="1:8" ht="17.25" customHeight="1" x14ac:dyDescent="0.2">
      <c r="A32" s="530" t="s">
        <v>4082</v>
      </c>
      <c r="B32" s="529" t="s">
        <v>4081</v>
      </c>
      <c r="C32" s="529" t="s">
        <v>628</v>
      </c>
      <c r="D32" s="1319"/>
      <c r="E32" s="1319" t="s">
        <v>9</v>
      </c>
    </row>
    <row r="33" spans="1:8" ht="15.6" customHeight="1" x14ac:dyDescent="0.2">
      <c r="A33" s="530" t="s">
        <v>4084</v>
      </c>
      <c r="B33" s="529" t="s">
        <v>4083</v>
      </c>
      <c r="C33" s="529" t="s">
        <v>2200</v>
      </c>
      <c r="D33" s="1319"/>
      <c r="E33" s="1319" t="s">
        <v>9</v>
      </c>
    </row>
    <row r="34" spans="1:8" ht="15.6" customHeight="1" x14ac:dyDescent="0.2">
      <c r="A34" s="530" t="s">
        <v>4086</v>
      </c>
      <c r="B34" s="529" t="s">
        <v>4085</v>
      </c>
      <c r="C34" s="529" t="s">
        <v>3101</v>
      </c>
      <c r="D34" s="1319"/>
      <c r="E34" s="1319" t="s">
        <v>9</v>
      </c>
    </row>
    <row r="35" spans="1:8" ht="15.6" customHeight="1" x14ac:dyDescent="0.2">
      <c r="A35" s="1316" t="s">
        <v>163</v>
      </c>
      <c r="B35" s="1317"/>
      <c r="C35" s="1318"/>
      <c r="D35" s="1319"/>
      <c r="E35" s="136"/>
    </row>
    <row r="36" spans="1:8" ht="15.6" customHeight="1" x14ac:dyDescent="0.2">
      <c r="A36" s="529" t="s">
        <v>4088</v>
      </c>
      <c r="B36" s="529" t="s">
        <v>4087</v>
      </c>
      <c r="C36" s="529" t="s">
        <v>371</v>
      </c>
      <c r="D36" s="1319"/>
      <c r="E36" s="1319" t="s">
        <v>9</v>
      </c>
    </row>
    <row r="37" spans="1:8" ht="15.6" customHeight="1" x14ac:dyDescent="0.2">
      <c r="A37" s="529" t="s">
        <v>4090</v>
      </c>
      <c r="B37" s="529" t="s">
        <v>4089</v>
      </c>
      <c r="C37" s="529" t="s">
        <v>3053</v>
      </c>
      <c r="D37" s="1319"/>
      <c r="E37" s="1319" t="s">
        <v>9</v>
      </c>
    </row>
    <row r="38" spans="1:8" ht="15.6" customHeight="1" x14ac:dyDescent="0.2">
      <c r="A38" s="529" t="s">
        <v>4092</v>
      </c>
      <c r="B38" s="529" t="s">
        <v>4091</v>
      </c>
      <c r="C38" s="529" t="s">
        <v>900</v>
      </c>
      <c r="D38" s="1319"/>
      <c r="E38" s="1319" t="s">
        <v>9</v>
      </c>
    </row>
    <row r="39" spans="1:8" ht="15.6" customHeight="1" x14ac:dyDescent="0.2">
      <c r="A39" s="529" t="s">
        <v>4094</v>
      </c>
      <c r="B39" s="529" t="s">
        <v>4093</v>
      </c>
      <c r="C39" s="529" t="s">
        <v>902</v>
      </c>
      <c r="D39" s="1319"/>
      <c r="E39" s="1319" t="s">
        <v>9</v>
      </c>
    </row>
    <row r="40" spans="1:8" ht="15.6" customHeight="1" x14ac:dyDescent="0.2">
      <c r="A40" s="529" t="s">
        <v>4096</v>
      </c>
      <c r="B40" s="529" t="s">
        <v>4095</v>
      </c>
      <c r="C40" s="529" t="s">
        <v>576</v>
      </c>
      <c r="D40" s="1319"/>
      <c r="E40" s="1319" t="s">
        <v>9</v>
      </c>
    </row>
    <row r="41" spans="1:8" ht="15.6" customHeight="1" x14ac:dyDescent="0.2">
      <c r="A41" s="529" t="s">
        <v>4098</v>
      </c>
      <c r="B41" s="529" t="s">
        <v>4097</v>
      </c>
      <c r="C41" s="529" t="s">
        <v>545</v>
      </c>
      <c r="D41" s="1319"/>
      <c r="E41" s="1319" t="s">
        <v>9</v>
      </c>
    </row>
    <row r="42" spans="1:8" ht="15.6" customHeight="1" x14ac:dyDescent="0.2">
      <c r="A42" s="529" t="s">
        <v>4100</v>
      </c>
      <c r="B42" s="529" t="s">
        <v>4099</v>
      </c>
      <c r="C42" s="529" t="s">
        <v>906</v>
      </c>
      <c r="D42" s="1319"/>
      <c r="E42" s="1319" t="s">
        <v>9</v>
      </c>
    </row>
    <row r="43" spans="1:8" ht="15.6" customHeight="1" x14ac:dyDescent="0.2">
      <c r="A43" s="529" t="s">
        <v>4102</v>
      </c>
      <c r="B43" s="529" t="s">
        <v>4101</v>
      </c>
      <c r="C43" s="529" t="s">
        <v>1000</v>
      </c>
      <c r="D43" s="1319"/>
      <c r="E43" s="1319" t="s">
        <v>9</v>
      </c>
    </row>
    <row r="44" spans="1:8" ht="15.6" customHeight="1" x14ac:dyDescent="0.2">
      <c r="A44" s="529" t="s">
        <v>4104</v>
      </c>
      <c r="B44" s="529" t="s">
        <v>4103</v>
      </c>
      <c r="C44" s="529" t="s">
        <v>3136</v>
      </c>
      <c r="D44" s="1319"/>
      <c r="E44" s="1319" t="s">
        <v>9</v>
      </c>
    </row>
    <row r="45" spans="1:8" ht="15.6" customHeight="1" x14ac:dyDescent="0.2">
      <c r="A45" s="529" t="s">
        <v>4106</v>
      </c>
      <c r="B45" s="529" t="s">
        <v>4105</v>
      </c>
      <c r="C45" s="529" t="s">
        <v>3155</v>
      </c>
      <c r="D45" s="1319"/>
      <c r="E45" s="1319" t="s">
        <v>9</v>
      </c>
    </row>
    <row r="46" spans="1:8" s="7" customFormat="1" ht="15.6" customHeight="1" x14ac:dyDescent="0.2">
      <c r="A46" s="529" t="s">
        <v>4108</v>
      </c>
      <c r="B46" s="529" t="s">
        <v>4107</v>
      </c>
      <c r="C46" s="529" t="s">
        <v>137</v>
      </c>
      <c r="D46" s="1319"/>
      <c r="E46" s="1319" t="s">
        <v>9</v>
      </c>
      <c r="F46"/>
      <c r="G46"/>
      <c r="H46"/>
    </row>
    <row r="47" spans="1:8" ht="15.6" customHeight="1" x14ac:dyDescent="0.2">
      <c r="A47" s="529" t="s">
        <v>4110</v>
      </c>
      <c r="B47" s="529" t="s">
        <v>4109</v>
      </c>
      <c r="C47" s="529" t="s">
        <v>196</v>
      </c>
      <c r="D47" s="1319"/>
      <c r="E47" s="1319" t="s">
        <v>9</v>
      </c>
    </row>
    <row r="48" spans="1:8" ht="15.6" customHeight="1" x14ac:dyDescent="0.2">
      <c r="A48" s="529" t="s">
        <v>4112</v>
      </c>
      <c r="B48" s="529" t="s">
        <v>4111</v>
      </c>
      <c r="C48" s="529" t="s">
        <v>202</v>
      </c>
      <c r="D48" s="1319"/>
      <c r="E48" s="1319" t="s">
        <v>9</v>
      </c>
    </row>
    <row r="49" spans="1:8" ht="15.6" customHeight="1" x14ac:dyDescent="0.2">
      <c r="A49" s="529" t="s">
        <v>4114</v>
      </c>
      <c r="B49" s="529" t="s">
        <v>4113</v>
      </c>
      <c r="C49" s="529" t="s">
        <v>318</v>
      </c>
      <c r="D49" s="1319"/>
      <c r="E49" s="1319" t="s">
        <v>9</v>
      </c>
    </row>
    <row r="50" spans="1:8" ht="15.6" customHeight="1" x14ac:dyDescent="0.2">
      <c r="A50" s="529" t="s">
        <v>4116</v>
      </c>
      <c r="B50" s="529" t="s">
        <v>4115</v>
      </c>
      <c r="C50" s="529" t="s">
        <v>210</v>
      </c>
      <c r="D50" s="1319"/>
      <c r="E50" s="1319" t="s">
        <v>9</v>
      </c>
    </row>
    <row r="51" spans="1:8" ht="15.6" customHeight="1" x14ac:dyDescent="0.2">
      <c r="A51" s="529" t="s">
        <v>4118</v>
      </c>
      <c r="B51" s="529" t="s">
        <v>4117</v>
      </c>
      <c r="C51" s="529" t="s">
        <v>1180</v>
      </c>
      <c r="D51" s="1319"/>
      <c r="E51" s="1319" t="s">
        <v>9</v>
      </c>
    </row>
    <row r="52" spans="1:8" ht="15.95" customHeight="1" x14ac:dyDescent="0.2">
      <c r="A52" s="529" t="s">
        <v>4120</v>
      </c>
      <c r="B52" s="529" t="s">
        <v>4119</v>
      </c>
      <c r="C52" s="529" t="s">
        <v>242</v>
      </c>
      <c r="D52" s="1319"/>
      <c r="E52" s="1319" t="s">
        <v>9</v>
      </c>
    </row>
    <row r="53" spans="1:8" ht="15.6" customHeight="1" x14ac:dyDescent="0.2">
      <c r="A53" s="529" t="s">
        <v>4122</v>
      </c>
      <c r="B53" s="529" t="s">
        <v>4121</v>
      </c>
      <c r="C53" s="529" t="s">
        <v>230</v>
      </c>
      <c r="D53" s="1319"/>
      <c r="E53" s="1319" t="s">
        <v>9</v>
      </c>
    </row>
    <row r="54" spans="1:8" ht="15.6" customHeight="1" x14ac:dyDescent="0.2">
      <c r="A54" s="530" t="s">
        <v>4124</v>
      </c>
      <c r="B54" s="529" t="s">
        <v>4123</v>
      </c>
      <c r="C54" s="529" t="s">
        <v>243</v>
      </c>
      <c r="D54" s="1319"/>
      <c r="E54" s="1319" t="s">
        <v>9</v>
      </c>
    </row>
    <row r="55" spans="1:8" ht="15.6" customHeight="1" x14ac:dyDescent="0.2">
      <c r="A55" s="530" t="s">
        <v>4126</v>
      </c>
      <c r="B55" s="529" t="s">
        <v>4125</v>
      </c>
      <c r="C55" s="529" t="s">
        <v>325</v>
      </c>
      <c r="D55" s="1319"/>
      <c r="E55" s="1319" t="s">
        <v>9</v>
      </c>
    </row>
    <row r="56" spans="1:8" ht="15.6" customHeight="1" x14ac:dyDescent="0.2">
      <c r="A56" s="530" t="s">
        <v>4128</v>
      </c>
      <c r="B56" s="529" t="s">
        <v>4127</v>
      </c>
      <c r="C56" s="529" t="s">
        <v>333</v>
      </c>
      <c r="D56" s="1319"/>
      <c r="E56" s="1319" t="s">
        <v>9</v>
      </c>
    </row>
    <row r="57" spans="1:8" ht="15.6" customHeight="1" x14ac:dyDescent="0.2">
      <c r="A57" s="530" t="s">
        <v>4130</v>
      </c>
      <c r="B57" s="529" t="s">
        <v>4129</v>
      </c>
      <c r="C57" s="529" t="s">
        <v>342</v>
      </c>
      <c r="D57" s="1319"/>
      <c r="E57" s="1319" t="s">
        <v>9</v>
      </c>
    </row>
    <row r="58" spans="1:8" ht="15.6" customHeight="1" x14ac:dyDescent="0.2">
      <c r="A58" s="530" t="s">
        <v>4132</v>
      </c>
      <c r="B58" s="529" t="s">
        <v>4131</v>
      </c>
      <c r="C58" s="529" t="s">
        <v>248</v>
      </c>
      <c r="D58" s="1319"/>
      <c r="E58" s="1319" t="s">
        <v>9</v>
      </c>
    </row>
    <row r="59" spans="1:8" ht="15.6" customHeight="1" x14ac:dyDescent="0.2">
      <c r="A59" s="530" t="s">
        <v>4134</v>
      </c>
      <c r="B59" s="529" t="s">
        <v>4133</v>
      </c>
      <c r="C59" s="529" t="s">
        <v>349</v>
      </c>
      <c r="D59" s="1319"/>
      <c r="E59" s="1319" t="s">
        <v>9</v>
      </c>
    </row>
    <row r="60" spans="1:8" ht="15.6" customHeight="1" x14ac:dyDescent="0.2">
      <c r="A60" s="530" t="s">
        <v>4136</v>
      </c>
      <c r="B60" s="529" t="s">
        <v>4135</v>
      </c>
      <c r="C60" s="529" t="s">
        <v>1741</v>
      </c>
      <c r="D60" s="1319"/>
      <c r="E60" s="1319" t="s">
        <v>9</v>
      </c>
    </row>
    <row r="61" spans="1:8" s="7" customFormat="1" ht="15.6" customHeight="1" x14ac:dyDescent="0.2">
      <c r="A61" s="530" t="s">
        <v>4138</v>
      </c>
      <c r="B61" s="529" t="s">
        <v>4137</v>
      </c>
      <c r="C61" s="529" t="s">
        <v>2976</v>
      </c>
      <c r="D61" s="1319"/>
      <c r="E61" s="1319" t="s">
        <v>9</v>
      </c>
      <c r="F61"/>
      <c r="G61"/>
      <c r="H61"/>
    </row>
    <row r="62" spans="1:8" ht="15.6" customHeight="1" x14ac:dyDescent="0.2">
      <c r="A62" s="1316" t="s">
        <v>164</v>
      </c>
      <c r="B62" s="1317"/>
      <c r="C62" s="1318"/>
      <c r="D62" s="1319"/>
      <c r="E62" s="136"/>
    </row>
    <row r="63" spans="1:8" ht="15.6" customHeight="1" x14ac:dyDescent="0.2">
      <c r="A63" s="529" t="s">
        <v>4140</v>
      </c>
      <c r="B63" s="529" t="s">
        <v>4139</v>
      </c>
      <c r="C63" s="529" t="s">
        <v>275</v>
      </c>
      <c r="D63" s="1319"/>
      <c r="E63" s="1319" t="s">
        <v>9</v>
      </c>
    </row>
    <row r="64" spans="1:8" ht="17.100000000000001" customHeight="1" x14ac:dyDescent="0.2">
      <c r="A64" s="529" t="s">
        <v>4142</v>
      </c>
      <c r="B64" s="529" t="s">
        <v>4141</v>
      </c>
      <c r="C64" s="529" t="s">
        <v>1012</v>
      </c>
      <c r="D64" s="1319" t="s">
        <v>9</v>
      </c>
      <c r="E64" s="136"/>
    </row>
    <row r="65" spans="1:8" ht="15.95" customHeight="1" x14ac:dyDescent="0.2">
      <c r="A65" s="529" t="s">
        <v>4144</v>
      </c>
      <c r="B65" s="529" t="s">
        <v>4143</v>
      </c>
      <c r="C65" s="529" t="s">
        <v>1404</v>
      </c>
      <c r="D65" s="1319"/>
      <c r="E65" s="1319" t="s">
        <v>9</v>
      </c>
    </row>
    <row r="66" spans="1:8" ht="15.6" customHeight="1" x14ac:dyDescent="0.2">
      <c r="A66" s="529" t="s">
        <v>4146</v>
      </c>
      <c r="B66" s="529" t="s">
        <v>4145</v>
      </c>
      <c r="C66" s="529" t="s">
        <v>1123</v>
      </c>
      <c r="D66" s="1319"/>
      <c r="E66" s="1319" t="s">
        <v>9</v>
      </c>
    </row>
    <row r="67" spans="1:8" ht="15.6" customHeight="1" x14ac:dyDescent="0.2">
      <c r="A67" s="529" t="s">
        <v>4148</v>
      </c>
      <c r="B67" s="529" t="s">
        <v>4147</v>
      </c>
      <c r="C67" s="529" t="s">
        <v>1615</v>
      </c>
      <c r="D67" s="1319"/>
      <c r="E67" s="1319" t="s">
        <v>9</v>
      </c>
    </row>
    <row r="68" spans="1:8" s="7" customFormat="1" ht="15.6" customHeight="1" x14ac:dyDescent="0.2">
      <c r="A68" s="529" t="s">
        <v>4150</v>
      </c>
      <c r="B68" s="529" t="s">
        <v>4149</v>
      </c>
      <c r="C68" s="529" t="s">
        <v>1430</v>
      </c>
      <c r="D68" s="1319"/>
      <c r="E68" s="1319" t="s">
        <v>9</v>
      </c>
      <c r="F68"/>
      <c r="G68"/>
      <c r="H68"/>
    </row>
    <row r="69" spans="1:8" ht="15.6" customHeight="1" x14ac:dyDescent="0.2">
      <c r="A69" s="529" t="s">
        <v>4152</v>
      </c>
      <c r="B69" s="529" t="s">
        <v>4151</v>
      </c>
      <c r="C69" s="529" t="s">
        <v>1616</v>
      </c>
      <c r="D69" s="1319"/>
      <c r="E69" s="1319" t="s">
        <v>9</v>
      </c>
    </row>
    <row r="70" spans="1:8" ht="15.6" customHeight="1" x14ac:dyDescent="0.2">
      <c r="A70" s="529" t="s">
        <v>4154</v>
      </c>
      <c r="B70" s="529" t="s">
        <v>4153</v>
      </c>
      <c r="C70" s="529" t="s">
        <v>1628</v>
      </c>
      <c r="D70" s="1319" t="s">
        <v>9</v>
      </c>
      <c r="E70" s="136"/>
    </row>
    <row r="71" spans="1:8" ht="15.6" customHeight="1" x14ac:dyDescent="0.2">
      <c r="A71" s="1316" t="s">
        <v>165</v>
      </c>
      <c r="B71" s="1317"/>
      <c r="C71" s="1318"/>
      <c r="D71" s="1319"/>
      <c r="E71" s="136"/>
    </row>
    <row r="72" spans="1:8" ht="15.6" customHeight="1" x14ac:dyDescent="0.2">
      <c r="A72" s="529" t="s">
        <v>4156</v>
      </c>
      <c r="B72" s="529" t="s">
        <v>4155</v>
      </c>
      <c r="C72" s="529" t="s">
        <v>1136</v>
      </c>
      <c r="D72" s="1319"/>
      <c r="E72" s="1319" t="s">
        <v>9</v>
      </c>
    </row>
    <row r="73" spans="1:8" ht="15.6" customHeight="1" x14ac:dyDescent="0.2">
      <c r="A73" s="529" t="s">
        <v>4158</v>
      </c>
      <c r="B73" s="529" t="s">
        <v>4157</v>
      </c>
      <c r="C73" s="529" t="s">
        <v>1700</v>
      </c>
      <c r="D73" s="1319"/>
      <c r="E73" s="1319" t="s">
        <v>9</v>
      </c>
    </row>
    <row r="74" spans="1:8" ht="15.6" customHeight="1" x14ac:dyDescent="0.2">
      <c r="A74" s="529" t="s">
        <v>4160</v>
      </c>
      <c r="B74" s="529" t="s">
        <v>4159</v>
      </c>
      <c r="C74" s="529" t="s">
        <v>1730</v>
      </c>
      <c r="D74" s="1319"/>
      <c r="E74" s="1319" t="s">
        <v>9</v>
      </c>
    </row>
    <row r="75" spans="1:8" ht="15.6" customHeight="1" x14ac:dyDescent="0.2">
      <c r="A75" s="529" t="s">
        <v>4162</v>
      </c>
      <c r="B75" s="529" t="s">
        <v>4161</v>
      </c>
      <c r="C75" s="529" t="s">
        <v>2184</v>
      </c>
      <c r="D75" s="1319"/>
      <c r="E75" s="1319" t="s">
        <v>9</v>
      </c>
    </row>
    <row r="76" spans="1:8" ht="15.6" customHeight="1" x14ac:dyDescent="0.2">
      <c r="A76" s="529" t="s">
        <v>4164</v>
      </c>
      <c r="B76" s="529" t="s">
        <v>4163</v>
      </c>
      <c r="C76" s="529" t="s">
        <v>2191</v>
      </c>
      <c r="D76" s="1319"/>
      <c r="E76" s="1319" t="s">
        <v>9</v>
      </c>
    </row>
    <row r="77" spans="1:8" s="7" customFormat="1" ht="15.6" customHeight="1" x14ac:dyDescent="0.2">
      <c r="A77" s="529" t="s">
        <v>4166</v>
      </c>
      <c r="B77" s="529" t="s">
        <v>4165</v>
      </c>
      <c r="C77" s="529" t="s">
        <v>2197</v>
      </c>
      <c r="D77" s="1319"/>
      <c r="E77" s="1319" t="s">
        <v>9</v>
      </c>
      <c r="F77"/>
      <c r="G77"/>
      <c r="H77"/>
    </row>
    <row r="78" spans="1:8" ht="15.6" customHeight="1" x14ac:dyDescent="0.2">
      <c r="A78" s="1316" t="s">
        <v>166</v>
      </c>
      <c r="B78" s="1317"/>
      <c r="C78" s="1318"/>
      <c r="D78" s="1319"/>
      <c r="E78" s="136"/>
    </row>
    <row r="79" spans="1:8" ht="15.6" customHeight="1" x14ac:dyDescent="0.2">
      <c r="A79" s="529" t="s">
        <v>4168</v>
      </c>
      <c r="B79" s="529" t="s">
        <v>4167</v>
      </c>
      <c r="C79" s="529" t="s">
        <v>1748</v>
      </c>
      <c r="D79" s="1319"/>
      <c r="E79" s="1319" t="s">
        <v>9</v>
      </c>
    </row>
    <row r="80" spans="1:8" ht="15.6" customHeight="1" x14ac:dyDescent="0.2">
      <c r="A80" s="529" t="s">
        <v>4170</v>
      </c>
      <c r="B80" s="529" t="s">
        <v>4169</v>
      </c>
      <c r="C80" s="529" t="s">
        <v>1816</v>
      </c>
      <c r="D80" s="1319"/>
      <c r="E80" s="1319" t="s">
        <v>9</v>
      </c>
    </row>
    <row r="81" spans="1:8" ht="15.6" customHeight="1" x14ac:dyDescent="0.2">
      <c r="A81" s="529" t="s">
        <v>4172</v>
      </c>
      <c r="B81" s="529" t="s">
        <v>4171</v>
      </c>
      <c r="C81" s="529" t="s">
        <v>1817</v>
      </c>
      <c r="D81" s="1319"/>
      <c r="E81" s="1319" t="s">
        <v>9</v>
      </c>
    </row>
    <row r="82" spans="1:8" ht="15.6" customHeight="1" x14ac:dyDescent="0.2">
      <c r="A82" s="529" t="s">
        <v>4174</v>
      </c>
      <c r="B82" s="529" t="s">
        <v>4173</v>
      </c>
      <c r="C82" s="529" t="s">
        <v>1820</v>
      </c>
      <c r="D82" s="1319"/>
      <c r="E82" s="1319" t="s">
        <v>9</v>
      </c>
    </row>
    <row r="83" spans="1:8" ht="15.6" customHeight="1" x14ac:dyDescent="0.2">
      <c r="A83" s="529" t="s">
        <v>4176</v>
      </c>
      <c r="B83" s="529" t="s">
        <v>4175</v>
      </c>
      <c r="C83" s="529" t="s">
        <v>2090</v>
      </c>
      <c r="D83" s="1319"/>
      <c r="E83" s="1319" t="s">
        <v>9</v>
      </c>
    </row>
    <row r="84" spans="1:8" ht="15.6" customHeight="1" x14ac:dyDescent="0.2">
      <c r="A84" s="529" t="s">
        <v>4178</v>
      </c>
      <c r="B84" s="529" t="s">
        <v>4177</v>
      </c>
      <c r="C84" s="529" t="s">
        <v>2095</v>
      </c>
      <c r="D84" s="1319"/>
      <c r="E84" s="1319" t="s">
        <v>9</v>
      </c>
    </row>
    <row r="85" spans="1:8" ht="18" customHeight="1" x14ac:dyDescent="0.2">
      <c r="A85" s="529" t="s">
        <v>4180</v>
      </c>
      <c r="B85" s="529" t="s">
        <v>4179</v>
      </c>
      <c r="C85" s="529" t="s">
        <v>1849</v>
      </c>
      <c r="D85" s="1319"/>
      <c r="E85" s="1319" t="s">
        <v>9</v>
      </c>
    </row>
    <row r="86" spans="1:8" ht="15.6" customHeight="1" x14ac:dyDescent="0.2">
      <c r="A86" s="1316" t="s">
        <v>167</v>
      </c>
      <c r="B86" s="1317"/>
      <c r="C86" s="1318"/>
      <c r="D86" s="1319"/>
      <c r="E86" s="136"/>
    </row>
    <row r="87" spans="1:8" ht="15.6" customHeight="1" x14ac:dyDescent="0.2">
      <c r="A87" s="529" t="s">
        <v>4182</v>
      </c>
      <c r="B87" s="529" t="s">
        <v>4181</v>
      </c>
      <c r="C87" s="529" t="s">
        <v>1876</v>
      </c>
      <c r="D87" s="1319"/>
      <c r="E87" s="1319" t="s">
        <v>9</v>
      </c>
    </row>
    <row r="88" spans="1:8" ht="15.6" customHeight="1" x14ac:dyDescent="0.2">
      <c r="A88" s="529" t="s">
        <v>4184</v>
      </c>
      <c r="B88" s="529" t="s">
        <v>4183</v>
      </c>
      <c r="C88" s="529" t="s">
        <v>1898</v>
      </c>
      <c r="D88" s="1319"/>
      <c r="E88" s="1319" t="s">
        <v>9</v>
      </c>
    </row>
    <row r="89" spans="1:8" ht="15.6" customHeight="1" x14ac:dyDescent="0.2">
      <c r="A89" s="529" t="s">
        <v>4186</v>
      </c>
      <c r="B89" s="529" t="s">
        <v>4185</v>
      </c>
      <c r="C89" s="529" t="s">
        <v>1908</v>
      </c>
      <c r="D89" s="1319"/>
      <c r="E89" s="1319" t="s">
        <v>9</v>
      </c>
    </row>
    <row r="90" spans="1:8" ht="15.6" customHeight="1" x14ac:dyDescent="0.2">
      <c r="A90" s="529" t="s">
        <v>4188</v>
      </c>
      <c r="B90" s="529" t="s">
        <v>4187</v>
      </c>
      <c r="C90" s="529" t="s">
        <v>1918</v>
      </c>
      <c r="D90" s="1319"/>
      <c r="E90" s="1319" t="s">
        <v>9</v>
      </c>
    </row>
    <row r="91" spans="1:8" s="7" customFormat="1" ht="15.6" customHeight="1" x14ac:dyDescent="0.2">
      <c r="A91" s="529" t="s">
        <v>4190</v>
      </c>
      <c r="B91" s="529" t="s">
        <v>4189</v>
      </c>
      <c r="C91" s="529" t="s">
        <v>1938</v>
      </c>
      <c r="D91" s="1319"/>
      <c r="E91" s="1319" t="s">
        <v>9</v>
      </c>
      <c r="F91"/>
      <c r="G91"/>
      <c r="H91"/>
    </row>
    <row r="92" spans="1:8" ht="15.6" customHeight="1" x14ac:dyDescent="0.2">
      <c r="A92" s="529" t="s">
        <v>4192</v>
      </c>
      <c r="B92" s="529" t="s">
        <v>4191</v>
      </c>
      <c r="C92" s="529" t="s">
        <v>1948</v>
      </c>
      <c r="D92" s="1319"/>
      <c r="E92" s="1319" t="s">
        <v>9</v>
      </c>
    </row>
    <row r="93" spans="1:8" ht="15.6" customHeight="1" x14ac:dyDescent="0.2">
      <c r="A93" s="529" t="s">
        <v>4194</v>
      </c>
      <c r="B93" s="529" t="s">
        <v>4193</v>
      </c>
      <c r="C93" s="529" t="s">
        <v>1954</v>
      </c>
      <c r="D93" s="1319"/>
      <c r="E93" s="1319" t="s">
        <v>9</v>
      </c>
    </row>
    <row r="94" spans="1:8" ht="16.5" customHeight="1" x14ac:dyDescent="0.2">
      <c r="A94" s="529" t="s">
        <v>4196</v>
      </c>
      <c r="B94" s="529" t="s">
        <v>4195</v>
      </c>
      <c r="C94" s="529" t="s">
        <v>1960</v>
      </c>
      <c r="D94" s="1319"/>
      <c r="E94" s="1319" t="s">
        <v>9</v>
      </c>
    </row>
    <row r="95" spans="1:8" ht="15.6" customHeight="1" x14ac:dyDescent="0.2">
      <c r="A95" s="529" t="s">
        <v>4198</v>
      </c>
      <c r="B95" s="529" t="s">
        <v>4197</v>
      </c>
      <c r="C95" s="529" t="s">
        <v>1968</v>
      </c>
      <c r="D95" s="1319"/>
      <c r="E95" s="1319" t="s">
        <v>9</v>
      </c>
    </row>
    <row r="96" spans="1:8" ht="15.6" customHeight="1" x14ac:dyDescent="0.2">
      <c r="A96" s="529" t="s">
        <v>4200</v>
      </c>
      <c r="B96" s="529" t="s">
        <v>4199</v>
      </c>
      <c r="C96" s="529" t="s">
        <v>2014</v>
      </c>
      <c r="D96" s="1319"/>
      <c r="E96" s="1319" t="s">
        <v>9</v>
      </c>
    </row>
    <row r="97" spans="1:8" ht="15.6" customHeight="1" x14ac:dyDescent="0.2">
      <c r="A97" s="529" t="s">
        <v>4202</v>
      </c>
      <c r="B97" s="529" t="s">
        <v>4201</v>
      </c>
      <c r="C97" s="529" t="s">
        <v>1891</v>
      </c>
      <c r="D97" s="1319"/>
      <c r="E97" s="1319" t="s">
        <v>9</v>
      </c>
    </row>
    <row r="98" spans="1:8" ht="15.6" customHeight="1" x14ac:dyDescent="0.2">
      <c r="A98" s="529" t="s">
        <v>4204</v>
      </c>
      <c r="B98" s="529" t="s">
        <v>4203</v>
      </c>
      <c r="C98" s="529" t="s">
        <v>3212</v>
      </c>
      <c r="D98" s="1319"/>
      <c r="E98" s="1319" t="s">
        <v>9</v>
      </c>
    </row>
    <row r="99" spans="1:8" ht="15.6" customHeight="1" x14ac:dyDescent="0.2">
      <c r="A99" s="529" t="s">
        <v>4206</v>
      </c>
      <c r="B99" s="529" t="s">
        <v>4205</v>
      </c>
      <c r="C99" s="529" t="s">
        <v>2034</v>
      </c>
      <c r="D99" s="1319"/>
      <c r="E99" s="1319" t="s">
        <v>9</v>
      </c>
    </row>
    <row r="100" spans="1:8" ht="16.5" customHeight="1" x14ac:dyDescent="0.2">
      <c r="A100" s="529" t="s">
        <v>4208</v>
      </c>
      <c r="B100" s="529" t="s">
        <v>4207</v>
      </c>
      <c r="C100" s="529" t="s">
        <v>2044</v>
      </c>
      <c r="D100" s="1319"/>
      <c r="E100" s="1319" t="s">
        <v>9</v>
      </c>
    </row>
    <row r="101" spans="1:8" ht="15.6" customHeight="1" x14ac:dyDescent="0.2">
      <c r="A101" s="1316" t="s">
        <v>168</v>
      </c>
      <c r="B101" s="1317"/>
      <c r="C101" s="1318"/>
      <c r="D101" s="1319"/>
      <c r="E101" s="136"/>
    </row>
    <row r="102" spans="1:8" ht="15.6" customHeight="1" x14ac:dyDescent="0.2">
      <c r="A102" s="529" t="s">
        <v>4210</v>
      </c>
      <c r="B102" s="529" t="s">
        <v>4209</v>
      </c>
      <c r="C102" s="529" t="s">
        <v>1640</v>
      </c>
      <c r="D102" s="1319" t="s">
        <v>9</v>
      </c>
      <c r="E102" s="1319"/>
    </row>
    <row r="103" spans="1:8" s="7" customFormat="1" ht="15.6" customHeight="1" x14ac:dyDescent="0.2">
      <c r="A103" s="529" t="s">
        <v>4212</v>
      </c>
      <c r="B103" s="529" t="s">
        <v>4211</v>
      </c>
      <c r="C103" s="529" t="s">
        <v>96</v>
      </c>
      <c r="D103" s="1319"/>
      <c r="E103" s="1319" t="s">
        <v>9</v>
      </c>
      <c r="F103"/>
      <c r="G103"/>
      <c r="H103"/>
    </row>
    <row r="104" spans="1:8" ht="15.6" customHeight="1" x14ac:dyDescent="0.2">
      <c r="A104" s="529" t="s">
        <v>4214</v>
      </c>
      <c r="B104" s="529" t="s">
        <v>4213</v>
      </c>
      <c r="C104" s="529" t="s">
        <v>1071</v>
      </c>
      <c r="D104" s="1319"/>
      <c r="E104" s="1319" t="s">
        <v>9</v>
      </c>
    </row>
    <row r="105" spans="1:8" ht="15" customHeight="1" x14ac:dyDescent="0.2">
      <c r="A105" s="529" t="s">
        <v>4216</v>
      </c>
      <c r="B105" s="529" t="s">
        <v>4215</v>
      </c>
      <c r="C105" s="529" t="s">
        <v>2124</v>
      </c>
      <c r="D105" s="1319"/>
      <c r="E105" s="1319" t="s">
        <v>9</v>
      </c>
    </row>
    <row r="106" spans="1:8" ht="15" customHeight="1" x14ac:dyDescent="0.2">
      <c r="A106" s="529" t="s">
        <v>4218</v>
      </c>
      <c r="B106" s="529" t="s">
        <v>4217</v>
      </c>
      <c r="C106" s="529" t="s">
        <v>2106</v>
      </c>
      <c r="D106" s="1319"/>
      <c r="E106" s="1319" t="s">
        <v>9</v>
      </c>
    </row>
    <row r="107" spans="1:8" ht="15" customHeight="1" x14ac:dyDescent="0.2">
      <c r="A107" s="529" t="s">
        <v>4220</v>
      </c>
      <c r="B107" s="529" t="s">
        <v>4219</v>
      </c>
      <c r="C107" s="529" t="s">
        <v>2116</v>
      </c>
      <c r="D107" s="1319" t="s">
        <v>9</v>
      </c>
      <c r="E107" s="136"/>
    </row>
    <row r="108" spans="1:8" ht="15" customHeight="1" x14ac:dyDescent="0.2">
      <c r="A108" s="529" t="s">
        <v>4222</v>
      </c>
      <c r="B108" s="529" t="s">
        <v>4221</v>
      </c>
      <c r="C108" s="529" t="s">
        <v>2118</v>
      </c>
      <c r="D108" s="1319"/>
      <c r="E108" s="1319" t="s">
        <v>9</v>
      </c>
    </row>
    <row r="109" spans="1:8" ht="22.5" customHeight="1" x14ac:dyDescent="0.2">
      <c r="A109" s="529" t="s">
        <v>4224</v>
      </c>
      <c r="B109" s="529" t="s">
        <v>4223</v>
      </c>
      <c r="C109" s="529" t="s">
        <v>1121</v>
      </c>
      <c r="D109" s="1319"/>
      <c r="E109" s="1319" t="s">
        <v>9</v>
      </c>
    </row>
    <row r="110" spans="1:8" ht="15" customHeight="1" x14ac:dyDescent="0.2">
      <c r="A110" s="529" t="s">
        <v>4226</v>
      </c>
      <c r="B110" s="529" t="s">
        <v>4225</v>
      </c>
      <c r="C110" s="529" t="s">
        <v>2141</v>
      </c>
      <c r="D110" s="1319"/>
      <c r="E110" s="1319" t="s">
        <v>9</v>
      </c>
    </row>
    <row r="111" spans="1:8" ht="15" customHeight="1" x14ac:dyDescent="0.2">
      <c r="A111" s="529" t="s">
        <v>4228</v>
      </c>
      <c r="B111" s="529" t="s">
        <v>4227</v>
      </c>
      <c r="C111" s="529" t="s">
        <v>1122</v>
      </c>
      <c r="D111" s="1319"/>
      <c r="E111" s="1319" t="s">
        <v>9</v>
      </c>
    </row>
    <row r="112" spans="1:8" ht="15" customHeight="1" x14ac:dyDescent="0.2">
      <c r="A112" s="529" t="s">
        <v>4230</v>
      </c>
      <c r="B112" s="529" t="s">
        <v>4229</v>
      </c>
      <c r="C112" s="529" t="s">
        <v>3213</v>
      </c>
      <c r="D112" s="1319"/>
      <c r="E112" s="1319" t="s">
        <v>9</v>
      </c>
    </row>
    <row r="113" spans="1:5" ht="15" customHeight="1" x14ac:dyDescent="0.2">
      <c r="A113" s="529" t="s">
        <v>4232</v>
      </c>
      <c r="B113" s="529" t="s">
        <v>4231</v>
      </c>
      <c r="C113" s="529" t="s">
        <v>2173</v>
      </c>
      <c r="D113" s="1319"/>
      <c r="E113" s="1319" t="s">
        <v>9</v>
      </c>
    </row>
    <row r="114" spans="1:5" ht="15" customHeight="1" x14ac:dyDescent="0.2">
      <c r="A114" s="1316" t="s">
        <v>3032</v>
      </c>
      <c r="B114" s="1317"/>
      <c r="C114" s="1318"/>
      <c r="D114" s="1319"/>
      <c r="E114" s="136"/>
    </row>
    <row r="115" spans="1:5" ht="15" customHeight="1" x14ac:dyDescent="0.2">
      <c r="A115" s="529" t="s">
        <v>4234</v>
      </c>
      <c r="B115" s="529" t="s">
        <v>4233</v>
      </c>
      <c r="C115" s="529" t="s">
        <v>3034</v>
      </c>
      <c r="D115" s="1319"/>
      <c r="E115" s="1320" t="s">
        <v>9</v>
      </c>
    </row>
    <row r="116" spans="1:5" ht="15" customHeight="1" x14ac:dyDescent="0.2">
      <c r="A116" s="529" t="s">
        <v>4236</v>
      </c>
      <c r="B116" s="529" t="s">
        <v>4235</v>
      </c>
      <c r="C116" s="529" t="s">
        <v>3208</v>
      </c>
      <c r="D116" s="1319"/>
      <c r="E116" s="1320" t="s">
        <v>9</v>
      </c>
    </row>
    <row r="117" spans="1:5" ht="15" customHeight="1" x14ac:dyDescent="0.2">
      <c r="A117" s="529" t="s">
        <v>4238</v>
      </c>
      <c r="B117" s="529" t="s">
        <v>4237</v>
      </c>
      <c r="C117" s="529" t="s">
        <v>3207</v>
      </c>
      <c r="D117" s="1319"/>
      <c r="E117" s="1320" t="s">
        <v>9</v>
      </c>
    </row>
    <row r="118" spans="1:5" ht="15" customHeight="1" x14ac:dyDescent="0.2">
      <c r="A118" s="529" t="s">
        <v>4240</v>
      </c>
      <c r="B118" s="529" t="s">
        <v>4239</v>
      </c>
      <c r="C118" s="529" t="s">
        <v>3040</v>
      </c>
      <c r="D118" s="1319"/>
      <c r="E118" s="1320" t="s">
        <v>9</v>
      </c>
    </row>
    <row r="119" spans="1:5" ht="15" customHeight="1" x14ac:dyDescent="0.2">
      <c r="A119" s="529" t="s">
        <v>4356</v>
      </c>
      <c r="B119" s="529" t="s">
        <v>4241</v>
      </c>
      <c r="C119" s="529" t="s">
        <v>2446</v>
      </c>
      <c r="D119" s="1319" t="s">
        <v>9</v>
      </c>
      <c r="E119" s="136"/>
    </row>
    <row r="120" spans="1:5" ht="23.25" customHeight="1" x14ac:dyDescent="0.25">
      <c r="A120" s="1157"/>
      <c r="B120" s="1157"/>
      <c r="C120" s="1157"/>
      <c r="D120" s="1325"/>
    </row>
    <row r="121" spans="1:5" ht="23.25" customHeight="1" x14ac:dyDescent="0.25">
      <c r="A121" s="1157"/>
      <c r="B121" s="1157"/>
      <c r="C121" s="1157"/>
      <c r="D121" s="1325"/>
    </row>
    <row r="122" spans="1:5" ht="23.25" customHeight="1" x14ac:dyDescent="0.25">
      <c r="A122" s="1157"/>
      <c r="B122" s="1157"/>
      <c r="C122" s="1157"/>
      <c r="D122" s="1325"/>
    </row>
    <row r="123" spans="1:5" ht="23.25" customHeight="1" x14ac:dyDescent="0.25">
      <c r="A123" s="1157"/>
      <c r="B123" s="1157"/>
      <c r="C123" s="1157"/>
      <c r="D123" s="1325"/>
    </row>
    <row r="124" spans="1:5" ht="23.25" customHeight="1" x14ac:dyDescent="0.25">
      <c r="A124" s="1157"/>
      <c r="B124" s="1157"/>
      <c r="C124" s="1157"/>
      <c r="D124" s="1325"/>
    </row>
    <row r="125" spans="1:5" ht="23.25" customHeight="1" x14ac:dyDescent="0.25">
      <c r="A125" s="1157"/>
      <c r="B125" s="1157"/>
      <c r="C125" s="1157"/>
      <c r="D125" s="1325"/>
    </row>
    <row r="126" spans="1:5" ht="23.25" customHeight="1" x14ac:dyDescent="0.25">
      <c r="A126" s="1157"/>
      <c r="B126" s="1157"/>
      <c r="C126" s="1157"/>
      <c r="D126" s="1325"/>
    </row>
    <row r="127" spans="1:5" ht="23.25" customHeight="1" x14ac:dyDescent="0.25">
      <c r="A127" s="1157"/>
      <c r="B127" s="1157"/>
      <c r="C127" s="1157"/>
      <c r="D127" s="1325"/>
    </row>
    <row r="128" spans="1:5" ht="23.25" customHeight="1" x14ac:dyDescent="0.25">
      <c r="A128" s="1157"/>
      <c r="B128" s="1157"/>
      <c r="C128" s="1157"/>
      <c r="D128" s="1325"/>
    </row>
    <row r="129" spans="1:4" ht="23.25" customHeight="1" x14ac:dyDescent="0.25">
      <c r="A129" s="1157"/>
      <c r="B129" s="1157"/>
      <c r="C129" s="1157"/>
      <c r="D129" s="1325"/>
    </row>
    <row r="130" spans="1:4" ht="101.25" customHeight="1" x14ac:dyDescent="0.25">
      <c r="A130" s="1326"/>
      <c r="B130" s="1326"/>
      <c r="C130" s="1326"/>
      <c r="D130" s="1325"/>
    </row>
    <row r="131" spans="1:4" ht="82.5" customHeight="1" x14ac:dyDescent="0.25">
      <c r="A131" s="1326"/>
      <c r="B131" s="1326"/>
      <c r="C131" s="1326"/>
      <c r="D131" s="1325"/>
    </row>
    <row r="132" spans="1:4" ht="86.25" customHeight="1" x14ac:dyDescent="0.25">
      <c r="A132" s="1326"/>
      <c r="B132" s="1157"/>
      <c r="C132" s="1157"/>
      <c r="D132" s="1325"/>
    </row>
    <row r="133" spans="1:4" ht="18" x14ac:dyDescent="0.25">
      <c r="A133" s="1326"/>
      <c r="B133" s="1326"/>
      <c r="C133" s="1326"/>
      <c r="D133" s="1325"/>
    </row>
    <row r="134" spans="1:4" ht="18" x14ac:dyDescent="0.25">
      <c r="A134" s="1326"/>
      <c r="B134" s="1326"/>
      <c r="C134" s="1326"/>
      <c r="D134" s="1325"/>
    </row>
    <row r="135" spans="1:4" ht="18" x14ac:dyDescent="0.25">
      <c r="A135" s="1326"/>
      <c r="B135" s="1326"/>
      <c r="C135" s="1326"/>
      <c r="D135" s="1325"/>
    </row>
    <row r="136" spans="1:4" ht="18" x14ac:dyDescent="0.25">
      <c r="A136" s="1326"/>
      <c r="B136" s="1326"/>
      <c r="C136" s="1326"/>
      <c r="D136" s="1325"/>
    </row>
    <row r="137" spans="1:4" ht="18" x14ac:dyDescent="0.25">
      <c r="A137" s="1326"/>
      <c r="B137" s="1326"/>
      <c r="C137" s="1326"/>
      <c r="D137" s="1325"/>
    </row>
    <row r="138" spans="1:4" ht="18" x14ac:dyDescent="0.25">
      <c r="A138" s="1326"/>
      <c r="B138" s="1326"/>
      <c r="C138" s="1326"/>
      <c r="D138" s="1325"/>
    </row>
    <row r="139" spans="1:4" ht="18" x14ac:dyDescent="0.25">
      <c r="A139" s="1326"/>
      <c r="B139" s="1326"/>
      <c r="C139" s="1326"/>
      <c r="D139" s="1325"/>
    </row>
    <row r="140" spans="1:4" ht="18" x14ac:dyDescent="0.25">
      <c r="A140" s="1326"/>
      <c r="B140" s="1326"/>
      <c r="C140" s="1326"/>
      <c r="D140" s="1325"/>
    </row>
    <row r="141" spans="1:4" ht="18" x14ac:dyDescent="0.25">
      <c r="A141" s="1326"/>
      <c r="B141" s="1326"/>
      <c r="C141" s="1326"/>
      <c r="D141" s="1325"/>
    </row>
    <row r="142" spans="1:4" ht="18" x14ac:dyDescent="0.25">
      <c r="A142" s="1326"/>
      <c r="B142" s="1326"/>
      <c r="C142" s="1326"/>
      <c r="D142" s="1325"/>
    </row>
    <row r="143" spans="1:4" ht="18" x14ac:dyDescent="0.25">
      <c r="A143" s="1326"/>
      <c r="B143" s="1326"/>
      <c r="C143" s="1326"/>
      <c r="D143" s="1325"/>
    </row>
    <row r="144" spans="1:4" ht="18" x14ac:dyDescent="0.25">
      <c r="A144" s="1326"/>
      <c r="B144" s="1326"/>
      <c r="C144" s="1326"/>
      <c r="D144" s="1325"/>
    </row>
    <row r="145" spans="1:4" ht="18" x14ac:dyDescent="0.25">
      <c r="A145" s="1326"/>
      <c r="B145" s="1326"/>
      <c r="C145" s="1326"/>
      <c r="D145" s="1325"/>
    </row>
    <row r="146" spans="1:4" ht="18" x14ac:dyDescent="0.25">
      <c r="A146" s="1326"/>
      <c r="B146" s="1326"/>
      <c r="C146" s="1326"/>
      <c r="D146" s="1325"/>
    </row>
    <row r="147" spans="1:4" ht="18" x14ac:dyDescent="0.25">
      <c r="A147" s="1326"/>
      <c r="B147" s="1326"/>
      <c r="C147" s="1326"/>
      <c r="D147" s="1325"/>
    </row>
    <row r="148" spans="1:4" ht="18" x14ac:dyDescent="0.25">
      <c r="A148" s="1326"/>
      <c r="B148" s="1326"/>
      <c r="C148" s="1326"/>
      <c r="D148" s="1325"/>
    </row>
    <row r="149" spans="1:4" ht="18" x14ac:dyDescent="0.25">
      <c r="A149" s="1326"/>
      <c r="B149" s="1326"/>
      <c r="C149" s="1326"/>
      <c r="D149" s="1325"/>
    </row>
    <row r="150" spans="1:4" ht="18" x14ac:dyDescent="0.25">
      <c r="A150" s="1326"/>
      <c r="B150" s="1326"/>
      <c r="C150" s="1326"/>
      <c r="D150" s="1325"/>
    </row>
    <row r="151" spans="1:4" ht="18" x14ac:dyDescent="0.25">
      <c r="A151" s="1326"/>
      <c r="B151" s="1326"/>
      <c r="C151" s="1326"/>
      <c r="D151" s="1325"/>
    </row>
    <row r="152" spans="1:4" ht="18" x14ac:dyDescent="0.25">
      <c r="A152" s="1326"/>
      <c r="B152" s="1326"/>
      <c r="C152" s="1326"/>
      <c r="D152" s="1325"/>
    </row>
    <row r="153" spans="1:4" ht="18" x14ac:dyDescent="0.25">
      <c r="A153" s="1326"/>
      <c r="B153" s="1326"/>
      <c r="C153" s="1326"/>
      <c r="D153" s="1325"/>
    </row>
    <row r="154" spans="1:4" ht="18" x14ac:dyDescent="0.25">
      <c r="A154" s="1326"/>
      <c r="B154" s="1326"/>
      <c r="C154" s="1326"/>
      <c r="D154" s="1325"/>
    </row>
    <row r="155" spans="1:4" ht="18" x14ac:dyDescent="0.25">
      <c r="A155" s="1326"/>
      <c r="B155" s="1326"/>
      <c r="C155" s="1326"/>
      <c r="D155" s="1325"/>
    </row>
    <row r="156" spans="1:4" ht="18" x14ac:dyDescent="0.25">
      <c r="A156" s="1326"/>
      <c r="B156" s="1326"/>
      <c r="C156" s="1326"/>
      <c r="D156" s="1325"/>
    </row>
    <row r="157" spans="1:4" ht="18" x14ac:dyDescent="0.25">
      <c r="A157" s="1326"/>
      <c r="B157" s="1326"/>
      <c r="C157" s="1326"/>
      <c r="D157" s="1325"/>
    </row>
    <row r="158" spans="1:4" ht="18" x14ac:dyDescent="0.25">
      <c r="A158" s="1327"/>
      <c r="B158" s="1327"/>
      <c r="C158" s="1327"/>
      <c r="D158" s="1325"/>
    </row>
    <row r="159" spans="1:4" ht="18" x14ac:dyDescent="0.25">
      <c r="A159" s="1327"/>
      <c r="B159" s="1327"/>
      <c r="C159" s="1327"/>
      <c r="D159" s="1325"/>
    </row>
    <row r="160" spans="1:4" ht="18" x14ac:dyDescent="0.25">
      <c r="A160" s="1327"/>
      <c r="B160" s="1327"/>
      <c r="C160" s="1327"/>
      <c r="D160" s="1325"/>
    </row>
  </sheetData>
  <mergeCells count="2">
    <mergeCell ref="A5:G5"/>
    <mergeCell ref="A15:C15"/>
  </mergeCells>
  <pageMargins left="1.0441576086956521" right="0.74803149606299213" top="1.4722222222222223" bottom="0.98425196850393704" header="0" footer="0"/>
  <pageSetup scale="53" fitToHeight="4" orientation="portrait" r:id="rId1"/>
  <headerFooter alignWithMargins="0"/>
  <rowBreaks count="2" manualBreakCount="2">
    <brk id="14" max="4" man="1"/>
    <brk id="120"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I28"/>
  <sheetViews>
    <sheetView showGridLines="0" zoomScale="90" zoomScaleNormal="90" workbookViewId="0">
      <selection activeCell="H16" sqref="H16"/>
    </sheetView>
  </sheetViews>
  <sheetFormatPr baseColWidth="10" defaultColWidth="11.42578125" defaultRowHeight="15" x14ac:dyDescent="0.25"/>
  <cols>
    <col min="1" max="1" width="21.42578125" style="54" customWidth="1"/>
    <col min="2" max="3" width="24.28515625" style="54" customWidth="1"/>
    <col min="4" max="4" width="20.28515625" style="54" customWidth="1"/>
    <col min="5" max="5" width="19" style="54" customWidth="1"/>
    <col min="6" max="6" width="18.140625" style="54" customWidth="1"/>
    <col min="7" max="7" width="28.7109375" style="54" customWidth="1"/>
    <col min="8" max="16384" width="11.42578125" style="54"/>
  </cols>
  <sheetData>
    <row r="1" spans="1:9" ht="15.75" x14ac:dyDescent="0.25">
      <c r="A1" s="1469" t="str">
        <f>"Anexo "&amp;C4</f>
        <v>Anexo RF - 9</v>
      </c>
      <c r="B1" s="1469"/>
      <c r="C1" s="1469"/>
      <c r="D1" s="1469"/>
      <c r="E1" s="1469"/>
      <c r="F1" s="1469"/>
      <c r="G1" s="1469"/>
    </row>
    <row r="2" spans="1:9" ht="16.5" thickBot="1" x14ac:dyDescent="0.3">
      <c r="A2" s="1496" t="str">
        <f>"del Acta de Entrega Recepción del Municipio de "&amp;'ACTA INDIVIDUAL'!A2</f>
        <v>del Acta de Entrega Recepción del Municipio de Montemorelos, N.L.</v>
      </c>
      <c r="B2" s="1496"/>
      <c r="C2" s="1496"/>
      <c r="D2" s="1496"/>
      <c r="E2" s="1496"/>
      <c r="F2" s="1496"/>
      <c r="G2" s="1496"/>
    </row>
    <row r="3" spans="1:9" ht="33" customHeight="1" thickTop="1" x14ac:dyDescent="0.25">
      <c r="A3" s="1727" t="s">
        <v>95</v>
      </c>
      <c r="B3" s="1728"/>
      <c r="C3" s="1729" t="s">
        <v>1180</v>
      </c>
      <c r="D3" s="1730"/>
      <c r="E3" s="1730"/>
      <c r="F3" s="1730"/>
      <c r="G3" s="1731"/>
      <c r="I3" s="206"/>
    </row>
    <row r="4" spans="1:9" x14ac:dyDescent="0.25">
      <c r="A4" s="1720" t="s">
        <v>97</v>
      </c>
      <c r="B4" s="1721"/>
      <c r="C4" s="1724" t="s">
        <v>326</v>
      </c>
      <c r="D4" s="1725"/>
      <c r="E4" s="1725"/>
      <c r="F4" s="1725"/>
      <c r="G4" s="1726"/>
      <c r="I4" s="206"/>
    </row>
    <row r="5" spans="1:9" ht="45" customHeight="1" thickBot="1" x14ac:dyDescent="0.3">
      <c r="A5" s="1716" t="s">
        <v>4284</v>
      </c>
      <c r="B5" s="1717"/>
      <c r="C5" s="1718"/>
      <c r="D5" s="1717"/>
      <c r="E5" s="1717"/>
      <c r="F5" s="1717"/>
      <c r="G5" s="1719"/>
      <c r="I5" s="206"/>
    </row>
    <row r="6" spans="1:9" ht="37.5" customHeight="1" thickBot="1" x14ac:dyDescent="0.3">
      <c r="A6" s="155" t="s">
        <v>241</v>
      </c>
      <c r="B6" s="155" t="s">
        <v>111</v>
      </c>
      <c r="C6" s="155" t="s">
        <v>151</v>
      </c>
      <c r="D6" s="155" t="s">
        <v>150</v>
      </c>
      <c r="E6" s="155" t="s">
        <v>76</v>
      </c>
      <c r="F6" s="155" t="s">
        <v>214</v>
      </c>
      <c r="G6" s="155" t="s">
        <v>39</v>
      </c>
      <c r="I6" s="206"/>
    </row>
    <row r="7" spans="1:9" x14ac:dyDescent="0.25">
      <c r="A7" s="343"/>
      <c r="B7" s="66"/>
      <c r="C7" s="66"/>
      <c r="D7" s="66"/>
      <c r="E7" s="66"/>
      <c r="F7" s="66"/>
      <c r="G7" s="344"/>
      <c r="I7" s="206"/>
    </row>
    <row r="8" spans="1:9" x14ac:dyDescent="0.25">
      <c r="A8" s="67"/>
      <c r="B8" s="68"/>
      <c r="C8" s="405"/>
      <c r="D8" s="68"/>
      <c r="E8" s="68"/>
      <c r="F8" s="68"/>
      <c r="G8" s="74"/>
      <c r="I8" s="206"/>
    </row>
    <row r="9" spans="1:9" x14ac:dyDescent="0.25">
      <c r="A9" s="67"/>
      <c r="B9" s="68"/>
      <c r="C9" s="405"/>
      <c r="D9" s="68"/>
      <c r="E9" s="68"/>
      <c r="F9" s="68"/>
      <c r="G9" s="74"/>
      <c r="I9" s="206"/>
    </row>
    <row r="10" spans="1:9" x14ac:dyDescent="0.25">
      <c r="A10" s="67"/>
      <c r="B10" s="68"/>
      <c r="C10" s="405"/>
      <c r="D10" s="68"/>
      <c r="E10" s="68"/>
      <c r="F10" s="68"/>
      <c r="G10" s="74"/>
      <c r="I10" s="206"/>
    </row>
    <row r="11" spans="1:9" x14ac:dyDescent="0.25">
      <c r="A11" s="67"/>
      <c r="B11" s="68"/>
      <c r="C11" s="405"/>
      <c r="D11" s="68"/>
      <c r="E11" s="68"/>
      <c r="F11" s="68"/>
      <c r="G11" s="74"/>
    </row>
    <row r="12" spans="1:9" ht="15.75" thickBot="1" x14ac:dyDescent="0.3">
      <c r="A12" s="69"/>
      <c r="B12" s="70"/>
      <c r="C12" s="70"/>
      <c r="D12" s="70"/>
      <c r="E12" s="70"/>
      <c r="F12" s="70"/>
      <c r="G12" s="75"/>
    </row>
    <row r="19" spans="1:7" x14ac:dyDescent="0.25">
      <c r="A19" s="1720" t="s">
        <v>98</v>
      </c>
      <c r="B19" s="1721"/>
      <c r="C19" s="1722"/>
      <c r="D19" s="1721"/>
      <c r="E19" s="1721"/>
      <c r="F19" s="1721"/>
      <c r="G19" s="1723"/>
    </row>
    <row r="20" spans="1:7" x14ac:dyDescent="0.25">
      <c r="A20" s="1720" t="s">
        <v>41</v>
      </c>
      <c r="B20" s="1721"/>
      <c r="C20" s="1724" t="s">
        <v>217</v>
      </c>
      <c r="D20" s="1725"/>
      <c r="E20" s="1725"/>
      <c r="F20" s="1725"/>
      <c r="G20" s="1726"/>
    </row>
    <row r="21" spans="1:7" ht="33" customHeight="1" x14ac:dyDescent="0.25">
      <c r="A21" s="1705" t="s">
        <v>226</v>
      </c>
      <c r="B21" s="1706"/>
      <c r="C21" s="1707" t="s">
        <v>225</v>
      </c>
      <c r="D21" s="1708"/>
      <c r="E21" s="1708"/>
      <c r="F21" s="1708"/>
      <c r="G21" s="1709"/>
    </row>
    <row r="22" spans="1:7" ht="33" customHeight="1" x14ac:dyDescent="0.25">
      <c r="A22" s="1979" t="s">
        <v>1181</v>
      </c>
      <c r="B22" s="1980"/>
      <c r="C22" s="1707" t="s">
        <v>1182</v>
      </c>
      <c r="D22" s="1708"/>
      <c r="E22" s="1708"/>
      <c r="F22" s="1708"/>
      <c r="G22" s="1709"/>
    </row>
    <row r="23" spans="1:7" ht="33" customHeight="1" x14ac:dyDescent="0.25">
      <c r="A23" s="1979" t="s">
        <v>215</v>
      </c>
      <c r="B23" s="1980"/>
      <c r="C23" s="1707" t="s">
        <v>1183</v>
      </c>
      <c r="D23" s="1708"/>
      <c r="E23" s="1708"/>
      <c r="F23" s="1708"/>
      <c r="G23" s="1709"/>
    </row>
    <row r="24" spans="1:7" ht="39.75" customHeight="1" x14ac:dyDescent="0.25">
      <c r="A24" s="1705" t="s">
        <v>150</v>
      </c>
      <c r="B24" s="1706"/>
      <c r="C24" s="1707" t="s">
        <v>224</v>
      </c>
      <c r="D24" s="1708"/>
      <c r="E24" s="1708"/>
      <c r="F24" s="1708"/>
      <c r="G24" s="1709"/>
    </row>
    <row r="25" spans="1:7" ht="33" customHeight="1" x14ac:dyDescent="0.25">
      <c r="A25" s="1705" t="s">
        <v>76</v>
      </c>
      <c r="B25" s="1706"/>
      <c r="C25" s="1707" t="s">
        <v>227</v>
      </c>
      <c r="D25" s="1708"/>
      <c r="E25" s="1708"/>
      <c r="F25" s="1708"/>
      <c r="G25" s="1709"/>
    </row>
    <row r="26" spans="1:7" ht="33" customHeight="1" x14ac:dyDescent="0.25">
      <c r="A26" s="1705" t="s">
        <v>152</v>
      </c>
      <c r="B26" s="1706"/>
      <c r="C26" s="1707" t="s">
        <v>216</v>
      </c>
      <c r="D26" s="1708"/>
      <c r="E26" s="1708"/>
      <c r="F26" s="1708"/>
      <c r="G26" s="1709"/>
    </row>
    <row r="27" spans="1:7" ht="33" customHeight="1" thickBot="1" x14ac:dyDescent="0.3">
      <c r="A27" s="1971" t="s">
        <v>39</v>
      </c>
      <c r="B27" s="1972"/>
      <c r="C27" s="1976" t="s">
        <v>221</v>
      </c>
      <c r="D27" s="1977"/>
      <c r="E27" s="1977"/>
      <c r="F27" s="1977"/>
      <c r="G27" s="1978"/>
    </row>
    <row r="28" spans="1:7" ht="15.75" thickTop="1" x14ac:dyDescent="0.25"/>
  </sheetData>
  <mergeCells count="24">
    <mergeCell ref="A22:B22"/>
    <mergeCell ref="C3:G3"/>
    <mergeCell ref="C4:G4"/>
    <mergeCell ref="A1:G1"/>
    <mergeCell ref="A2:G2"/>
    <mergeCell ref="C21:G21"/>
    <mergeCell ref="C22:G22"/>
    <mergeCell ref="C20:G20"/>
    <mergeCell ref="A3:B3"/>
    <mergeCell ref="A4:B4"/>
    <mergeCell ref="A5:G5"/>
    <mergeCell ref="A19:G19"/>
    <mergeCell ref="A20:B20"/>
    <mergeCell ref="A21:B21"/>
    <mergeCell ref="A23:B23"/>
    <mergeCell ref="A27:B27"/>
    <mergeCell ref="A24:B24"/>
    <mergeCell ref="A25:B25"/>
    <mergeCell ref="A26:B26"/>
    <mergeCell ref="C23:G23"/>
    <mergeCell ref="C24:G24"/>
    <mergeCell ref="C25:G25"/>
    <mergeCell ref="C26:G26"/>
    <mergeCell ref="C27:G27"/>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F27"/>
  <sheetViews>
    <sheetView showGridLines="0" zoomScale="80" zoomScaleNormal="90" workbookViewId="0">
      <selection activeCell="J6" sqref="J6"/>
    </sheetView>
  </sheetViews>
  <sheetFormatPr baseColWidth="10" defaultColWidth="11.42578125" defaultRowHeight="15" x14ac:dyDescent="0.25"/>
  <cols>
    <col min="1" max="1" width="21.42578125" style="54" customWidth="1"/>
    <col min="2" max="2" width="24.28515625" style="54" customWidth="1"/>
    <col min="3" max="3" width="20.28515625" style="54" customWidth="1"/>
    <col min="4" max="4" width="19" style="54" customWidth="1"/>
    <col min="5" max="5" width="18.140625" style="54" customWidth="1"/>
    <col min="6" max="6" width="28.7109375" style="54" customWidth="1"/>
    <col min="7" max="16384" width="11.42578125" style="54"/>
  </cols>
  <sheetData>
    <row r="1" spans="1:6" ht="15.75" x14ac:dyDescent="0.25">
      <c r="A1" s="1469" t="str">
        <f>"Anexo "&amp;C4</f>
        <v>Anexo RF - 9.1</v>
      </c>
      <c r="B1" s="1469"/>
      <c r="C1" s="1469"/>
      <c r="D1" s="1469"/>
      <c r="E1" s="1469"/>
      <c r="F1" s="1469"/>
    </row>
    <row r="2" spans="1:6" ht="16.5" thickBot="1" x14ac:dyDescent="0.3">
      <c r="A2" s="1496" t="str">
        <f>"del Acta de Entrega Recepción del Municipio de "&amp;'ACTA INDIVIDUAL'!A2</f>
        <v>del Acta de Entrega Recepción del Municipio de Montemorelos, N.L.</v>
      </c>
      <c r="B2" s="1496"/>
      <c r="C2" s="1496"/>
      <c r="D2" s="1496"/>
      <c r="E2" s="1496"/>
      <c r="F2" s="1496"/>
    </row>
    <row r="3" spans="1:6" ht="33" customHeight="1" thickTop="1" x14ac:dyDescent="0.25">
      <c r="A3" s="1727" t="s">
        <v>95</v>
      </c>
      <c r="B3" s="1728"/>
      <c r="C3" s="1728" t="s">
        <v>242</v>
      </c>
      <c r="D3" s="1728"/>
      <c r="E3" s="1728"/>
      <c r="F3" s="1968"/>
    </row>
    <row r="4" spans="1:6" x14ac:dyDescent="0.25">
      <c r="A4" s="1720" t="s">
        <v>97</v>
      </c>
      <c r="B4" s="1721"/>
      <c r="C4" s="1967" t="s">
        <v>1184</v>
      </c>
      <c r="D4" s="1966"/>
      <c r="E4" s="1966"/>
      <c r="F4" s="1726"/>
    </row>
    <row r="5" spans="1:6" ht="45" customHeight="1" thickBot="1" x14ac:dyDescent="0.3">
      <c r="A5" s="1716" t="s">
        <v>4285</v>
      </c>
      <c r="B5" s="1717"/>
      <c r="C5" s="1717"/>
      <c r="D5" s="1717"/>
      <c r="E5" s="1717"/>
      <c r="F5" s="1719"/>
    </row>
    <row r="6" spans="1:6" ht="37.5" customHeight="1" x14ac:dyDescent="0.25">
      <c r="A6" s="77" t="s">
        <v>222</v>
      </c>
      <c r="B6" s="77" t="s">
        <v>151</v>
      </c>
      <c r="C6" s="77" t="s">
        <v>228</v>
      </c>
      <c r="D6" s="77" t="s">
        <v>147</v>
      </c>
      <c r="E6" s="77" t="s">
        <v>214</v>
      </c>
      <c r="F6" s="77" t="s">
        <v>39</v>
      </c>
    </row>
    <row r="7" spans="1:6" x14ac:dyDescent="0.25">
      <c r="A7" s="67"/>
      <c r="B7" s="68"/>
      <c r="C7" s="68"/>
      <c r="D7" s="68"/>
      <c r="E7" s="68"/>
      <c r="F7" s="74"/>
    </row>
    <row r="8" spans="1:6" x14ac:dyDescent="0.25">
      <c r="A8" s="67"/>
      <c r="B8" s="68"/>
      <c r="C8" s="68"/>
      <c r="D8" s="68"/>
      <c r="E8" s="68"/>
      <c r="F8" s="74"/>
    </row>
    <row r="9" spans="1:6" x14ac:dyDescent="0.25">
      <c r="A9" s="67"/>
      <c r="B9" s="68"/>
      <c r="C9" s="68"/>
      <c r="D9" s="68"/>
      <c r="E9" s="68"/>
      <c r="F9" s="74"/>
    </row>
    <row r="10" spans="1:6" x14ac:dyDescent="0.25">
      <c r="A10" s="67"/>
      <c r="B10" s="68"/>
      <c r="C10" s="68"/>
      <c r="D10" s="68"/>
      <c r="E10" s="68"/>
      <c r="F10" s="74"/>
    </row>
    <row r="11" spans="1:6" x14ac:dyDescent="0.25">
      <c r="A11" s="67"/>
      <c r="B11" s="68"/>
      <c r="C11" s="68"/>
      <c r="D11" s="68"/>
      <c r="E11" s="68"/>
      <c r="F11" s="74"/>
    </row>
    <row r="12" spans="1:6" ht="15.75" thickBot="1" x14ac:dyDescent="0.3">
      <c r="A12" s="69"/>
      <c r="B12" s="70"/>
      <c r="C12" s="70"/>
      <c r="D12" s="70"/>
      <c r="E12" s="70"/>
      <c r="F12" s="75"/>
    </row>
    <row r="19" spans="1:6" x14ac:dyDescent="0.25">
      <c r="A19" s="1720" t="s">
        <v>98</v>
      </c>
      <c r="B19" s="1721"/>
      <c r="C19" s="1721"/>
      <c r="D19" s="1721"/>
      <c r="E19" s="1721"/>
      <c r="F19" s="1723"/>
    </row>
    <row r="20" spans="1:6" x14ac:dyDescent="0.25">
      <c r="A20" s="1720" t="s">
        <v>41</v>
      </c>
      <c r="B20" s="1721"/>
      <c r="C20" s="1967" t="s">
        <v>217</v>
      </c>
      <c r="D20" s="1966"/>
      <c r="E20" s="1966"/>
      <c r="F20" s="1726"/>
    </row>
    <row r="21" spans="1:6" ht="33" customHeight="1" x14ac:dyDescent="0.25">
      <c r="A21" s="1705" t="s">
        <v>222</v>
      </c>
      <c r="B21" s="1706"/>
      <c r="C21" s="1963" t="s">
        <v>223</v>
      </c>
      <c r="D21" s="1963"/>
      <c r="E21" s="1963"/>
      <c r="F21" s="1964"/>
    </row>
    <row r="22" spans="1:6" ht="33" customHeight="1" x14ac:dyDescent="0.25">
      <c r="A22" s="1979" t="s">
        <v>215</v>
      </c>
      <c r="B22" s="1980"/>
      <c r="C22" s="1963" t="s">
        <v>218</v>
      </c>
      <c r="D22" s="1963"/>
      <c r="E22" s="1963"/>
      <c r="F22" s="1964"/>
    </row>
    <row r="23" spans="1:6" ht="33" customHeight="1" x14ac:dyDescent="0.25">
      <c r="A23" s="1705" t="s">
        <v>150</v>
      </c>
      <c r="B23" s="1706"/>
      <c r="C23" s="1963" t="s">
        <v>219</v>
      </c>
      <c r="D23" s="1963"/>
      <c r="E23" s="1963"/>
      <c r="F23" s="1964"/>
    </row>
    <row r="24" spans="1:6" ht="33" customHeight="1" x14ac:dyDescent="0.25">
      <c r="A24" s="1705" t="s">
        <v>147</v>
      </c>
      <c r="B24" s="1706"/>
      <c r="C24" s="1963" t="s">
        <v>220</v>
      </c>
      <c r="D24" s="1963"/>
      <c r="E24" s="1963"/>
      <c r="F24" s="1964"/>
    </row>
    <row r="25" spans="1:6" ht="33" customHeight="1" x14ac:dyDescent="0.25">
      <c r="A25" s="1705" t="s">
        <v>152</v>
      </c>
      <c r="B25" s="1706"/>
      <c r="C25" s="1963" t="s">
        <v>216</v>
      </c>
      <c r="D25" s="1963"/>
      <c r="E25" s="1963"/>
      <c r="F25" s="1964"/>
    </row>
    <row r="26" spans="1:6" ht="33" customHeight="1" thickBot="1" x14ac:dyDescent="0.3">
      <c r="A26" s="1971" t="s">
        <v>39</v>
      </c>
      <c r="B26" s="1972"/>
      <c r="C26" s="1973" t="s">
        <v>221</v>
      </c>
      <c r="D26" s="1973"/>
      <c r="E26" s="1973"/>
      <c r="F26" s="1974"/>
    </row>
    <row r="27" spans="1:6" ht="15.75" thickTop="1" x14ac:dyDescent="0.25"/>
  </sheetData>
  <mergeCells count="22">
    <mergeCell ref="A1:F1"/>
    <mergeCell ref="A2:F2"/>
    <mergeCell ref="C3:F3"/>
    <mergeCell ref="A5:F5"/>
    <mergeCell ref="A19:F19"/>
    <mergeCell ref="A3:B3"/>
    <mergeCell ref="A20:B20"/>
    <mergeCell ref="A4:B4"/>
    <mergeCell ref="C4:F4"/>
    <mergeCell ref="C20:F20"/>
    <mergeCell ref="A21:B21"/>
    <mergeCell ref="C21:F21"/>
    <mergeCell ref="A25:B25"/>
    <mergeCell ref="C25:F25"/>
    <mergeCell ref="A26:B26"/>
    <mergeCell ref="C26:F26"/>
    <mergeCell ref="A22:B22"/>
    <mergeCell ref="C22:F22"/>
    <mergeCell ref="A23:B23"/>
    <mergeCell ref="C23:F23"/>
    <mergeCell ref="A24:B24"/>
    <mergeCell ref="C24:F2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G28"/>
  <sheetViews>
    <sheetView showGridLines="0" zoomScale="90" zoomScaleNormal="90" workbookViewId="0">
      <selection activeCell="A5" sqref="A5:G5"/>
    </sheetView>
  </sheetViews>
  <sheetFormatPr baseColWidth="10" defaultColWidth="11.42578125" defaultRowHeight="15" x14ac:dyDescent="0.25"/>
  <cols>
    <col min="1" max="2" width="28.140625" style="54" customWidth="1"/>
    <col min="3" max="3" width="20.28515625" style="54" customWidth="1"/>
    <col min="4" max="6" width="16.140625" style="54" customWidth="1"/>
    <col min="7" max="7" width="28.7109375" style="54" customWidth="1"/>
    <col min="8" max="16384" width="11.42578125" style="54"/>
  </cols>
  <sheetData>
    <row r="1" spans="1:7" ht="15.75" x14ac:dyDescent="0.25">
      <c r="A1" s="1469" t="str">
        <f>"Anexo "&amp;B4</f>
        <v>Anexo RF - 10</v>
      </c>
      <c r="B1" s="1469"/>
      <c r="C1" s="1469"/>
      <c r="D1" s="1469"/>
      <c r="E1" s="1469"/>
      <c r="F1" s="1469"/>
      <c r="G1" s="1469"/>
    </row>
    <row r="2" spans="1:7" ht="16.5" thickBot="1" x14ac:dyDescent="0.3">
      <c r="A2" s="1496" t="str">
        <f>"del Acta de Entrega Recepción del Municipio de "&amp;'ACTA INDIVIDUAL'!A2</f>
        <v>del Acta de Entrega Recepción del Municipio de Montemorelos, N.L.</v>
      </c>
      <c r="B2" s="1496"/>
      <c r="C2" s="1496"/>
      <c r="D2" s="1496"/>
      <c r="E2" s="1496"/>
      <c r="F2" s="1496"/>
      <c r="G2" s="1496"/>
    </row>
    <row r="3" spans="1:7" ht="33" customHeight="1" thickTop="1" x14ac:dyDescent="0.25">
      <c r="A3" s="98" t="s">
        <v>95</v>
      </c>
      <c r="B3" s="1729" t="s">
        <v>230</v>
      </c>
      <c r="C3" s="1730"/>
      <c r="D3" s="1730"/>
      <c r="E3" s="1730"/>
      <c r="F3" s="1730"/>
      <c r="G3" s="1731"/>
    </row>
    <row r="4" spans="1:7" x14ac:dyDescent="0.25">
      <c r="A4" s="345" t="s">
        <v>97</v>
      </c>
      <c r="B4" s="1724" t="s">
        <v>334</v>
      </c>
      <c r="C4" s="1725"/>
      <c r="D4" s="1725"/>
      <c r="E4" s="1725"/>
      <c r="F4" s="1725"/>
      <c r="G4" s="1726"/>
    </row>
    <row r="5" spans="1:7" ht="45" customHeight="1" thickBot="1" x14ac:dyDescent="0.3">
      <c r="A5" s="1716" t="s">
        <v>4286</v>
      </c>
      <c r="B5" s="1981"/>
      <c r="C5" s="1717"/>
      <c r="D5" s="1717"/>
      <c r="E5" s="1718"/>
      <c r="F5" s="1717"/>
      <c r="G5" s="1719"/>
    </row>
    <row r="6" spans="1:7" ht="37.5" customHeight="1" x14ac:dyDescent="0.25">
      <c r="A6" s="77" t="s">
        <v>240</v>
      </c>
      <c r="B6" s="137" t="s">
        <v>111</v>
      </c>
      <c r="C6" s="77" t="s">
        <v>149</v>
      </c>
      <c r="D6" s="77" t="s">
        <v>232</v>
      </c>
      <c r="E6" s="137" t="s">
        <v>81</v>
      </c>
      <c r="F6" s="77" t="s">
        <v>214</v>
      </c>
      <c r="G6" s="77" t="s">
        <v>39</v>
      </c>
    </row>
    <row r="7" spans="1:7" x14ac:dyDescent="0.25">
      <c r="A7" s="67"/>
      <c r="B7" s="68"/>
      <c r="C7" s="68"/>
      <c r="D7" s="68"/>
      <c r="E7" s="405"/>
      <c r="F7" s="68"/>
      <c r="G7" s="74"/>
    </row>
    <row r="8" spans="1:7" x14ac:dyDescent="0.25">
      <c r="A8" s="67"/>
      <c r="B8" s="68"/>
      <c r="C8" s="68"/>
      <c r="D8" s="68"/>
      <c r="E8" s="405"/>
      <c r="F8" s="68"/>
      <c r="G8" s="74"/>
    </row>
    <row r="9" spans="1:7" x14ac:dyDescent="0.25">
      <c r="A9" s="67"/>
      <c r="B9" s="68"/>
      <c r="C9" s="68"/>
      <c r="D9" s="68"/>
      <c r="E9" s="405"/>
      <c r="F9" s="68"/>
      <c r="G9" s="74"/>
    </row>
    <row r="10" spans="1:7" x14ac:dyDescent="0.25">
      <c r="A10" s="67"/>
      <c r="B10" s="68"/>
      <c r="C10" s="68"/>
      <c r="D10" s="68"/>
      <c r="E10" s="405"/>
      <c r="F10" s="68"/>
      <c r="G10" s="74"/>
    </row>
    <row r="11" spans="1:7" x14ac:dyDescent="0.25">
      <c r="A11" s="67"/>
      <c r="B11" s="68"/>
      <c r="C11" s="68"/>
      <c r="D11" s="68"/>
      <c r="E11" s="405"/>
      <c r="F11" s="68"/>
      <c r="G11" s="74"/>
    </row>
    <row r="12" spans="1:7" ht="15.75" thickBot="1" x14ac:dyDescent="0.3">
      <c r="A12" s="69"/>
      <c r="B12" s="70"/>
      <c r="C12" s="70"/>
      <c r="D12" s="70"/>
      <c r="E12" s="70"/>
      <c r="F12" s="70"/>
      <c r="G12" s="75"/>
    </row>
    <row r="19" spans="1:7" x14ac:dyDescent="0.25">
      <c r="A19" s="1720" t="s">
        <v>98</v>
      </c>
      <c r="B19" s="1982"/>
      <c r="C19" s="1721"/>
      <c r="D19" s="1721"/>
      <c r="E19" s="1722"/>
      <c r="F19" s="1721"/>
      <c r="G19" s="1723"/>
    </row>
    <row r="20" spans="1:7" x14ac:dyDescent="0.25">
      <c r="A20" s="99" t="s">
        <v>41</v>
      </c>
      <c r="B20" s="1724" t="s">
        <v>217</v>
      </c>
      <c r="C20" s="1725"/>
      <c r="D20" s="1725"/>
      <c r="E20" s="1725"/>
      <c r="F20" s="1725"/>
      <c r="G20" s="1726"/>
    </row>
    <row r="21" spans="1:7" ht="47.25" customHeight="1" x14ac:dyDescent="0.25">
      <c r="A21" s="96" t="s">
        <v>229</v>
      </c>
      <c r="B21" s="1710" t="s">
        <v>234</v>
      </c>
      <c r="C21" s="1711"/>
      <c r="D21" s="1711"/>
      <c r="E21" s="1711"/>
      <c r="F21" s="1711"/>
      <c r="G21" s="1712"/>
    </row>
    <row r="22" spans="1:7" ht="33" customHeight="1" x14ac:dyDescent="0.25">
      <c r="A22" s="346" t="s">
        <v>149</v>
      </c>
      <c r="B22" s="1710" t="s">
        <v>1186</v>
      </c>
      <c r="C22" s="1711"/>
      <c r="D22" s="1711"/>
      <c r="E22" s="1711"/>
      <c r="F22" s="1711"/>
      <c r="G22" s="1712"/>
    </row>
    <row r="23" spans="1:7" ht="33" customHeight="1" x14ac:dyDescent="0.25">
      <c r="A23" s="96" t="s">
        <v>149</v>
      </c>
      <c r="B23" s="1710" t="s">
        <v>231</v>
      </c>
      <c r="C23" s="1711"/>
      <c r="D23" s="1711"/>
      <c r="E23" s="1711"/>
      <c r="F23" s="1711"/>
      <c r="G23" s="1712"/>
    </row>
    <row r="24" spans="1:7" ht="33" customHeight="1" x14ac:dyDescent="0.25">
      <c r="A24" s="96" t="s">
        <v>232</v>
      </c>
      <c r="B24" s="1710" t="s">
        <v>233</v>
      </c>
      <c r="C24" s="1711"/>
      <c r="D24" s="1711"/>
      <c r="E24" s="1711"/>
      <c r="F24" s="1711"/>
      <c r="G24" s="1712"/>
    </row>
    <row r="25" spans="1:7" ht="33" customHeight="1" x14ac:dyDescent="0.25">
      <c r="A25" s="321" t="s">
        <v>81</v>
      </c>
      <c r="B25" s="1710" t="s">
        <v>235</v>
      </c>
      <c r="C25" s="1711"/>
      <c r="D25" s="1711"/>
      <c r="E25" s="1711"/>
      <c r="F25" s="1711"/>
      <c r="G25" s="1712"/>
    </row>
    <row r="26" spans="1:7" ht="33" customHeight="1" x14ac:dyDescent="0.25">
      <c r="A26" s="96" t="s">
        <v>152</v>
      </c>
      <c r="B26" s="1710" t="s">
        <v>235</v>
      </c>
      <c r="C26" s="1711"/>
      <c r="D26" s="1711"/>
      <c r="E26" s="1711"/>
      <c r="F26" s="1711"/>
      <c r="G26" s="1712"/>
    </row>
    <row r="27" spans="1:7" ht="33" customHeight="1" thickBot="1" x14ac:dyDescent="0.3">
      <c r="A27" s="97" t="s">
        <v>39</v>
      </c>
      <c r="B27" s="1983" t="s">
        <v>236</v>
      </c>
      <c r="C27" s="1984"/>
      <c r="D27" s="1984"/>
      <c r="E27" s="1984"/>
      <c r="F27" s="1984"/>
      <c r="G27" s="1985"/>
    </row>
    <row r="28" spans="1:7" ht="15.75" thickTop="1" x14ac:dyDescent="0.25"/>
  </sheetData>
  <mergeCells count="14">
    <mergeCell ref="B25:G25"/>
    <mergeCell ref="B26:G26"/>
    <mergeCell ref="B27:G27"/>
    <mergeCell ref="B20:G20"/>
    <mergeCell ref="B3:G3"/>
    <mergeCell ref="B4:G4"/>
    <mergeCell ref="B22:G22"/>
    <mergeCell ref="B23:G23"/>
    <mergeCell ref="B24:G24"/>
    <mergeCell ref="A1:G1"/>
    <mergeCell ref="A2:G2"/>
    <mergeCell ref="A5:G5"/>
    <mergeCell ref="A19:G19"/>
    <mergeCell ref="B21:G21"/>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F27"/>
  <sheetViews>
    <sheetView showGridLines="0" zoomScale="90" zoomScaleNormal="90" workbookViewId="0">
      <selection activeCell="F7" sqref="F7"/>
    </sheetView>
  </sheetViews>
  <sheetFormatPr baseColWidth="10" defaultColWidth="11.42578125" defaultRowHeight="15" x14ac:dyDescent="0.25"/>
  <cols>
    <col min="1" max="1" width="32.85546875" style="54" customWidth="1"/>
    <col min="2" max="2" width="20.28515625" style="54" customWidth="1"/>
    <col min="3" max="4" width="19" style="54" customWidth="1"/>
    <col min="5" max="5" width="18.140625" style="54" customWidth="1"/>
    <col min="6" max="6" width="28.7109375" style="54" customWidth="1"/>
    <col min="7" max="16384" width="11.42578125" style="54"/>
  </cols>
  <sheetData>
    <row r="1" spans="1:6" ht="15.75" x14ac:dyDescent="0.25">
      <c r="A1" s="1469" t="str">
        <f>"Anexo "&amp;B4</f>
        <v>Anexo RF - 10.1</v>
      </c>
      <c r="B1" s="1469"/>
      <c r="C1" s="1469"/>
      <c r="D1" s="1469"/>
      <c r="E1" s="1469"/>
      <c r="F1" s="1469"/>
    </row>
    <row r="2" spans="1:6" ht="16.5" thickBot="1" x14ac:dyDescent="0.3">
      <c r="A2" s="1496" t="str">
        <f>"del Acta de Entrega Recepción del Municipio de "&amp;'ACTA INDIVIDUAL'!A2</f>
        <v>del Acta de Entrega Recepción del Municipio de Montemorelos, N.L.</v>
      </c>
      <c r="B2" s="1496"/>
      <c r="C2" s="1496"/>
      <c r="D2" s="1496"/>
      <c r="E2" s="1496"/>
      <c r="F2" s="1496"/>
    </row>
    <row r="3" spans="1:6" ht="33" customHeight="1" thickTop="1" x14ac:dyDescent="0.25">
      <c r="A3" s="98" t="s">
        <v>95</v>
      </c>
      <c r="B3" s="1728" t="s">
        <v>243</v>
      </c>
      <c r="C3" s="1728"/>
      <c r="D3" s="1728"/>
      <c r="E3" s="1728"/>
      <c r="F3" s="1968"/>
    </row>
    <row r="4" spans="1:6" x14ac:dyDescent="0.25">
      <c r="A4" s="99" t="s">
        <v>97</v>
      </c>
      <c r="B4" s="1967" t="s">
        <v>341</v>
      </c>
      <c r="C4" s="1966"/>
      <c r="D4" s="1966"/>
      <c r="E4" s="1966"/>
      <c r="F4" s="1726"/>
    </row>
    <row r="5" spans="1:6" ht="45" customHeight="1" thickBot="1" x14ac:dyDescent="0.3">
      <c r="A5" s="1716" t="s">
        <v>4287</v>
      </c>
      <c r="B5" s="1717"/>
      <c r="C5" s="1717"/>
      <c r="D5" s="1717"/>
      <c r="E5" s="1717"/>
      <c r="F5" s="1719"/>
    </row>
    <row r="6" spans="1:6" ht="37.5" customHeight="1" x14ac:dyDescent="0.25">
      <c r="A6" s="77" t="s">
        <v>240</v>
      </c>
      <c r="B6" s="77" t="s">
        <v>149</v>
      </c>
      <c r="C6" s="77" t="s">
        <v>76</v>
      </c>
      <c r="D6" s="77" t="s">
        <v>81</v>
      </c>
      <c r="E6" s="77" t="s">
        <v>152</v>
      </c>
      <c r="F6" s="77" t="s">
        <v>39</v>
      </c>
    </row>
    <row r="7" spans="1:6" x14ac:dyDescent="0.25">
      <c r="A7" s="391"/>
      <c r="B7" s="392"/>
      <c r="C7" s="393"/>
      <c r="D7" s="394"/>
      <c r="E7" s="392"/>
      <c r="F7" s="395"/>
    </row>
    <row r="8" spans="1:6" x14ac:dyDescent="0.25">
      <c r="A8" s="391"/>
      <c r="B8" s="392"/>
      <c r="C8" s="393"/>
      <c r="D8" s="394"/>
      <c r="E8" s="392"/>
      <c r="F8" s="395"/>
    </row>
    <row r="9" spans="1:6" x14ac:dyDescent="0.25">
      <c r="A9" s="391"/>
      <c r="B9" s="392"/>
      <c r="C9" s="393"/>
      <c r="D9" s="394"/>
      <c r="E9" s="392"/>
      <c r="F9" s="395"/>
    </row>
    <row r="10" spans="1:6" x14ac:dyDescent="0.25">
      <c r="A10" s="391"/>
      <c r="B10" s="392"/>
      <c r="C10" s="393"/>
      <c r="D10" s="394"/>
      <c r="E10" s="392"/>
      <c r="F10" s="395"/>
    </row>
    <row r="11" spans="1:6" x14ac:dyDescent="0.25">
      <c r="A11" s="391"/>
      <c r="B11" s="392"/>
      <c r="C11" s="393"/>
      <c r="D11" s="394"/>
      <c r="E11" s="392"/>
      <c r="F11" s="395"/>
    </row>
    <row r="12" spans="1:6" ht="15.75" thickBot="1" x14ac:dyDescent="0.3">
      <c r="A12" s="69"/>
      <c r="B12" s="70"/>
      <c r="C12" s="70"/>
      <c r="D12" s="70"/>
      <c r="E12" s="70"/>
      <c r="F12" s="75"/>
    </row>
    <row r="19" spans="1:6" x14ac:dyDescent="0.25">
      <c r="A19" s="1720" t="s">
        <v>98</v>
      </c>
      <c r="B19" s="1721"/>
      <c r="C19" s="1721"/>
      <c r="D19" s="1721"/>
      <c r="E19" s="1721"/>
      <c r="F19" s="1723"/>
    </row>
    <row r="20" spans="1:6" x14ac:dyDescent="0.25">
      <c r="A20" s="99" t="s">
        <v>41</v>
      </c>
      <c r="B20" s="1967" t="s">
        <v>217</v>
      </c>
      <c r="C20" s="1966"/>
      <c r="D20" s="1966"/>
      <c r="E20" s="1966"/>
      <c r="F20" s="1726"/>
    </row>
    <row r="21" spans="1:6" ht="47.25" customHeight="1" x14ac:dyDescent="0.25">
      <c r="A21" s="96" t="s">
        <v>229</v>
      </c>
      <c r="B21" s="1963" t="s">
        <v>239</v>
      </c>
      <c r="C21" s="1963"/>
      <c r="D21" s="1963"/>
      <c r="E21" s="1963"/>
      <c r="F21" s="1964"/>
    </row>
    <row r="22" spans="1:6" ht="33" customHeight="1" x14ac:dyDescent="0.25">
      <c r="A22" s="96" t="s">
        <v>149</v>
      </c>
      <c r="B22" s="1963" t="s">
        <v>231</v>
      </c>
      <c r="C22" s="1963"/>
      <c r="D22" s="1963"/>
      <c r="E22" s="1963"/>
      <c r="F22" s="1964"/>
    </row>
    <row r="23" spans="1:6" ht="33" customHeight="1" x14ac:dyDescent="0.25">
      <c r="A23" s="96" t="s">
        <v>76</v>
      </c>
      <c r="B23" s="1963" t="s">
        <v>237</v>
      </c>
      <c r="C23" s="1963"/>
      <c r="D23" s="1963"/>
      <c r="E23" s="1963"/>
      <c r="F23" s="1964"/>
    </row>
    <row r="24" spans="1:6" ht="33" customHeight="1" x14ac:dyDescent="0.25">
      <c r="A24" s="96" t="s">
        <v>81</v>
      </c>
      <c r="B24" s="1963" t="s">
        <v>235</v>
      </c>
      <c r="C24" s="1963"/>
      <c r="D24" s="1963"/>
      <c r="E24" s="1963"/>
      <c r="F24" s="1964"/>
    </row>
    <row r="25" spans="1:6" ht="33" customHeight="1" x14ac:dyDescent="0.25">
      <c r="A25" s="96" t="s">
        <v>152</v>
      </c>
      <c r="B25" s="1963" t="s">
        <v>238</v>
      </c>
      <c r="C25" s="1963"/>
      <c r="D25" s="1963"/>
      <c r="E25" s="1963"/>
      <c r="F25" s="1964"/>
    </row>
    <row r="26" spans="1:6" ht="33" customHeight="1" thickBot="1" x14ac:dyDescent="0.3">
      <c r="A26" s="97" t="s">
        <v>39</v>
      </c>
      <c r="B26" s="1973" t="s">
        <v>236</v>
      </c>
      <c r="C26" s="1973"/>
      <c r="D26" s="1973"/>
      <c r="E26" s="1973"/>
      <c r="F26" s="1974"/>
    </row>
    <row r="27" spans="1:6" ht="15.75" thickTop="1" x14ac:dyDescent="0.25"/>
  </sheetData>
  <mergeCells count="13">
    <mergeCell ref="A1:F1"/>
    <mergeCell ref="A2:F2"/>
    <mergeCell ref="B25:F25"/>
    <mergeCell ref="B22:F22"/>
    <mergeCell ref="B23:F23"/>
    <mergeCell ref="B24:F24"/>
    <mergeCell ref="B26:F26"/>
    <mergeCell ref="B21:F21"/>
    <mergeCell ref="B3:F3"/>
    <mergeCell ref="B4:F4"/>
    <mergeCell ref="A5:F5"/>
    <mergeCell ref="A19:F19"/>
    <mergeCell ref="B20:F20"/>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G31"/>
  <sheetViews>
    <sheetView showGridLines="0" zoomScale="90" zoomScaleNormal="90" workbookViewId="0">
      <selection activeCell="A5" sqref="A5:G5"/>
    </sheetView>
  </sheetViews>
  <sheetFormatPr baseColWidth="10" defaultColWidth="11.42578125" defaultRowHeight="15" x14ac:dyDescent="0.25"/>
  <cols>
    <col min="1" max="2" width="26" style="54" customWidth="1"/>
    <col min="3" max="6" width="23.140625" style="54" customWidth="1"/>
    <col min="7" max="7" width="28.7109375" style="54" customWidth="1"/>
    <col min="8" max="16384" width="11.42578125" style="54"/>
  </cols>
  <sheetData>
    <row r="1" spans="1:7" ht="15.75" x14ac:dyDescent="0.25">
      <c r="A1" s="1469" t="str">
        <f>"Anexo "&amp;B4</f>
        <v>Anexo RF - 10.2</v>
      </c>
      <c r="B1" s="1469"/>
      <c r="C1" s="1469"/>
      <c r="D1" s="1469"/>
      <c r="E1" s="1469"/>
      <c r="F1" s="1469"/>
      <c r="G1" s="1469"/>
    </row>
    <row r="2" spans="1:7" ht="16.5" thickBot="1" x14ac:dyDescent="0.3">
      <c r="A2" s="1496" t="str">
        <f>"del Acta de Entrega Recepción del Municipio de "&amp;'ACTA INDIVIDUAL'!A2</f>
        <v>del Acta de Entrega Recepción del Municipio de Montemorelos, N.L.</v>
      </c>
      <c r="B2" s="1496"/>
      <c r="C2" s="1496"/>
      <c r="D2" s="1496"/>
      <c r="E2" s="1496"/>
      <c r="F2" s="1496"/>
      <c r="G2" s="1496"/>
    </row>
    <row r="3" spans="1:7" ht="33" customHeight="1" thickTop="1" x14ac:dyDescent="0.25">
      <c r="A3" s="113" t="s">
        <v>95</v>
      </c>
      <c r="B3" s="1728" t="s">
        <v>325</v>
      </c>
      <c r="C3" s="1728"/>
      <c r="D3" s="1728"/>
      <c r="E3" s="1728"/>
      <c r="F3" s="1728"/>
      <c r="G3" s="1968"/>
    </row>
    <row r="4" spans="1:7" x14ac:dyDescent="0.25">
      <c r="A4" s="114" t="s">
        <v>97</v>
      </c>
      <c r="B4" s="1721" t="s">
        <v>1187</v>
      </c>
      <c r="C4" s="1721"/>
      <c r="D4" s="1721"/>
      <c r="E4" s="1721"/>
      <c r="F4" s="1721"/>
      <c r="G4" s="1723"/>
    </row>
    <row r="5" spans="1:7" ht="45" customHeight="1" thickBot="1" x14ac:dyDescent="0.3">
      <c r="A5" s="1716" t="s">
        <v>4288</v>
      </c>
      <c r="B5" s="1717"/>
      <c r="C5" s="1717"/>
      <c r="D5" s="1717"/>
      <c r="E5" s="1717"/>
      <c r="F5" s="1717"/>
      <c r="G5" s="1719"/>
    </row>
    <row r="6" spans="1:7" ht="37.5" customHeight="1" x14ac:dyDescent="0.25">
      <c r="A6" s="77" t="s">
        <v>321</v>
      </c>
      <c r="B6" s="77" t="s">
        <v>322</v>
      </c>
      <c r="C6" s="77" t="s">
        <v>323</v>
      </c>
      <c r="D6" s="115" t="s">
        <v>149</v>
      </c>
      <c r="E6" s="115" t="s">
        <v>148</v>
      </c>
      <c r="F6" s="115" t="s">
        <v>324</v>
      </c>
      <c r="G6" s="77" t="s">
        <v>39</v>
      </c>
    </row>
    <row r="7" spans="1:7" x14ac:dyDescent="0.25">
      <c r="A7" s="67"/>
      <c r="B7" s="68"/>
      <c r="C7" s="68"/>
      <c r="D7" s="125"/>
      <c r="E7" s="125"/>
      <c r="F7" s="125"/>
      <c r="G7" s="74"/>
    </row>
    <row r="8" spans="1:7" x14ac:dyDescent="0.25">
      <c r="A8" s="67"/>
      <c r="B8" s="68"/>
      <c r="C8" s="68"/>
      <c r="D8" s="125"/>
      <c r="E8" s="125"/>
      <c r="F8" s="125"/>
      <c r="G8" s="74"/>
    </row>
    <row r="9" spans="1:7" x14ac:dyDescent="0.25">
      <c r="A9" s="67"/>
      <c r="B9" s="68"/>
      <c r="C9" s="68"/>
      <c r="D9" s="125"/>
      <c r="E9" s="125"/>
      <c r="F9" s="125"/>
      <c r="G9" s="74"/>
    </row>
    <row r="10" spans="1:7" x14ac:dyDescent="0.25">
      <c r="A10" s="67"/>
      <c r="B10" s="68"/>
      <c r="C10" s="68"/>
      <c r="D10" s="125"/>
      <c r="E10" s="125"/>
      <c r="F10" s="125"/>
      <c r="G10" s="74"/>
    </row>
    <row r="11" spans="1:7" x14ac:dyDescent="0.25">
      <c r="A11" s="67"/>
      <c r="B11" s="68"/>
      <c r="C11" s="68"/>
      <c r="D11" s="125"/>
      <c r="E11" s="125"/>
      <c r="F11" s="125"/>
      <c r="G11" s="74"/>
    </row>
    <row r="12" spans="1:7" ht="15.75" thickBot="1" x14ac:dyDescent="0.3">
      <c r="A12" s="69"/>
      <c r="B12" s="70"/>
      <c r="C12" s="70"/>
      <c r="D12" s="126"/>
      <c r="E12" s="126"/>
      <c r="F12" s="126"/>
      <c r="G12" s="75"/>
    </row>
    <row r="22" spans="1:7" x14ac:dyDescent="0.25">
      <c r="A22" s="1720" t="s">
        <v>98</v>
      </c>
      <c r="B22" s="1721"/>
      <c r="C22" s="1721"/>
      <c r="D22" s="1721"/>
      <c r="E22" s="1721"/>
      <c r="F22" s="1721"/>
      <c r="G22" s="1723"/>
    </row>
    <row r="23" spans="1:7" x14ac:dyDescent="0.25">
      <c r="A23" s="114" t="s">
        <v>41</v>
      </c>
      <c r="B23" s="1721" t="s">
        <v>217</v>
      </c>
      <c r="C23" s="1721"/>
      <c r="D23" s="1721"/>
      <c r="E23" s="1721"/>
      <c r="F23" s="1721"/>
      <c r="G23" s="1723"/>
    </row>
    <row r="24" spans="1:7" ht="31.5" customHeight="1" x14ac:dyDescent="0.25">
      <c r="A24" s="129" t="s">
        <v>321</v>
      </c>
      <c r="B24" s="1963" t="s">
        <v>253</v>
      </c>
      <c r="C24" s="1963"/>
      <c r="D24" s="1963"/>
      <c r="E24" s="1963"/>
      <c r="F24" s="1963"/>
      <c r="G24" s="1964"/>
    </row>
    <row r="25" spans="1:7" ht="31.5" customHeight="1" x14ac:dyDescent="0.25">
      <c r="A25" s="129" t="s">
        <v>322</v>
      </c>
      <c r="B25" s="1963" t="s">
        <v>245</v>
      </c>
      <c r="C25" s="1963"/>
      <c r="D25" s="1963"/>
      <c r="E25" s="1963"/>
      <c r="F25" s="1963"/>
      <c r="G25" s="1964"/>
    </row>
    <row r="26" spans="1:7" ht="31.5" customHeight="1" x14ac:dyDescent="0.25">
      <c r="A26" s="129" t="s">
        <v>323</v>
      </c>
      <c r="B26" s="1963" t="s">
        <v>328</v>
      </c>
      <c r="C26" s="1963"/>
      <c r="D26" s="1963"/>
      <c r="E26" s="1963"/>
      <c r="F26" s="1963"/>
      <c r="G26" s="1964"/>
    </row>
    <row r="27" spans="1:7" ht="31.5" customHeight="1" x14ac:dyDescent="0.25">
      <c r="A27" s="129" t="s">
        <v>149</v>
      </c>
      <c r="B27" s="1963" t="s">
        <v>329</v>
      </c>
      <c r="C27" s="1963"/>
      <c r="D27" s="1963"/>
      <c r="E27" s="1963"/>
      <c r="F27" s="1963"/>
      <c r="G27" s="1964"/>
    </row>
    <row r="28" spans="1:7" ht="31.5" customHeight="1" x14ac:dyDescent="0.25">
      <c r="A28" s="129" t="s">
        <v>148</v>
      </c>
      <c r="B28" s="1963" t="s">
        <v>254</v>
      </c>
      <c r="C28" s="1963"/>
      <c r="D28" s="1963"/>
      <c r="E28" s="1963"/>
      <c r="F28" s="1963"/>
      <c r="G28" s="1964"/>
    </row>
    <row r="29" spans="1:7" ht="31.5" customHeight="1" x14ac:dyDescent="0.25">
      <c r="A29" s="129" t="s">
        <v>324</v>
      </c>
      <c r="B29" s="1963" t="s">
        <v>255</v>
      </c>
      <c r="C29" s="1963"/>
      <c r="D29" s="1963"/>
      <c r="E29" s="1963"/>
      <c r="F29" s="1963"/>
      <c r="G29" s="1964"/>
    </row>
    <row r="30" spans="1:7" ht="31.5" customHeight="1" thickBot="1" x14ac:dyDescent="0.3">
      <c r="A30" s="130" t="s">
        <v>39</v>
      </c>
      <c r="B30" s="1973" t="s">
        <v>236</v>
      </c>
      <c r="C30" s="1973"/>
      <c r="D30" s="1973"/>
      <c r="E30" s="1973"/>
      <c r="F30" s="1973"/>
      <c r="G30" s="1974"/>
    </row>
    <row r="31" spans="1:7" ht="15.75" thickTop="1" x14ac:dyDescent="0.25"/>
  </sheetData>
  <mergeCells count="14">
    <mergeCell ref="A1:G1"/>
    <mergeCell ref="A2:G2"/>
    <mergeCell ref="B24:G24"/>
    <mergeCell ref="B3:G3"/>
    <mergeCell ref="B4:G4"/>
    <mergeCell ref="A5:G5"/>
    <mergeCell ref="A22:G22"/>
    <mergeCell ref="B23:G23"/>
    <mergeCell ref="B30:G30"/>
    <mergeCell ref="B28:G28"/>
    <mergeCell ref="B29:G29"/>
    <mergeCell ref="B25:G25"/>
    <mergeCell ref="B26:G26"/>
    <mergeCell ref="B27:G27"/>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H31"/>
  <sheetViews>
    <sheetView showGridLines="0" zoomScale="90" zoomScaleNormal="90" workbookViewId="0">
      <selection activeCell="J7" sqref="J7"/>
    </sheetView>
  </sheetViews>
  <sheetFormatPr baseColWidth="10" defaultColWidth="11.42578125" defaultRowHeight="15" x14ac:dyDescent="0.25"/>
  <cols>
    <col min="1" max="1" width="32.85546875" style="54" customWidth="1"/>
    <col min="2" max="2" width="35.7109375" style="54" customWidth="1"/>
    <col min="3" max="3" width="23.140625" style="54" customWidth="1"/>
    <col min="4" max="4" width="28.7109375" style="54" customWidth="1"/>
    <col min="5" max="7" width="11.42578125" style="54"/>
    <col min="8" max="8" width="15" style="54" customWidth="1"/>
    <col min="9" max="16384" width="11.42578125" style="54"/>
  </cols>
  <sheetData>
    <row r="1" spans="1:8" ht="15.75" x14ac:dyDescent="0.25">
      <c r="A1" s="1469" t="str">
        <f>"Anexo "&amp;B4</f>
        <v>Anexo RF - 11</v>
      </c>
      <c r="B1" s="1469"/>
      <c r="C1" s="1469"/>
      <c r="D1" s="1469"/>
      <c r="E1" s="1469"/>
      <c r="F1" s="1469"/>
      <c r="G1" s="1469"/>
      <c r="H1" s="1469"/>
    </row>
    <row r="2" spans="1:8" ht="16.5" thickBot="1" x14ac:dyDescent="0.3">
      <c r="A2" s="1516" t="str">
        <f>"del Acta de Entrega Recepción del Municipio de "&amp;'ACTA INDIVIDUAL'!A2</f>
        <v>del Acta de Entrega Recepción del Municipio de Montemorelos, N.L.</v>
      </c>
      <c r="B2" s="1516"/>
      <c r="C2" s="1516"/>
      <c r="D2" s="1516"/>
      <c r="E2" s="1516"/>
      <c r="F2" s="1516"/>
      <c r="G2" s="1516"/>
      <c r="H2" s="1516"/>
    </row>
    <row r="3" spans="1:8" ht="33" customHeight="1" x14ac:dyDescent="0.25">
      <c r="A3" s="131" t="s">
        <v>95</v>
      </c>
      <c r="B3" s="1990" t="s">
        <v>333</v>
      </c>
      <c r="C3" s="1990"/>
      <c r="D3" s="1990"/>
      <c r="E3" s="1990"/>
      <c r="F3" s="1990"/>
      <c r="G3" s="1990"/>
      <c r="H3" s="1991"/>
    </row>
    <row r="4" spans="1:8" x14ac:dyDescent="0.25">
      <c r="A4" s="132" t="s">
        <v>97</v>
      </c>
      <c r="B4" s="1967" t="s">
        <v>362</v>
      </c>
      <c r="C4" s="1966"/>
      <c r="D4" s="1966"/>
      <c r="E4" s="1966"/>
      <c r="F4" s="1966"/>
      <c r="G4" s="1966"/>
      <c r="H4" s="1993"/>
    </row>
    <row r="5" spans="1:8" ht="45" customHeight="1" thickBot="1" x14ac:dyDescent="0.3">
      <c r="A5" s="1994" t="s">
        <v>4289</v>
      </c>
      <c r="B5" s="1995"/>
      <c r="C5" s="1995"/>
      <c r="D5" s="1995"/>
      <c r="E5" s="1995"/>
      <c r="F5" s="1995"/>
      <c r="G5" s="1995"/>
      <c r="H5" s="1996"/>
    </row>
    <row r="6" spans="1:8" ht="37.5" customHeight="1" x14ac:dyDescent="0.25">
      <c r="A6" s="115" t="s">
        <v>330</v>
      </c>
      <c r="B6" s="115" t="s">
        <v>331</v>
      </c>
      <c r="C6" s="115" t="s">
        <v>332</v>
      </c>
      <c r="D6" s="115" t="s">
        <v>74</v>
      </c>
      <c r="E6" s="115" t="s">
        <v>319</v>
      </c>
      <c r="F6" s="115" t="s">
        <v>81</v>
      </c>
      <c r="G6" s="115" t="s">
        <v>145</v>
      </c>
      <c r="H6" s="115" t="s">
        <v>39</v>
      </c>
    </row>
    <row r="7" spans="1:8" x14ac:dyDescent="0.25">
      <c r="A7" s="67"/>
      <c r="B7" s="68"/>
      <c r="C7" s="68"/>
      <c r="D7" s="125"/>
      <c r="E7" s="125"/>
      <c r="F7" s="125"/>
      <c r="G7" s="125"/>
      <c r="H7" s="74"/>
    </row>
    <row r="8" spans="1:8" x14ac:dyDescent="0.25">
      <c r="A8" s="67"/>
      <c r="B8" s="68"/>
      <c r="C8" s="68"/>
      <c r="D8" s="125"/>
      <c r="E8" s="125"/>
      <c r="F8" s="125"/>
      <c r="G8" s="125"/>
      <c r="H8" s="74"/>
    </row>
    <row r="9" spans="1:8" x14ac:dyDescent="0.25">
      <c r="A9" s="67"/>
      <c r="B9" s="68"/>
      <c r="C9" s="68"/>
      <c r="D9" s="125"/>
      <c r="E9" s="125"/>
      <c r="F9" s="125"/>
      <c r="G9" s="125"/>
      <c r="H9" s="74"/>
    </row>
    <row r="10" spans="1:8" x14ac:dyDescent="0.25">
      <c r="A10" s="67"/>
      <c r="B10" s="68"/>
      <c r="C10" s="68"/>
      <c r="D10" s="125"/>
      <c r="E10" s="125"/>
      <c r="F10" s="125"/>
      <c r="G10" s="125"/>
      <c r="H10" s="74"/>
    </row>
    <row r="11" spans="1:8" x14ac:dyDescent="0.25">
      <c r="A11" s="67"/>
      <c r="B11" s="68"/>
      <c r="C11" s="68"/>
      <c r="D11" s="125"/>
      <c r="E11" s="125"/>
      <c r="F11" s="125"/>
      <c r="G11" s="125"/>
      <c r="H11" s="74"/>
    </row>
    <row r="12" spans="1:8" ht="15.75" thickBot="1" x14ac:dyDescent="0.3">
      <c r="A12" s="69"/>
      <c r="B12" s="70"/>
      <c r="C12" s="70"/>
      <c r="D12" s="126"/>
      <c r="E12" s="126"/>
      <c r="F12" s="126"/>
      <c r="G12" s="126"/>
      <c r="H12" s="75"/>
    </row>
    <row r="22" spans="1:8" x14ac:dyDescent="0.25">
      <c r="A22" s="1997" t="s">
        <v>98</v>
      </c>
      <c r="B22" s="1966"/>
      <c r="C22" s="1966"/>
      <c r="D22" s="1966"/>
      <c r="E22" s="1966"/>
      <c r="F22" s="1966"/>
      <c r="G22" s="1966"/>
      <c r="H22" s="1993"/>
    </row>
    <row r="23" spans="1:8" x14ac:dyDescent="0.25">
      <c r="A23" s="132" t="s">
        <v>41</v>
      </c>
      <c r="B23" s="1721" t="s">
        <v>217</v>
      </c>
      <c r="C23" s="1721"/>
      <c r="D23" s="1721"/>
      <c r="E23" s="1721"/>
      <c r="F23" s="1721"/>
      <c r="G23" s="1721"/>
      <c r="H23" s="1992"/>
    </row>
    <row r="24" spans="1:8" ht="39.75" customHeight="1" x14ac:dyDescent="0.25">
      <c r="A24" s="133" t="s">
        <v>330</v>
      </c>
      <c r="B24" s="1963" t="s">
        <v>256</v>
      </c>
      <c r="C24" s="1963"/>
      <c r="D24" s="1963"/>
      <c r="E24" s="1963"/>
      <c r="F24" s="1963"/>
      <c r="G24" s="1963"/>
      <c r="H24" s="1986"/>
    </row>
    <row r="25" spans="1:8" ht="39.75" customHeight="1" x14ac:dyDescent="0.25">
      <c r="A25" s="133" t="s">
        <v>331</v>
      </c>
      <c r="B25" s="1963" t="s">
        <v>257</v>
      </c>
      <c r="C25" s="1963"/>
      <c r="D25" s="1963"/>
      <c r="E25" s="1963"/>
      <c r="F25" s="1963"/>
      <c r="G25" s="1963"/>
      <c r="H25" s="1986"/>
    </row>
    <row r="26" spans="1:8" ht="39.75" customHeight="1" x14ac:dyDescent="0.25">
      <c r="A26" s="133" t="s">
        <v>332</v>
      </c>
      <c r="B26" s="1963" t="s">
        <v>258</v>
      </c>
      <c r="C26" s="1963"/>
      <c r="D26" s="1963"/>
      <c r="E26" s="1963"/>
      <c r="F26" s="1963"/>
      <c r="G26" s="1963"/>
      <c r="H26" s="1986"/>
    </row>
    <row r="27" spans="1:8" ht="39.75" customHeight="1" x14ac:dyDescent="0.25">
      <c r="A27" s="133" t="s">
        <v>74</v>
      </c>
      <c r="B27" s="1963" t="s">
        <v>259</v>
      </c>
      <c r="C27" s="1963"/>
      <c r="D27" s="1963"/>
      <c r="E27" s="1963"/>
      <c r="F27" s="1963"/>
      <c r="G27" s="1963"/>
      <c r="H27" s="1986"/>
    </row>
    <row r="28" spans="1:8" ht="39.75" customHeight="1" x14ac:dyDescent="0.25">
      <c r="A28" s="133" t="s">
        <v>319</v>
      </c>
      <c r="B28" s="1963" t="s">
        <v>260</v>
      </c>
      <c r="C28" s="1963"/>
      <c r="D28" s="1963"/>
      <c r="E28" s="1963"/>
      <c r="F28" s="1963"/>
      <c r="G28" s="1963"/>
      <c r="H28" s="1986"/>
    </row>
    <row r="29" spans="1:8" ht="33" customHeight="1" x14ac:dyDescent="0.25">
      <c r="A29" s="133" t="s">
        <v>81</v>
      </c>
      <c r="B29" s="1963" t="s">
        <v>261</v>
      </c>
      <c r="C29" s="1963"/>
      <c r="D29" s="1963"/>
      <c r="E29" s="1963"/>
      <c r="F29" s="1963"/>
      <c r="G29" s="1963"/>
      <c r="H29" s="1986"/>
    </row>
    <row r="30" spans="1:8" ht="33" customHeight="1" x14ac:dyDescent="0.25">
      <c r="A30" s="133" t="s">
        <v>145</v>
      </c>
      <c r="B30" s="1963" t="s">
        <v>262</v>
      </c>
      <c r="C30" s="1963"/>
      <c r="D30" s="1963"/>
      <c r="E30" s="1963"/>
      <c r="F30" s="1963"/>
      <c r="G30" s="1963"/>
      <c r="H30" s="1986"/>
    </row>
    <row r="31" spans="1:8" ht="33" customHeight="1" thickBot="1" x14ac:dyDescent="0.3">
      <c r="A31" s="134" t="s">
        <v>39</v>
      </c>
      <c r="B31" s="1987" t="s">
        <v>236</v>
      </c>
      <c r="C31" s="1988"/>
      <c r="D31" s="1988"/>
      <c r="E31" s="1988"/>
      <c r="F31" s="1988"/>
      <c r="G31" s="1988"/>
      <c r="H31" s="1989"/>
    </row>
  </sheetData>
  <mergeCells count="15">
    <mergeCell ref="A1:H1"/>
    <mergeCell ref="A2:H2"/>
    <mergeCell ref="B30:H30"/>
    <mergeCell ref="B31:H31"/>
    <mergeCell ref="B25:H25"/>
    <mergeCell ref="B26:H26"/>
    <mergeCell ref="B27:H27"/>
    <mergeCell ref="B28:H28"/>
    <mergeCell ref="B29:H29"/>
    <mergeCell ref="B3:H3"/>
    <mergeCell ref="B23:H23"/>
    <mergeCell ref="B24:H24"/>
    <mergeCell ref="B4:H4"/>
    <mergeCell ref="A5:H5"/>
    <mergeCell ref="A22:H22"/>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H75"/>
  <sheetViews>
    <sheetView showGridLines="0" zoomScale="90" zoomScaleNormal="90" workbookViewId="0">
      <selection activeCell="H11" sqref="H11"/>
    </sheetView>
  </sheetViews>
  <sheetFormatPr baseColWidth="10" defaultColWidth="11.42578125" defaultRowHeight="15" x14ac:dyDescent="0.25"/>
  <cols>
    <col min="1" max="1" width="22" style="313" customWidth="1"/>
    <col min="2" max="3" width="20.85546875" style="313" customWidth="1"/>
    <col min="4" max="5" width="17.140625" style="313" customWidth="1"/>
    <col min="6" max="16384" width="11.42578125" style="313"/>
  </cols>
  <sheetData>
    <row r="1" spans="1:8" ht="15.75" x14ac:dyDescent="0.25">
      <c r="A1" s="1469" t="str">
        <f>"Anexo "&amp;B4</f>
        <v>Anexo RF - 11.1</v>
      </c>
      <c r="B1" s="1469"/>
      <c r="C1" s="1469"/>
      <c r="D1" s="1469"/>
      <c r="E1" s="1469"/>
      <c r="F1" s="309"/>
      <c r="G1" s="309"/>
      <c r="H1" s="309"/>
    </row>
    <row r="2" spans="1:8" ht="16.5" thickBot="1" x14ac:dyDescent="0.3">
      <c r="A2" s="1496" t="str">
        <f>"del Acta de Entrega Recepción del Municipio de "&amp;'ACTA INDIVIDUAL'!A2</f>
        <v>del Acta de Entrega Recepción del Municipio de Montemorelos, N.L.</v>
      </c>
      <c r="B2" s="1496"/>
      <c r="C2" s="1496"/>
      <c r="D2" s="1496"/>
      <c r="E2" s="1496"/>
      <c r="F2" s="407"/>
      <c r="G2" s="407"/>
      <c r="H2" s="407"/>
    </row>
    <row r="3" spans="1:8" ht="33" customHeight="1" thickTop="1" x14ac:dyDescent="0.25">
      <c r="A3" s="307" t="s">
        <v>95</v>
      </c>
      <c r="B3" s="1728" t="s">
        <v>342</v>
      </c>
      <c r="C3" s="1728"/>
      <c r="D3" s="1728"/>
      <c r="E3" s="1968"/>
    </row>
    <row r="4" spans="1:8" x14ac:dyDescent="0.25">
      <c r="A4" s="308" t="s">
        <v>97</v>
      </c>
      <c r="B4" s="1722" t="s">
        <v>1188</v>
      </c>
      <c r="C4" s="1722"/>
      <c r="D4" s="1722"/>
      <c r="E4" s="1723"/>
    </row>
    <row r="5" spans="1:8" ht="55.15" customHeight="1" thickBot="1" x14ac:dyDescent="0.3">
      <c r="A5" s="1716" t="s">
        <v>4290</v>
      </c>
      <c r="B5" s="1718"/>
      <c r="C5" s="1718"/>
      <c r="D5" s="1718"/>
      <c r="E5" s="1719"/>
    </row>
    <row r="6" spans="1:8" ht="15.75" thickBot="1" x14ac:dyDescent="0.3">
      <c r="A6" s="314" t="s">
        <v>344</v>
      </c>
      <c r="B6" s="314" t="s">
        <v>161</v>
      </c>
      <c r="C6" s="314" t="s">
        <v>81</v>
      </c>
      <c r="D6" s="314" t="s">
        <v>144</v>
      </c>
      <c r="E6" s="314" t="s">
        <v>117</v>
      </c>
    </row>
    <row r="7" spans="1:8" ht="15.75" thickBot="1" x14ac:dyDescent="0.3">
      <c r="A7" s="120"/>
      <c r="B7" s="119"/>
      <c r="C7" s="119"/>
      <c r="D7" s="121"/>
      <c r="E7" s="122"/>
    </row>
    <row r="8" spans="1:8" ht="15.75" thickBot="1" x14ac:dyDescent="0.3">
      <c r="A8" s="123"/>
      <c r="B8" s="124"/>
      <c r="C8" s="124"/>
      <c r="D8" s="121"/>
      <c r="E8" s="122"/>
    </row>
    <row r="9" spans="1:8" ht="15.75" thickBot="1" x14ac:dyDescent="0.3">
      <c r="A9" s="123"/>
      <c r="B9" s="124"/>
      <c r="C9" s="124"/>
      <c r="D9" s="121"/>
      <c r="E9" s="122"/>
    </row>
    <row r="10" spans="1:8" ht="15.75" thickBot="1" x14ac:dyDescent="0.3">
      <c r="A10" s="123"/>
      <c r="B10" s="124"/>
      <c r="C10" s="124"/>
      <c r="D10" s="121"/>
      <c r="E10" s="122"/>
    </row>
    <row r="11" spans="1:8" ht="15.75" thickBot="1" x14ac:dyDescent="0.3">
      <c r="A11" s="123"/>
      <c r="B11" s="124"/>
      <c r="C11" s="124"/>
      <c r="D11" s="121"/>
      <c r="E11" s="122"/>
    </row>
    <row r="12" spans="1:8" ht="15.75" thickBot="1" x14ac:dyDescent="0.3">
      <c r="A12" s="123"/>
      <c r="B12" s="124"/>
      <c r="C12" s="124"/>
      <c r="D12" s="121"/>
      <c r="E12" s="122"/>
    </row>
    <row r="13" spans="1:8" ht="15.75" thickBot="1" x14ac:dyDescent="0.3">
      <c r="A13" s="123"/>
      <c r="B13" s="124"/>
      <c r="C13" s="124"/>
      <c r="D13" s="121"/>
      <c r="E13" s="122"/>
    </row>
    <row r="14" spans="1:8" ht="15.75" thickBot="1" x14ac:dyDescent="0.3">
      <c r="A14" s="123"/>
      <c r="B14" s="124"/>
      <c r="C14" s="124"/>
      <c r="D14" s="121"/>
      <c r="E14" s="122"/>
    </row>
    <row r="15" spans="1:8" ht="15.75" thickBot="1" x14ac:dyDescent="0.3">
      <c r="A15" s="123"/>
      <c r="B15" s="124"/>
      <c r="C15" s="124"/>
      <c r="D15" s="121"/>
      <c r="E15" s="122"/>
    </row>
    <row r="16" spans="1:8" ht="12.75" customHeight="1" thickBot="1" x14ac:dyDescent="0.3">
      <c r="A16" s="123"/>
      <c r="B16" s="124"/>
      <c r="C16" s="124"/>
      <c r="D16" s="121"/>
      <c r="E16" s="122"/>
    </row>
    <row r="17" spans="1:5" ht="15.75" thickBot="1" x14ac:dyDescent="0.3">
      <c r="A17" s="123"/>
      <c r="B17" s="124"/>
      <c r="C17" s="124"/>
      <c r="D17" s="121"/>
      <c r="E17" s="122"/>
    </row>
    <row r="18" spans="1:5" ht="15.75" thickBot="1" x14ac:dyDescent="0.3">
      <c r="A18" s="123"/>
      <c r="B18" s="124"/>
      <c r="C18" s="124"/>
      <c r="D18" s="121"/>
      <c r="E18" s="122"/>
    </row>
    <row r="19" spans="1:5" ht="15.75" thickBot="1" x14ac:dyDescent="0.3">
      <c r="A19" s="123"/>
      <c r="B19" s="124"/>
      <c r="C19" s="124"/>
      <c r="D19" s="121"/>
      <c r="E19" s="122"/>
    </row>
    <row r="20" spans="1:5" ht="15.75" thickBot="1" x14ac:dyDescent="0.3">
      <c r="A20" s="123"/>
      <c r="B20" s="124"/>
      <c r="C20" s="124"/>
      <c r="D20" s="121"/>
      <c r="E20" s="122"/>
    </row>
    <row r="21" spans="1:5" ht="15.75" thickBot="1" x14ac:dyDescent="0.3">
      <c r="A21" s="123"/>
      <c r="B21" s="124"/>
      <c r="C21" s="124"/>
      <c r="D21" s="121"/>
      <c r="E21" s="122"/>
    </row>
    <row r="22" spans="1:5" ht="15.75" thickBot="1" x14ac:dyDescent="0.3">
      <c r="A22" s="120"/>
      <c r="B22" s="121"/>
      <c r="C22" s="119"/>
      <c r="D22" s="121"/>
      <c r="E22" s="122"/>
    </row>
    <row r="23" spans="1:5" ht="15.75" thickBot="1" x14ac:dyDescent="0.3">
      <c r="A23" s="120"/>
      <c r="B23" s="121"/>
      <c r="C23" s="119"/>
      <c r="D23" s="119"/>
      <c r="E23" s="122"/>
    </row>
    <row r="24" spans="1:5" ht="15.75" thickBot="1" x14ac:dyDescent="0.3">
      <c r="A24" s="120"/>
      <c r="B24" s="315"/>
      <c r="C24" s="119"/>
      <c r="D24" s="119"/>
      <c r="E24" s="315"/>
    </row>
    <row r="25" spans="1:5" ht="15.75" thickBot="1" x14ac:dyDescent="0.3">
      <c r="A25" s="123"/>
      <c r="B25" s="315"/>
      <c r="C25" s="121"/>
      <c r="D25" s="119"/>
      <c r="E25" s="315"/>
    </row>
    <row r="26" spans="1:5" ht="15.75" thickBot="1" x14ac:dyDescent="0.3">
      <c r="A26" s="123"/>
      <c r="B26" s="315"/>
      <c r="C26" s="121"/>
      <c r="D26" s="121"/>
      <c r="E26" s="122"/>
    </row>
    <row r="27" spans="1:5" ht="15.75" thickBot="1" x14ac:dyDescent="0.3">
      <c r="A27" s="120"/>
      <c r="B27" s="315"/>
      <c r="C27" s="121"/>
      <c r="D27" s="121"/>
      <c r="E27" s="122"/>
    </row>
    <row r="28" spans="1:5" ht="15.75" thickBot="1" x14ac:dyDescent="0.3">
      <c r="A28" s="123"/>
      <c r="B28" s="315"/>
      <c r="C28" s="121"/>
      <c r="D28" s="121"/>
      <c r="E28" s="122"/>
    </row>
    <row r="29" spans="1:5" ht="15.75" thickBot="1" x14ac:dyDescent="0.3">
      <c r="A29" s="120"/>
      <c r="B29" s="315"/>
      <c r="C29" s="121"/>
      <c r="D29" s="121"/>
      <c r="E29" s="122"/>
    </row>
    <row r="30" spans="1:5" ht="15.75" thickBot="1" x14ac:dyDescent="0.3">
      <c r="A30" s="120"/>
      <c r="B30" s="121"/>
      <c r="C30" s="121"/>
      <c r="D30" s="121"/>
      <c r="E30" s="122"/>
    </row>
    <row r="31" spans="1:5" ht="16.5" thickBot="1" x14ac:dyDescent="0.3">
      <c r="A31" s="1998"/>
      <c r="B31" s="1999"/>
      <c r="C31" s="1999"/>
      <c r="D31" s="2000"/>
      <c r="E31" s="316"/>
    </row>
    <row r="32" spans="1:5" ht="15.75" thickTop="1" x14ac:dyDescent="0.25"/>
    <row r="35" spans="1:8" x14ac:dyDescent="0.25">
      <c r="A35" s="1720" t="s">
        <v>98</v>
      </c>
      <c r="B35" s="1722"/>
      <c r="C35" s="1722"/>
      <c r="D35" s="1722"/>
      <c r="E35" s="1723"/>
    </row>
    <row r="36" spans="1:8" x14ac:dyDescent="0.25">
      <c r="A36" s="308" t="s">
        <v>41</v>
      </c>
      <c r="B36" s="1722" t="s">
        <v>217</v>
      </c>
      <c r="C36" s="1722"/>
      <c r="D36" s="1722"/>
      <c r="E36" s="1723"/>
    </row>
    <row r="37" spans="1:8" ht="39.75" customHeight="1" x14ac:dyDescent="0.25">
      <c r="A37" s="317" t="s">
        <v>344</v>
      </c>
      <c r="B37" s="2001" t="s">
        <v>345</v>
      </c>
      <c r="C37" s="2001"/>
      <c r="D37" s="2001"/>
      <c r="E37" s="1964"/>
    </row>
    <row r="38" spans="1:8" ht="33" customHeight="1" x14ac:dyDescent="0.25">
      <c r="A38" s="317" t="s">
        <v>161</v>
      </c>
      <c r="B38" s="2001" t="s">
        <v>347</v>
      </c>
      <c r="C38" s="2001"/>
      <c r="D38" s="2001"/>
      <c r="E38" s="1964"/>
    </row>
    <row r="39" spans="1:8" ht="33" customHeight="1" x14ac:dyDescent="0.25">
      <c r="A39" s="317" t="s">
        <v>81</v>
      </c>
      <c r="B39" s="2001" t="s">
        <v>346</v>
      </c>
      <c r="C39" s="2001"/>
      <c r="D39" s="2001"/>
      <c r="E39" s="1964"/>
    </row>
    <row r="40" spans="1:8" ht="33" customHeight="1" x14ac:dyDescent="0.25">
      <c r="A40" s="317" t="s">
        <v>144</v>
      </c>
      <c r="B40" s="2001" t="s">
        <v>236</v>
      </c>
      <c r="C40" s="2001"/>
      <c r="D40" s="2001"/>
      <c r="E40" s="1964"/>
    </row>
    <row r="41" spans="1:8" ht="23.45" customHeight="1" thickBot="1" x14ac:dyDescent="0.3">
      <c r="A41" s="318" t="s">
        <v>117</v>
      </c>
      <c r="B41" s="1973" t="s">
        <v>263</v>
      </c>
      <c r="C41" s="1973"/>
      <c r="D41" s="1973"/>
      <c r="E41" s="1974"/>
    </row>
    <row r="42" spans="1:8" ht="24.6" customHeight="1" thickTop="1" thickBot="1" x14ac:dyDescent="0.3">
      <c r="A42" s="306" t="s">
        <v>39</v>
      </c>
      <c r="B42" s="1973" t="s">
        <v>348</v>
      </c>
      <c r="C42" s="1973"/>
      <c r="D42" s="1973"/>
      <c r="E42" s="1974"/>
    </row>
    <row r="43" spans="1:8" ht="15.75" thickTop="1" x14ac:dyDescent="0.25"/>
    <row r="44" spans="1:8" ht="15.75" x14ac:dyDescent="0.25">
      <c r="A44" s="1469" t="str">
        <f>"Anexo "&amp;B47</f>
        <v>Anexo RF - 11.1</v>
      </c>
      <c r="B44" s="1469"/>
      <c r="C44" s="1469"/>
      <c r="D44" s="1469"/>
      <c r="E44" s="1469"/>
      <c r="F44" s="309"/>
      <c r="G44" s="309"/>
      <c r="H44" s="309"/>
    </row>
    <row r="45" spans="1:8" ht="16.5" thickBot="1" x14ac:dyDescent="0.3">
      <c r="A45" s="1496" t="str">
        <f>"del Acta de Entrega Recepción del Municipio de "&amp;MUNICIPIOS!A2</f>
        <v>del Acta de Entrega Recepción del Municipio de Montemorelos, N.L.</v>
      </c>
      <c r="B45" s="1496"/>
      <c r="C45" s="1496"/>
      <c r="D45" s="1496"/>
      <c r="E45" s="1496"/>
      <c r="F45" s="407"/>
      <c r="G45" s="407"/>
      <c r="H45" s="407"/>
    </row>
    <row r="46" spans="1:8" ht="33" customHeight="1" thickTop="1" x14ac:dyDescent="0.25">
      <c r="A46" s="698" t="s">
        <v>95</v>
      </c>
      <c r="B46" s="1728" t="s">
        <v>342</v>
      </c>
      <c r="C46" s="1728"/>
      <c r="D46" s="1728"/>
      <c r="E46" s="1968"/>
    </row>
    <row r="47" spans="1:8" x14ac:dyDescent="0.25">
      <c r="A47" s="699" t="s">
        <v>97</v>
      </c>
      <c r="B47" s="1722" t="s">
        <v>1188</v>
      </c>
      <c r="C47" s="1722"/>
      <c r="D47" s="1722"/>
      <c r="E47" s="1723"/>
    </row>
    <row r="48" spans="1:8" ht="45" customHeight="1" thickBot="1" x14ac:dyDescent="0.3">
      <c r="A48" s="1716" t="s">
        <v>343</v>
      </c>
      <c r="B48" s="1718"/>
      <c r="C48" s="1718"/>
      <c r="D48" s="1718"/>
      <c r="E48" s="1719"/>
    </row>
    <row r="49" spans="1:5" ht="15.75" thickBot="1" x14ac:dyDescent="0.3">
      <c r="A49" s="314" t="s">
        <v>344</v>
      </c>
      <c r="B49" s="314" t="s">
        <v>161</v>
      </c>
      <c r="C49" s="314" t="s">
        <v>81</v>
      </c>
      <c r="D49" s="314" t="s">
        <v>144</v>
      </c>
      <c r="E49" s="314" t="s">
        <v>117</v>
      </c>
    </row>
    <row r="50" spans="1:5" ht="15.75" thickBot="1" x14ac:dyDescent="0.3">
      <c r="A50" s="120" t="s">
        <v>311</v>
      </c>
      <c r="B50" s="119"/>
      <c r="C50" s="119"/>
      <c r="D50" s="121"/>
      <c r="E50" s="122"/>
    </row>
    <row r="51" spans="1:5" ht="15.75" thickBot="1" x14ac:dyDescent="0.3">
      <c r="A51" s="123" t="s">
        <v>312</v>
      </c>
      <c r="B51" s="124"/>
      <c r="C51" s="124"/>
      <c r="D51" s="121"/>
      <c r="E51" s="122"/>
    </row>
    <row r="52" spans="1:5" ht="15.75" thickBot="1" x14ac:dyDescent="0.3">
      <c r="A52" s="123">
        <v>10</v>
      </c>
      <c r="B52" s="124">
        <v>1000</v>
      </c>
      <c r="C52" s="124">
        <f>B52*A52</f>
        <v>10000</v>
      </c>
      <c r="D52" s="121"/>
      <c r="E52" s="122"/>
    </row>
    <row r="53" spans="1:5" ht="15.75" thickBot="1" x14ac:dyDescent="0.3">
      <c r="A53" s="123">
        <v>20</v>
      </c>
      <c r="B53" s="124">
        <v>500</v>
      </c>
      <c r="C53" s="124">
        <f t="shared" ref="C53:C57" si="0">B53*A53</f>
        <v>10000</v>
      </c>
      <c r="D53" s="121"/>
      <c r="E53" s="122"/>
    </row>
    <row r="54" spans="1:5" ht="15.75" thickBot="1" x14ac:dyDescent="0.3">
      <c r="A54" s="123">
        <v>30</v>
      </c>
      <c r="B54" s="124">
        <v>200</v>
      </c>
      <c r="C54" s="124">
        <f t="shared" si="0"/>
        <v>6000</v>
      </c>
      <c r="D54" s="121"/>
      <c r="E54" s="122"/>
    </row>
    <row r="55" spans="1:5" ht="15.75" thickBot="1" x14ac:dyDescent="0.3">
      <c r="A55" s="123">
        <v>20</v>
      </c>
      <c r="B55" s="124">
        <v>100</v>
      </c>
      <c r="C55" s="124">
        <f t="shared" si="0"/>
        <v>2000</v>
      </c>
      <c r="D55" s="121"/>
      <c r="E55" s="122"/>
    </row>
    <row r="56" spans="1:5" ht="15.75" thickBot="1" x14ac:dyDescent="0.3">
      <c r="A56" s="123">
        <v>15</v>
      </c>
      <c r="B56" s="124">
        <v>50</v>
      </c>
      <c r="C56" s="124">
        <f t="shared" si="0"/>
        <v>750</v>
      </c>
      <c r="D56" s="121"/>
      <c r="E56" s="122"/>
    </row>
    <row r="57" spans="1:5" ht="15.75" thickBot="1" x14ac:dyDescent="0.3">
      <c r="A57" s="123">
        <v>50</v>
      </c>
      <c r="B57" s="124">
        <v>20</v>
      </c>
      <c r="C57" s="124">
        <f t="shared" si="0"/>
        <v>1000</v>
      </c>
      <c r="D57" s="121"/>
      <c r="E57" s="122"/>
    </row>
    <row r="58" spans="1:5" ht="15.75" thickBot="1" x14ac:dyDescent="0.3">
      <c r="A58" s="123" t="s">
        <v>313</v>
      </c>
      <c r="B58" s="124"/>
      <c r="C58" s="124"/>
      <c r="D58" s="121"/>
      <c r="E58" s="122"/>
    </row>
    <row r="59" spans="1:5" ht="12.75" customHeight="1" thickBot="1" x14ac:dyDescent="0.3">
      <c r="A59" s="123">
        <v>0</v>
      </c>
      <c r="B59" s="124">
        <v>10</v>
      </c>
      <c r="C59" s="124">
        <f t="shared" ref="C59:C64" si="1">B59*A59</f>
        <v>0</v>
      </c>
      <c r="D59" s="121"/>
      <c r="E59" s="122"/>
    </row>
    <row r="60" spans="1:5" ht="15.75" thickBot="1" x14ac:dyDescent="0.3">
      <c r="A60" s="123">
        <v>20</v>
      </c>
      <c r="B60" s="124">
        <v>5</v>
      </c>
      <c r="C60" s="124">
        <f t="shared" si="1"/>
        <v>100</v>
      </c>
      <c r="D60" s="121"/>
      <c r="E60" s="122"/>
    </row>
    <row r="61" spans="1:5" ht="15.75" thickBot="1" x14ac:dyDescent="0.3">
      <c r="A61" s="123">
        <v>10</v>
      </c>
      <c r="B61" s="124">
        <v>2</v>
      </c>
      <c r="C61" s="124">
        <f t="shared" si="1"/>
        <v>20</v>
      </c>
      <c r="D61" s="121"/>
      <c r="E61" s="122"/>
    </row>
    <row r="62" spans="1:5" ht="15.75" thickBot="1" x14ac:dyDescent="0.3">
      <c r="A62" s="123">
        <v>15</v>
      </c>
      <c r="B62" s="124">
        <v>1</v>
      </c>
      <c r="C62" s="124">
        <f t="shared" si="1"/>
        <v>15</v>
      </c>
      <c r="D62" s="121"/>
      <c r="E62" s="122"/>
    </row>
    <row r="63" spans="1:5" ht="15.75" thickBot="1" x14ac:dyDescent="0.3">
      <c r="A63" s="123">
        <v>30</v>
      </c>
      <c r="B63" s="124">
        <v>0.5</v>
      </c>
      <c r="C63" s="124">
        <f t="shared" si="1"/>
        <v>15</v>
      </c>
      <c r="D63" s="121"/>
      <c r="E63" s="122"/>
    </row>
    <row r="64" spans="1:5" ht="15.75" thickBot="1" x14ac:dyDescent="0.3">
      <c r="A64" s="123">
        <v>0</v>
      </c>
      <c r="B64" s="124">
        <v>0.1</v>
      </c>
      <c r="C64" s="124">
        <f t="shared" si="1"/>
        <v>0</v>
      </c>
      <c r="D64" s="121"/>
      <c r="E64" s="122"/>
    </row>
    <row r="65" spans="1:5" ht="15.75" thickBot="1" x14ac:dyDescent="0.3">
      <c r="A65" s="120"/>
      <c r="B65" s="121"/>
      <c r="C65" s="119"/>
      <c r="D65" s="121"/>
      <c r="E65" s="122"/>
    </row>
    <row r="66" spans="1:5" ht="15.75" thickBot="1" x14ac:dyDescent="0.3">
      <c r="A66" s="120"/>
      <c r="B66" s="121"/>
      <c r="C66" s="119"/>
      <c r="D66" s="119"/>
      <c r="E66" s="122"/>
    </row>
    <row r="67" spans="1:5" ht="15.75" thickBot="1" x14ac:dyDescent="0.3">
      <c r="A67" s="120" t="s">
        <v>314</v>
      </c>
      <c r="B67" s="315"/>
      <c r="C67" s="119"/>
      <c r="D67" s="119" t="s">
        <v>311</v>
      </c>
      <c r="E67" s="315">
        <f>SUM(C52:C64)</f>
        <v>29900</v>
      </c>
    </row>
    <row r="68" spans="1:5" ht="15.75" thickBot="1" x14ac:dyDescent="0.3">
      <c r="A68" s="123" t="s">
        <v>1011</v>
      </c>
      <c r="B68" s="315">
        <v>20000</v>
      </c>
      <c r="C68" s="121"/>
      <c r="D68" s="119" t="s">
        <v>315</v>
      </c>
      <c r="E68" s="315">
        <f>B68</f>
        <v>20000</v>
      </c>
    </row>
    <row r="69" spans="1:5" ht="15.75" thickBot="1" x14ac:dyDescent="0.3">
      <c r="A69" s="123" t="s">
        <v>316</v>
      </c>
      <c r="B69" s="315"/>
      <c r="C69" s="121"/>
      <c r="D69" s="121"/>
      <c r="E69" s="122"/>
    </row>
    <row r="70" spans="1:5" ht="15.75" thickBot="1" x14ac:dyDescent="0.3">
      <c r="A70" s="120"/>
      <c r="B70" s="315"/>
      <c r="C70" s="121"/>
      <c r="D70" s="121"/>
      <c r="E70" s="122"/>
    </row>
    <row r="71" spans="1:5" ht="15.75" thickBot="1" x14ac:dyDescent="0.3">
      <c r="A71" s="123" t="s">
        <v>317</v>
      </c>
      <c r="B71" s="315"/>
      <c r="C71" s="121"/>
      <c r="D71" s="121"/>
      <c r="E71" s="122"/>
    </row>
    <row r="72" spans="1:5" ht="15.75" thickBot="1" x14ac:dyDescent="0.3">
      <c r="A72" s="120"/>
      <c r="B72" s="315"/>
      <c r="C72" s="121"/>
      <c r="D72" s="121"/>
      <c r="E72" s="122"/>
    </row>
    <row r="73" spans="1:5" ht="15.75" thickBot="1" x14ac:dyDescent="0.3">
      <c r="A73" s="120"/>
      <c r="B73" s="121"/>
      <c r="C73" s="121"/>
      <c r="D73" s="121"/>
      <c r="E73" s="122"/>
    </row>
    <row r="74" spans="1:5" ht="16.5" thickBot="1" x14ac:dyDescent="0.3">
      <c r="A74" s="1998" t="s">
        <v>264</v>
      </c>
      <c r="B74" s="1999"/>
      <c r="C74" s="1999"/>
      <c r="D74" s="2000"/>
      <c r="E74" s="316">
        <f>E67+E68</f>
        <v>49900</v>
      </c>
    </row>
    <row r="75" spans="1:5" ht="15.75" thickTop="1" x14ac:dyDescent="0.25"/>
  </sheetData>
  <mergeCells count="20">
    <mergeCell ref="A74:D74"/>
    <mergeCell ref="A44:E44"/>
    <mergeCell ref="A45:E45"/>
    <mergeCell ref="B46:E46"/>
    <mergeCell ref="B47:E47"/>
    <mergeCell ref="A48:E48"/>
    <mergeCell ref="A1:E1"/>
    <mergeCell ref="A2:E2"/>
    <mergeCell ref="B42:E42"/>
    <mergeCell ref="B3:E3"/>
    <mergeCell ref="B4:E4"/>
    <mergeCell ref="A5:E5"/>
    <mergeCell ref="A31:D31"/>
    <mergeCell ref="A35:E35"/>
    <mergeCell ref="B36:E36"/>
    <mergeCell ref="B37:E37"/>
    <mergeCell ref="B38:E38"/>
    <mergeCell ref="B39:E39"/>
    <mergeCell ref="B40:E40"/>
    <mergeCell ref="B41:E41"/>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D28"/>
  <sheetViews>
    <sheetView showGridLines="0" zoomScale="90" zoomScaleNormal="90" workbookViewId="0">
      <selection activeCell="I8" sqref="I8"/>
    </sheetView>
  </sheetViews>
  <sheetFormatPr baseColWidth="10" defaultColWidth="11.42578125" defaultRowHeight="15" x14ac:dyDescent="0.25"/>
  <cols>
    <col min="1" max="1" width="32.85546875" style="54" customWidth="1"/>
    <col min="2" max="2" width="35.7109375" style="54" customWidth="1"/>
    <col min="3" max="3" width="23.140625" style="54" customWidth="1"/>
    <col min="4" max="4" width="28.7109375" style="54" customWidth="1"/>
    <col min="5" max="16384" width="11.42578125" style="54"/>
  </cols>
  <sheetData>
    <row r="1" spans="1:4" ht="15.75" x14ac:dyDescent="0.25">
      <c r="A1" s="1469" t="str">
        <f>"Anexo "&amp;B4</f>
        <v>Anexo RF - 12</v>
      </c>
      <c r="B1" s="1469"/>
      <c r="C1" s="1469"/>
      <c r="D1" s="1469"/>
    </row>
    <row r="2" spans="1:4" ht="16.5" thickBot="1" x14ac:dyDescent="0.3">
      <c r="A2" s="1496" t="str">
        <f>"del Acta de Entrega Recepción del Municipio de "&amp;'ACTA INDIVIDUAL'!A2</f>
        <v>del Acta de Entrega Recepción del Municipio de Montemorelos, N.L.</v>
      </c>
      <c r="B2" s="1496"/>
      <c r="C2" s="1496"/>
      <c r="D2" s="1496"/>
    </row>
    <row r="3" spans="1:4" ht="33" customHeight="1" thickTop="1" x14ac:dyDescent="0.25">
      <c r="A3" s="98" t="s">
        <v>95</v>
      </c>
      <c r="B3" s="1728" t="s">
        <v>248</v>
      </c>
      <c r="C3" s="1728"/>
      <c r="D3" s="1968"/>
    </row>
    <row r="4" spans="1:4" x14ac:dyDescent="0.25">
      <c r="A4" s="99" t="s">
        <v>97</v>
      </c>
      <c r="B4" s="1967" t="s">
        <v>1189</v>
      </c>
      <c r="C4" s="1966"/>
      <c r="D4" s="1726"/>
    </row>
    <row r="5" spans="1:4" ht="45" customHeight="1" thickBot="1" x14ac:dyDescent="0.3">
      <c r="A5" s="1716" t="s">
        <v>4291</v>
      </c>
      <c r="B5" s="1717"/>
      <c r="C5" s="1717"/>
      <c r="D5" s="1719"/>
    </row>
    <row r="6" spans="1:4" ht="37.5" customHeight="1" x14ac:dyDescent="0.25">
      <c r="A6" s="77" t="s">
        <v>121</v>
      </c>
      <c r="B6" s="77" t="s">
        <v>246</v>
      </c>
      <c r="C6" s="77" t="s">
        <v>81</v>
      </c>
      <c r="D6" s="77" t="s">
        <v>39</v>
      </c>
    </row>
    <row r="7" spans="1:4" x14ac:dyDescent="0.25">
      <c r="A7" s="67"/>
      <c r="B7" s="68"/>
      <c r="C7" s="68"/>
      <c r="D7" s="74"/>
    </row>
    <row r="8" spans="1:4" x14ac:dyDescent="0.25">
      <c r="A8" s="67"/>
      <c r="B8" s="68"/>
      <c r="C8" s="68"/>
      <c r="D8" s="74"/>
    </row>
    <row r="9" spans="1:4" x14ac:dyDescent="0.25">
      <c r="A9" s="67"/>
      <c r="B9" s="68"/>
      <c r="C9" s="68"/>
      <c r="D9" s="74"/>
    </row>
    <row r="10" spans="1:4" x14ac:dyDescent="0.25">
      <c r="A10" s="67"/>
      <c r="B10" s="68"/>
      <c r="C10" s="68"/>
      <c r="D10" s="74"/>
    </row>
    <row r="11" spans="1:4" x14ac:dyDescent="0.25">
      <c r="A11" s="67"/>
      <c r="B11" s="68"/>
      <c r="C11" s="68"/>
      <c r="D11" s="74"/>
    </row>
    <row r="12" spans="1:4" ht="15.75" thickBot="1" x14ac:dyDescent="0.3">
      <c r="A12" s="69"/>
      <c r="B12" s="70"/>
      <c r="C12" s="70"/>
      <c r="D12" s="75"/>
    </row>
    <row r="22" spans="1:4" x14ac:dyDescent="0.25">
      <c r="A22" s="1720" t="s">
        <v>98</v>
      </c>
      <c r="B22" s="1721"/>
      <c r="C22" s="1721"/>
      <c r="D22" s="1723"/>
    </row>
    <row r="23" spans="1:4" x14ac:dyDescent="0.25">
      <c r="A23" s="99" t="s">
        <v>41</v>
      </c>
      <c r="B23" s="1967" t="s">
        <v>217</v>
      </c>
      <c r="C23" s="1966"/>
      <c r="D23" s="1726"/>
    </row>
    <row r="24" spans="1:4" ht="39.75" customHeight="1" x14ac:dyDescent="0.25">
      <c r="A24" s="96" t="s">
        <v>121</v>
      </c>
      <c r="B24" s="1963" t="s">
        <v>244</v>
      </c>
      <c r="C24" s="1963"/>
      <c r="D24" s="1964"/>
    </row>
    <row r="25" spans="1:4" ht="33" customHeight="1" x14ac:dyDescent="0.25">
      <c r="A25" s="96" t="s">
        <v>246</v>
      </c>
      <c r="B25" s="1963" t="s">
        <v>245</v>
      </c>
      <c r="C25" s="1963"/>
      <c r="D25" s="1964"/>
    </row>
    <row r="26" spans="1:4" ht="33" customHeight="1" x14ac:dyDescent="0.25">
      <c r="A26" s="96" t="s">
        <v>81</v>
      </c>
      <c r="B26" s="1963" t="s">
        <v>247</v>
      </c>
      <c r="C26" s="1963"/>
      <c r="D26" s="1964"/>
    </row>
    <row r="27" spans="1:4" ht="33" customHeight="1" thickBot="1" x14ac:dyDescent="0.3">
      <c r="A27" s="97" t="s">
        <v>39</v>
      </c>
      <c r="B27" s="1973" t="s">
        <v>236</v>
      </c>
      <c r="C27" s="1973"/>
      <c r="D27" s="1974"/>
    </row>
    <row r="28" spans="1:4" ht="15.75" thickTop="1" x14ac:dyDescent="0.25"/>
  </sheetData>
  <mergeCells count="11">
    <mergeCell ref="A1:D1"/>
    <mergeCell ref="A2:D2"/>
    <mergeCell ref="B25:D25"/>
    <mergeCell ref="B26:D26"/>
    <mergeCell ref="B27:D27"/>
    <mergeCell ref="B3:D3"/>
    <mergeCell ref="B4:D4"/>
    <mergeCell ref="A5:D5"/>
    <mergeCell ref="A22:D22"/>
    <mergeCell ref="B23:D23"/>
    <mergeCell ref="B24:D2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P33"/>
  <sheetViews>
    <sheetView showGridLines="0" zoomScale="80" zoomScaleNormal="80" workbookViewId="0">
      <selection activeCell="A5" sqref="A5:P5"/>
    </sheetView>
  </sheetViews>
  <sheetFormatPr baseColWidth="10" defaultColWidth="11.42578125" defaultRowHeight="15" x14ac:dyDescent="0.25"/>
  <cols>
    <col min="1" max="1" width="14.85546875" style="54" customWidth="1"/>
    <col min="2" max="16" width="12.7109375" style="54" customWidth="1"/>
    <col min="17" max="16384" width="11.42578125" style="54"/>
  </cols>
  <sheetData>
    <row r="1" spans="1:16" ht="15.75" x14ac:dyDescent="0.25">
      <c r="A1" s="1469" t="str">
        <f>"Anexo "&amp;B4</f>
        <v>Anexo RF - 12.1</v>
      </c>
      <c r="B1" s="1469"/>
      <c r="C1" s="1469"/>
      <c r="D1" s="1469"/>
      <c r="E1" s="1469"/>
      <c r="F1" s="1469"/>
      <c r="G1" s="1469"/>
      <c r="H1" s="1469"/>
      <c r="I1" s="1469"/>
      <c r="J1" s="1469"/>
      <c r="K1" s="1469"/>
      <c r="L1" s="1469"/>
      <c r="M1" s="1469"/>
      <c r="N1" s="1469"/>
      <c r="O1" s="1469"/>
      <c r="P1" s="1469"/>
    </row>
    <row r="2" spans="1:16"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c r="P2" s="1516"/>
    </row>
    <row r="3" spans="1:16" ht="33" customHeight="1" x14ac:dyDescent="0.25">
      <c r="A3" s="131" t="s">
        <v>95</v>
      </c>
      <c r="B3" s="1990" t="s">
        <v>349</v>
      </c>
      <c r="C3" s="1990"/>
      <c r="D3" s="1990"/>
      <c r="E3" s="1990"/>
      <c r="F3" s="1990"/>
      <c r="G3" s="1990"/>
      <c r="H3" s="1990"/>
      <c r="I3" s="1990"/>
      <c r="J3" s="1990"/>
      <c r="K3" s="1990"/>
      <c r="L3" s="1990"/>
      <c r="M3" s="1990"/>
      <c r="N3" s="1990"/>
      <c r="O3" s="2006"/>
      <c r="P3" s="1991"/>
    </row>
    <row r="4" spans="1:16" x14ac:dyDescent="0.25">
      <c r="A4" s="132" t="s">
        <v>97</v>
      </c>
      <c r="B4" s="1967" t="s">
        <v>1190</v>
      </c>
      <c r="C4" s="1966"/>
      <c r="D4" s="1966"/>
      <c r="E4" s="1725"/>
      <c r="F4" s="1725"/>
      <c r="G4" s="1966"/>
      <c r="H4" s="1725"/>
      <c r="I4" s="1725"/>
      <c r="J4" s="1725"/>
      <c r="K4" s="1725"/>
      <c r="L4" s="1725"/>
      <c r="M4" s="1966"/>
      <c r="N4" s="1966"/>
      <c r="O4" s="1725"/>
      <c r="P4" s="1993"/>
    </row>
    <row r="5" spans="1:16" ht="45" customHeight="1" thickBot="1" x14ac:dyDescent="0.3">
      <c r="A5" s="1994" t="s">
        <v>4292</v>
      </c>
      <c r="B5" s="1995"/>
      <c r="C5" s="1995"/>
      <c r="D5" s="1995"/>
      <c r="E5" s="2007"/>
      <c r="F5" s="2007"/>
      <c r="G5" s="1995"/>
      <c r="H5" s="2007"/>
      <c r="I5" s="2007"/>
      <c r="J5" s="2007"/>
      <c r="K5" s="2007"/>
      <c r="L5" s="2007"/>
      <c r="M5" s="1995"/>
      <c r="N5" s="1995"/>
      <c r="O5" s="2007"/>
      <c r="P5" s="1996"/>
    </row>
    <row r="6" spans="1:16" ht="37.5" customHeight="1" x14ac:dyDescent="0.25">
      <c r="A6" s="118" t="s">
        <v>70</v>
      </c>
      <c r="B6" s="118" t="s">
        <v>246</v>
      </c>
      <c r="C6" s="118" t="s">
        <v>350</v>
      </c>
      <c r="D6" s="118" t="s">
        <v>351</v>
      </c>
      <c r="E6" s="137" t="s">
        <v>68</v>
      </c>
      <c r="F6" s="137" t="s">
        <v>81</v>
      </c>
      <c r="G6" s="118" t="s">
        <v>352</v>
      </c>
      <c r="H6" s="137" t="s">
        <v>160</v>
      </c>
      <c r="I6" s="137" t="s">
        <v>358</v>
      </c>
      <c r="J6" s="137" t="s">
        <v>159</v>
      </c>
      <c r="K6" s="137" t="s">
        <v>41</v>
      </c>
      <c r="L6" s="137" t="s">
        <v>81</v>
      </c>
      <c r="M6" s="118" t="s">
        <v>353</v>
      </c>
      <c r="N6" s="118" t="s">
        <v>354</v>
      </c>
      <c r="O6" s="118" t="s">
        <v>336</v>
      </c>
      <c r="P6" s="118" t="s">
        <v>39</v>
      </c>
    </row>
    <row r="7" spans="1:16" x14ac:dyDescent="0.25">
      <c r="A7" s="67"/>
      <c r="B7" s="68"/>
      <c r="C7" s="68"/>
      <c r="D7" s="125"/>
      <c r="E7" s="139"/>
      <c r="F7" s="139"/>
      <c r="G7" s="125"/>
      <c r="H7" s="139"/>
      <c r="I7" s="139"/>
      <c r="J7" s="139"/>
      <c r="K7" s="139"/>
      <c r="L7" s="139"/>
      <c r="M7" s="125"/>
      <c r="N7" s="125"/>
      <c r="O7" s="139"/>
      <c r="P7" s="74"/>
    </row>
    <row r="8" spans="1:16" x14ac:dyDescent="0.25">
      <c r="A8" s="67"/>
      <c r="B8" s="68"/>
      <c r="C8" s="68"/>
      <c r="D8" s="125"/>
      <c r="E8" s="139"/>
      <c r="F8" s="139"/>
      <c r="G8" s="125"/>
      <c r="H8" s="139"/>
      <c r="I8" s="139"/>
      <c r="J8" s="139"/>
      <c r="K8" s="139"/>
      <c r="L8" s="139"/>
      <c r="M8" s="125"/>
      <c r="N8" s="125"/>
      <c r="O8" s="139"/>
      <c r="P8" s="74"/>
    </row>
    <row r="9" spans="1:16" x14ac:dyDescent="0.25">
      <c r="A9" s="67"/>
      <c r="B9" s="68"/>
      <c r="C9" s="68"/>
      <c r="D9" s="125"/>
      <c r="E9" s="139"/>
      <c r="F9" s="139"/>
      <c r="G9" s="125"/>
      <c r="H9" s="139"/>
      <c r="I9" s="139"/>
      <c r="J9" s="139"/>
      <c r="K9" s="139"/>
      <c r="L9" s="139"/>
      <c r="M9" s="125"/>
      <c r="N9" s="125"/>
      <c r="O9" s="139"/>
      <c r="P9" s="74"/>
    </row>
    <row r="10" spans="1:16" x14ac:dyDescent="0.25">
      <c r="A10" s="67"/>
      <c r="B10" s="68"/>
      <c r="C10" s="68"/>
      <c r="D10" s="125"/>
      <c r="E10" s="139"/>
      <c r="F10" s="139"/>
      <c r="G10" s="125"/>
      <c r="H10" s="139"/>
      <c r="I10" s="139"/>
      <c r="J10" s="139"/>
      <c r="K10" s="139"/>
      <c r="L10" s="139"/>
      <c r="M10" s="125"/>
      <c r="N10" s="125"/>
      <c r="O10" s="139"/>
      <c r="P10" s="74"/>
    </row>
    <row r="11" spans="1:16" x14ac:dyDescent="0.25">
      <c r="A11" s="67"/>
      <c r="B11" s="68"/>
      <c r="C11" s="68"/>
      <c r="D11" s="125"/>
      <c r="E11" s="139"/>
      <c r="F11" s="139"/>
      <c r="G11" s="125"/>
      <c r="H11" s="139"/>
      <c r="I11" s="139"/>
      <c r="J11" s="139"/>
      <c r="K11" s="139"/>
      <c r="L11" s="139"/>
      <c r="M11" s="125"/>
      <c r="N11" s="125"/>
      <c r="O11" s="139"/>
      <c r="P11" s="74"/>
    </row>
    <row r="12" spans="1:16" ht="15.75" thickBot="1" x14ac:dyDescent="0.3">
      <c r="A12" s="69"/>
      <c r="B12" s="70"/>
      <c r="C12" s="70"/>
      <c r="D12" s="126"/>
      <c r="E12" s="126"/>
      <c r="F12" s="126"/>
      <c r="G12" s="126"/>
      <c r="H12" s="126"/>
      <c r="I12" s="126"/>
      <c r="J12" s="126"/>
      <c r="K12" s="126"/>
      <c r="L12" s="126"/>
      <c r="M12" s="126"/>
      <c r="N12" s="126"/>
      <c r="O12" s="126"/>
      <c r="P12" s="75"/>
    </row>
    <row r="13" spans="1:16" ht="15.95" customHeight="1" x14ac:dyDescent="0.25"/>
    <row r="14" spans="1:16" ht="15.95" customHeight="1" x14ac:dyDescent="0.25"/>
    <row r="15" spans="1:16" ht="15.95" customHeight="1" x14ac:dyDescent="0.25"/>
    <row r="16" spans="1:16" ht="15.95" customHeight="1" x14ac:dyDescent="0.25"/>
    <row r="17" spans="1:16" x14ac:dyDescent="0.25">
      <c r="A17" s="1997" t="s">
        <v>98</v>
      </c>
      <c r="B17" s="1966"/>
      <c r="C17" s="1966"/>
      <c r="D17" s="1966"/>
      <c r="E17" s="1725"/>
      <c r="F17" s="1725"/>
      <c r="G17" s="1966"/>
      <c r="H17" s="1725"/>
      <c r="I17" s="1725"/>
      <c r="J17" s="1725"/>
      <c r="K17" s="1725"/>
      <c r="L17" s="1725"/>
      <c r="M17" s="1966"/>
      <c r="N17" s="1966"/>
      <c r="O17" s="1725"/>
      <c r="P17" s="1993"/>
    </row>
    <row r="18" spans="1:16" ht="15.75" thickBot="1" x14ac:dyDescent="0.3">
      <c r="A18" s="132" t="s">
        <v>41</v>
      </c>
      <c r="B18" s="1721" t="s">
        <v>217</v>
      </c>
      <c r="C18" s="1721"/>
      <c r="D18" s="1721"/>
      <c r="E18" s="1722"/>
      <c r="F18" s="1722"/>
      <c r="G18" s="1721"/>
      <c r="H18" s="1722"/>
      <c r="I18" s="1722"/>
      <c r="J18" s="1722"/>
      <c r="K18" s="1722"/>
      <c r="L18" s="1722"/>
      <c r="M18" s="1721"/>
      <c r="N18" s="1721"/>
      <c r="O18" s="1724"/>
      <c r="P18" s="1992"/>
    </row>
    <row r="19" spans="1:16" ht="28.5" customHeight="1" thickBot="1" x14ac:dyDescent="0.3">
      <c r="A19" s="140" t="s">
        <v>70</v>
      </c>
      <c r="B19" s="1963" t="s">
        <v>265</v>
      </c>
      <c r="C19" s="1963"/>
      <c r="D19" s="1963"/>
      <c r="E19" s="2001"/>
      <c r="F19" s="2001"/>
      <c r="G19" s="1963"/>
      <c r="H19" s="2001"/>
      <c r="I19" s="2001"/>
      <c r="J19" s="2001"/>
      <c r="K19" s="2001"/>
      <c r="L19" s="2001"/>
      <c r="M19" s="1963"/>
      <c r="N19" s="1963"/>
      <c r="O19" s="1710"/>
      <c r="P19" s="1986"/>
    </row>
    <row r="20" spans="1:16" ht="28.5" customHeight="1" thickBot="1" x14ac:dyDescent="0.3">
      <c r="A20" s="140" t="s">
        <v>246</v>
      </c>
      <c r="B20" s="1963" t="s">
        <v>266</v>
      </c>
      <c r="C20" s="1963"/>
      <c r="D20" s="1963"/>
      <c r="E20" s="2001"/>
      <c r="F20" s="2001"/>
      <c r="G20" s="1963"/>
      <c r="H20" s="2001"/>
      <c r="I20" s="2001"/>
      <c r="J20" s="2001"/>
      <c r="K20" s="2001"/>
      <c r="L20" s="2001"/>
      <c r="M20" s="1963"/>
      <c r="N20" s="1963"/>
      <c r="O20" s="1710"/>
      <c r="P20" s="1986"/>
    </row>
    <row r="21" spans="1:16" ht="28.5" customHeight="1" thickBot="1" x14ac:dyDescent="0.3">
      <c r="A21" s="140" t="s">
        <v>350</v>
      </c>
      <c r="B21" s="1963" t="s">
        <v>267</v>
      </c>
      <c r="C21" s="1963"/>
      <c r="D21" s="1963"/>
      <c r="E21" s="2001"/>
      <c r="F21" s="2001"/>
      <c r="G21" s="1963"/>
      <c r="H21" s="2001"/>
      <c r="I21" s="2001"/>
      <c r="J21" s="2001"/>
      <c r="K21" s="2001"/>
      <c r="L21" s="2001"/>
      <c r="M21" s="1963"/>
      <c r="N21" s="1963"/>
      <c r="O21" s="1710"/>
      <c r="P21" s="1986"/>
    </row>
    <row r="22" spans="1:16" ht="28.5" customHeight="1" thickBot="1" x14ac:dyDescent="0.3">
      <c r="A22" s="140" t="s">
        <v>351</v>
      </c>
      <c r="B22" s="1963" t="s">
        <v>268</v>
      </c>
      <c r="C22" s="1963"/>
      <c r="D22" s="1963"/>
      <c r="E22" s="2001"/>
      <c r="F22" s="2001"/>
      <c r="G22" s="1963"/>
      <c r="H22" s="2001"/>
      <c r="I22" s="2001"/>
      <c r="J22" s="2001"/>
      <c r="K22" s="2001"/>
      <c r="L22" s="2001"/>
      <c r="M22" s="1963"/>
      <c r="N22" s="1963"/>
      <c r="O22" s="1710"/>
      <c r="P22" s="1986"/>
    </row>
    <row r="23" spans="1:16" ht="28.5" customHeight="1" thickBot="1" x14ac:dyDescent="0.3">
      <c r="A23" s="140" t="s">
        <v>68</v>
      </c>
      <c r="B23" s="1987" t="s">
        <v>271</v>
      </c>
      <c r="C23" s="1988"/>
      <c r="D23" s="1988"/>
      <c r="E23" s="1988"/>
      <c r="F23" s="1988"/>
      <c r="G23" s="1988"/>
      <c r="H23" s="1988"/>
      <c r="I23" s="1988"/>
      <c r="J23" s="1988"/>
      <c r="K23" s="1988"/>
      <c r="L23" s="1988"/>
      <c r="M23" s="1988"/>
      <c r="N23" s="1988"/>
      <c r="O23" s="1988"/>
      <c r="P23" s="1989"/>
    </row>
    <row r="24" spans="1:16" ht="28.5" customHeight="1" thickBot="1" x14ac:dyDescent="0.3">
      <c r="A24" s="140" t="s">
        <v>81</v>
      </c>
      <c r="B24" s="1987" t="s">
        <v>270</v>
      </c>
      <c r="C24" s="1988"/>
      <c r="D24" s="1988"/>
      <c r="E24" s="1988"/>
      <c r="F24" s="1988"/>
      <c r="G24" s="1988"/>
      <c r="H24" s="1988"/>
      <c r="I24" s="1988"/>
      <c r="J24" s="1988"/>
      <c r="K24" s="1988"/>
      <c r="L24" s="1988"/>
      <c r="M24" s="1988"/>
      <c r="N24" s="1988"/>
      <c r="O24" s="1988"/>
      <c r="P24" s="1989"/>
    </row>
    <row r="25" spans="1:16" ht="28.5" customHeight="1" thickBot="1" x14ac:dyDescent="0.3">
      <c r="A25" s="140" t="s">
        <v>160</v>
      </c>
      <c r="B25" s="2005" t="s">
        <v>356</v>
      </c>
      <c r="C25" s="1988"/>
      <c r="D25" s="1988"/>
      <c r="E25" s="1988"/>
      <c r="F25" s="1988"/>
      <c r="G25" s="1988"/>
      <c r="H25" s="1988"/>
      <c r="I25" s="1988"/>
      <c r="J25" s="1988"/>
      <c r="K25" s="1988"/>
      <c r="L25" s="1988"/>
      <c r="M25" s="1988"/>
      <c r="N25" s="1988"/>
      <c r="O25" s="1988"/>
      <c r="P25" s="1989"/>
    </row>
    <row r="26" spans="1:16" ht="37.5" customHeight="1" thickBot="1" x14ac:dyDescent="0.3">
      <c r="A26" s="140" t="s">
        <v>358</v>
      </c>
      <c r="B26" s="2002" t="s">
        <v>357</v>
      </c>
      <c r="C26" s="2003"/>
      <c r="D26" s="2003"/>
      <c r="E26" s="2003"/>
      <c r="F26" s="2003"/>
      <c r="G26" s="2003"/>
      <c r="H26" s="2003"/>
      <c r="I26" s="2003"/>
      <c r="J26" s="2003"/>
      <c r="K26" s="2003"/>
      <c r="L26" s="2003"/>
      <c r="M26" s="2003"/>
      <c r="N26" s="2003"/>
      <c r="O26" s="2003"/>
      <c r="P26" s="2004"/>
    </row>
    <row r="27" spans="1:16" ht="28.5" customHeight="1" thickBot="1" x14ac:dyDescent="0.3">
      <c r="A27" s="140" t="s">
        <v>159</v>
      </c>
      <c r="B27" s="2002" t="s">
        <v>359</v>
      </c>
      <c r="C27" s="2003"/>
      <c r="D27" s="2003"/>
      <c r="E27" s="2003"/>
      <c r="F27" s="2003"/>
      <c r="G27" s="2003"/>
      <c r="H27" s="2003"/>
      <c r="I27" s="2003"/>
      <c r="J27" s="2003"/>
      <c r="K27" s="2003"/>
      <c r="L27" s="2003"/>
      <c r="M27" s="2003"/>
      <c r="N27" s="2003"/>
      <c r="O27" s="2003"/>
      <c r="P27" s="2004"/>
    </row>
    <row r="28" spans="1:16" ht="28.5" customHeight="1" thickBot="1" x14ac:dyDescent="0.3">
      <c r="A28" s="140" t="s">
        <v>41</v>
      </c>
      <c r="B28" s="2002" t="s">
        <v>360</v>
      </c>
      <c r="C28" s="2003"/>
      <c r="D28" s="2003"/>
      <c r="E28" s="2003"/>
      <c r="F28" s="2003"/>
      <c r="G28" s="2003"/>
      <c r="H28" s="2003"/>
      <c r="I28" s="2003"/>
      <c r="J28" s="2003"/>
      <c r="K28" s="2003"/>
      <c r="L28" s="2003"/>
      <c r="M28" s="2003"/>
      <c r="N28" s="2003"/>
      <c r="O28" s="2003"/>
      <c r="P28" s="2004"/>
    </row>
    <row r="29" spans="1:16" ht="28.5" customHeight="1" thickBot="1" x14ac:dyDescent="0.3">
      <c r="A29" s="140" t="s">
        <v>81</v>
      </c>
      <c r="B29" s="2002" t="s">
        <v>361</v>
      </c>
      <c r="C29" s="2003"/>
      <c r="D29" s="2003"/>
      <c r="E29" s="2003"/>
      <c r="F29" s="2003"/>
      <c r="G29" s="2003"/>
      <c r="H29" s="2003"/>
      <c r="I29" s="2003"/>
      <c r="J29" s="2003"/>
      <c r="K29" s="2003"/>
      <c r="L29" s="2003"/>
      <c r="M29" s="2003"/>
      <c r="N29" s="2003"/>
      <c r="O29" s="2003"/>
      <c r="P29" s="2004"/>
    </row>
    <row r="30" spans="1:16" ht="28.5" customHeight="1" thickBot="1" x14ac:dyDescent="0.3">
      <c r="A30" s="140" t="s">
        <v>353</v>
      </c>
      <c r="B30" s="1963" t="s">
        <v>355</v>
      </c>
      <c r="C30" s="1963"/>
      <c r="D30" s="1963"/>
      <c r="E30" s="2001"/>
      <c r="F30" s="2001"/>
      <c r="G30" s="1963"/>
      <c r="H30" s="2001"/>
      <c r="I30" s="2001"/>
      <c r="J30" s="2001"/>
      <c r="K30" s="2001"/>
      <c r="L30" s="2001"/>
      <c r="M30" s="1963"/>
      <c r="N30" s="1963"/>
      <c r="O30" s="1710"/>
      <c r="P30" s="1986"/>
    </row>
    <row r="31" spans="1:16" ht="28.5" customHeight="1" thickBot="1" x14ac:dyDescent="0.3">
      <c r="A31" s="140" t="s">
        <v>354</v>
      </c>
      <c r="B31" s="1963" t="s">
        <v>269</v>
      </c>
      <c r="C31" s="1963"/>
      <c r="D31" s="1963"/>
      <c r="E31" s="2001"/>
      <c r="F31" s="2001"/>
      <c r="G31" s="1963"/>
      <c r="H31" s="2001"/>
      <c r="I31" s="2001"/>
      <c r="J31" s="2001"/>
      <c r="K31" s="2001"/>
      <c r="L31" s="2001"/>
      <c r="M31" s="1963"/>
      <c r="N31" s="1963"/>
      <c r="O31" s="1710"/>
      <c r="P31" s="1986"/>
    </row>
    <row r="32" spans="1:16" ht="28.5" customHeight="1" thickBot="1" x14ac:dyDescent="0.3">
      <c r="A32" s="140" t="s">
        <v>336</v>
      </c>
      <c r="B32" s="1987" t="s">
        <v>270</v>
      </c>
      <c r="C32" s="1988"/>
      <c r="D32" s="1988"/>
      <c r="E32" s="1988"/>
      <c r="F32" s="1988"/>
      <c r="G32" s="1988"/>
      <c r="H32" s="1988"/>
      <c r="I32" s="1988"/>
      <c r="J32" s="1988"/>
      <c r="K32" s="1988"/>
      <c r="L32" s="1988"/>
      <c r="M32" s="1988"/>
      <c r="N32" s="1988"/>
      <c r="O32" s="1988"/>
      <c r="P32" s="1989"/>
    </row>
    <row r="33" spans="1:16" ht="28.5" customHeight="1" thickBot="1" x14ac:dyDescent="0.3">
      <c r="A33" s="140" t="s">
        <v>39</v>
      </c>
      <c r="B33" s="1987" t="s">
        <v>236</v>
      </c>
      <c r="C33" s="1988"/>
      <c r="D33" s="1988"/>
      <c r="E33" s="1988"/>
      <c r="F33" s="1988"/>
      <c r="G33" s="1988"/>
      <c r="H33" s="1988"/>
      <c r="I33" s="1988"/>
      <c r="J33" s="1988"/>
      <c r="K33" s="1988"/>
      <c r="L33" s="1988"/>
      <c r="M33" s="1988"/>
      <c r="N33" s="1988"/>
      <c r="O33" s="1988"/>
      <c r="P33" s="1989"/>
    </row>
  </sheetData>
  <mergeCells count="22">
    <mergeCell ref="A1:P1"/>
    <mergeCell ref="A2:P2"/>
    <mergeCell ref="B3:P3"/>
    <mergeCell ref="B4:P4"/>
    <mergeCell ref="A5:P5"/>
    <mergeCell ref="A17:P17"/>
    <mergeCell ref="B18:P18"/>
    <mergeCell ref="B19:P19"/>
    <mergeCell ref="B20:P20"/>
    <mergeCell ref="B21:P21"/>
    <mergeCell ref="B22:P22"/>
    <mergeCell ref="B30:P30"/>
    <mergeCell ref="B23:P23"/>
    <mergeCell ref="B24:P24"/>
    <mergeCell ref="B25:P25"/>
    <mergeCell ref="B26:P26"/>
    <mergeCell ref="B27:P27"/>
    <mergeCell ref="B31:P31"/>
    <mergeCell ref="B28:P28"/>
    <mergeCell ref="B29:P29"/>
    <mergeCell ref="B32:P32"/>
    <mergeCell ref="B33:P33"/>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P69"/>
  <sheetViews>
    <sheetView zoomScale="90" zoomScaleNormal="90" workbookViewId="0">
      <selection activeCell="G11" sqref="G11"/>
    </sheetView>
  </sheetViews>
  <sheetFormatPr baseColWidth="10" defaultColWidth="10.85546875" defaultRowHeight="12.75" x14ac:dyDescent="0.2"/>
  <cols>
    <col min="1" max="1" width="8.5703125" style="347" customWidth="1"/>
    <col min="2" max="2" width="28.28515625" style="347" customWidth="1"/>
    <col min="3" max="4" width="16.7109375" style="347" customWidth="1"/>
    <col min="5" max="10" width="14.5703125" style="347" customWidth="1"/>
    <col min="11" max="11" width="27.5703125" style="347" customWidth="1"/>
    <col min="12" max="15" width="12.28515625" style="347" customWidth="1"/>
    <col min="16" max="16" width="21.42578125" style="347" customWidth="1"/>
    <col min="17" max="16384" width="10.85546875" style="347"/>
  </cols>
  <sheetData>
    <row r="1" spans="1:16" s="54" customFormat="1" ht="15.75" x14ac:dyDescent="0.25">
      <c r="A1" s="1469" t="str">
        <f>"Anexo "&amp;C4</f>
        <v>Anexo RF - 13</v>
      </c>
      <c r="B1" s="1469"/>
      <c r="C1" s="1469"/>
      <c r="D1" s="1469"/>
      <c r="E1" s="1469"/>
      <c r="F1" s="1469"/>
      <c r="G1" s="1469"/>
      <c r="H1" s="1469"/>
      <c r="I1" s="1469"/>
      <c r="J1" s="1469"/>
      <c r="K1" s="1469"/>
      <c r="L1" s="1469"/>
      <c r="M1" s="1469"/>
      <c r="N1" s="1469"/>
      <c r="O1" s="1469"/>
      <c r="P1" s="1469"/>
    </row>
    <row r="2" spans="1:16"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c r="P2" s="1516"/>
    </row>
    <row r="3" spans="1:16" s="54" customFormat="1" ht="27" customHeight="1" x14ac:dyDescent="0.25">
      <c r="A3" s="2013" t="s">
        <v>95</v>
      </c>
      <c r="B3" s="1990"/>
      <c r="C3" s="1990" t="s">
        <v>1741</v>
      </c>
      <c r="D3" s="1990"/>
      <c r="E3" s="1990"/>
      <c r="F3" s="1990"/>
      <c r="G3" s="1990"/>
      <c r="H3" s="1990"/>
      <c r="I3" s="1990"/>
      <c r="J3" s="1990"/>
      <c r="K3" s="1990"/>
      <c r="L3" s="1990"/>
      <c r="M3" s="1990"/>
      <c r="N3" s="1990"/>
      <c r="O3" s="1990"/>
      <c r="P3" s="1991"/>
    </row>
    <row r="4" spans="1:16" s="54" customFormat="1" ht="15" x14ac:dyDescent="0.25">
      <c r="A4" s="2014" t="s">
        <v>97</v>
      </c>
      <c r="B4" s="1722"/>
      <c r="C4" s="1722" t="s">
        <v>1740</v>
      </c>
      <c r="D4" s="1722"/>
      <c r="E4" s="1722"/>
      <c r="F4" s="1722"/>
      <c r="G4" s="1722"/>
      <c r="H4" s="1722"/>
      <c r="I4" s="1722"/>
      <c r="J4" s="1722"/>
      <c r="K4" s="1722"/>
      <c r="L4" s="1722"/>
      <c r="M4" s="1722"/>
      <c r="N4" s="1722"/>
      <c r="O4" s="1722"/>
      <c r="P4" s="1992"/>
    </row>
    <row r="5" spans="1:16" s="54" customFormat="1" ht="48" customHeight="1" thickBot="1" x14ac:dyDescent="0.3">
      <c r="A5" s="2018" t="s">
        <v>4293</v>
      </c>
      <c r="B5" s="1718"/>
      <c r="C5" s="1718"/>
      <c r="D5" s="1718"/>
      <c r="E5" s="1718"/>
      <c r="F5" s="1718"/>
      <c r="G5" s="1718"/>
      <c r="H5" s="1718"/>
      <c r="I5" s="1718"/>
      <c r="J5" s="1718"/>
      <c r="K5" s="1718"/>
      <c r="L5" s="1718"/>
      <c r="M5" s="1718"/>
      <c r="N5" s="1718"/>
      <c r="O5" s="1718"/>
      <c r="P5" s="2019"/>
    </row>
    <row r="6" spans="1:16" ht="24" customHeight="1" thickBot="1" x14ac:dyDescent="0.25">
      <c r="A6" s="2010" t="s">
        <v>36</v>
      </c>
      <c r="B6" s="2010" t="s">
        <v>1653</v>
      </c>
      <c r="C6" s="2010" t="s">
        <v>1128</v>
      </c>
      <c r="D6" s="2010" t="s">
        <v>68</v>
      </c>
      <c r="E6" s="2010" t="s">
        <v>1084</v>
      </c>
      <c r="F6" s="2010" t="s">
        <v>1085</v>
      </c>
      <c r="G6" s="2010" t="s">
        <v>1086</v>
      </c>
      <c r="H6" s="2010" t="s">
        <v>1087</v>
      </c>
      <c r="I6" s="2010" t="s">
        <v>1088</v>
      </c>
      <c r="J6" s="2010" t="s">
        <v>1744</v>
      </c>
      <c r="K6" s="2010" t="s">
        <v>1089</v>
      </c>
      <c r="L6" s="2015" t="s">
        <v>1090</v>
      </c>
      <c r="M6" s="2016"/>
      <c r="N6" s="2016"/>
      <c r="O6" s="2016"/>
      <c r="P6" s="2011" t="s">
        <v>39</v>
      </c>
    </row>
    <row r="7" spans="1:16" ht="23.25" customHeight="1" thickBot="1" x14ac:dyDescent="0.25">
      <c r="A7" s="2010"/>
      <c r="B7" s="2010"/>
      <c r="C7" s="2010"/>
      <c r="D7" s="2010"/>
      <c r="E7" s="2010"/>
      <c r="F7" s="2010"/>
      <c r="G7" s="2010"/>
      <c r="H7" s="2010"/>
      <c r="I7" s="2010" t="s">
        <v>1091</v>
      </c>
      <c r="J7" s="2010" t="s">
        <v>1091</v>
      </c>
      <c r="K7" s="2017"/>
      <c r="L7" s="384" t="s">
        <v>1092</v>
      </c>
      <c r="M7" s="385" t="s">
        <v>1093</v>
      </c>
      <c r="N7" s="386" t="s">
        <v>1094</v>
      </c>
      <c r="O7" s="386" t="s">
        <v>1720</v>
      </c>
      <c r="P7" s="2011"/>
    </row>
    <row r="8" spans="1:16" ht="12.6" customHeight="1" x14ac:dyDescent="0.2">
      <c r="A8" s="354"/>
      <c r="B8" s="477"/>
      <c r="C8" s="476"/>
      <c r="D8" s="476"/>
      <c r="E8" s="476"/>
      <c r="F8" s="476"/>
      <c r="G8" s="476"/>
      <c r="H8" s="476"/>
      <c r="I8" s="476"/>
      <c r="J8" s="476"/>
      <c r="K8" s="476"/>
      <c r="L8" s="476"/>
      <c r="M8" s="480"/>
      <c r="N8" s="480"/>
      <c r="O8" s="480">
        <f>SUM(M8:N8)</f>
        <v>0</v>
      </c>
      <c r="P8" s="480">
        <f>O8*SUM(G8:K8)</f>
        <v>0</v>
      </c>
    </row>
    <row r="9" spans="1:16" x14ac:dyDescent="0.2">
      <c r="A9" s="354"/>
      <c r="B9" s="477"/>
      <c r="C9" s="476"/>
      <c r="D9" s="476"/>
      <c r="E9" s="476"/>
      <c r="F9" s="476"/>
      <c r="G9" s="476"/>
      <c r="H9" s="476"/>
      <c r="I9" s="476"/>
      <c r="J9" s="476"/>
      <c r="K9" s="476"/>
      <c r="L9" s="476"/>
      <c r="M9" s="480"/>
      <c r="N9" s="480"/>
      <c r="O9" s="480">
        <f t="shared" ref="O9:O16" si="0">SUM(M9:N9)</f>
        <v>0</v>
      </c>
      <c r="P9" s="480">
        <f t="shared" ref="P9:P16" si="1">O9*SUM(G9:K9)</f>
        <v>0</v>
      </c>
    </row>
    <row r="10" spans="1:16" x14ac:dyDescent="0.2">
      <c r="A10" s="354"/>
      <c r="B10" s="477"/>
      <c r="C10" s="476"/>
      <c r="D10" s="476"/>
      <c r="E10" s="476"/>
      <c r="F10" s="476"/>
      <c r="G10" s="476"/>
      <c r="H10" s="476"/>
      <c r="I10" s="476"/>
      <c r="J10" s="476"/>
      <c r="K10" s="476"/>
      <c r="L10" s="476"/>
      <c r="M10" s="480"/>
      <c r="N10" s="480"/>
      <c r="O10" s="480">
        <f t="shared" si="0"/>
        <v>0</v>
      </c>
      <c r="P10" s="480">
        <f t="shared" si="1"/>
        <v>0</v>
      </c>
    </row>
    <row r="11" spans="1:16" x14ac:dyDescent="0.2">
      <c r="A11" s="354"/>
      <c r="B11" s="477"/>
      <c r="C11" s="476"/>
      <c r="D11" s="476"/>
      <c r="E11" s="476"/>
      <c r="F11" s="476"/>
      <c r="G11" s="476"/>
      <c r="H11" s="476"/>
      <c r="I11" s="476"/>
      <c r="J11" s="476"/>
      <c r="K11" s="476"/>
      <c r="L11" s="476"/>
      <c r="M11" s="480"/>
      <c r="N11" s="480"/>
      <c r="O11" s="480">
        <f t="shared" si="0"/>
        <v>0</v>
      </c>
      <c r="P11" s="480">
        <f t="shared" si="1"/>
        <v>0</v>
      </c>
    </row>
    <row r="12" spans="1:16" x14ac:dyDescent="0.2">
      <c r="A12" s="354"/>
      <c r="B12" s="477"/>
      <c r="C12" s="476"/>
      <c r="D12" s="476"/>
      <c r="E12" s="476"/>
      <c r="F12" s="476"/>
      <c r="G12" s="476"/>
      <c r="H12" s="476"/>
      <c r="I12" s="476"/>
      <c r="J12" s="476"/>
      <c r="K12" s="476"/>
      <c r="L12" s="476"/>
      <c r="M12" s="480"/>
      <c r="N12" s="480"/>
      <c r="O12" s="480">
        <f t="shared" si="0"/>
        <v>0</v>
      </c>
      <c r="P12" s="480">
        <f t="shared" si="1"/>
        <v>0</v>
      </c>
    </row>
    <row r="13" spans="1:16" x14ac:dyDescent="0.2">
      <c r="A13" s="354"/>
      <c r="B13" s="477"/>
      <c r="C13" s="476"/>
      <c r="D13" s="476"/>
      <c r="E13" s="476"/>
      <c r="F13" s="476"/>
      <c r="G13" s="476"/>
      <c r="H13" s="476"/>
      <c r="I13" s="476"/>
      <c r="J13" s="476"/>
      <c r="K13" s="476"/>
      <c r="L13" s="476"/>
      <c r="M13" s="480"/>
      <c r="N13" s="480"/>
      <c r="O13" s="480">
        <f t="shared" si="0"/>
        <v>0</v>
      </c>
      <c r="P13" s="480">
        <f t="shared" si="1"/>
        <v>0</v>
      </c>
    </row>
    <row r="14" spans="1:16" x14ac:dyDescent="0.2">
      <c r="A14" s="354"/>
      <c r="B14" s="477"/>
      <c r="C14" s="476"/>
      <c r="D14" s="476"/>
      <c r="E14" s="476"/>
      <c r="F14" s="476"/>
      <c r="G14" s="476"/>
      <c r="H14" s="476"/>
      <c r="I14" s="476"/>
      <c r="J14" s="476"/>
      <c r="K14" s="476"/>
      <c r="L14" s="476"/>
      <c r="M14" s="480"/>
      <c r="N14" s="480"/>
      <c r="O14" s="480">
        <f t="shared" si="0"/>
        <v>0</v>
      </c>
      <c r="P14" s="480">
        <f t="shared" si="1"/>
        <v>0</v>
      </c>
    </row>
    <row r="15" spans="1:16" x14ac:dyDescent="0.2">
      <c r="A15" s="354"/>
      <c r="B15" s="477"/>
      <c r="C15" s="476"/>
      <c r="D15" s="476"/>
      <c r="E15" s="476"/>
      <c r="F15" s="476"/>
      <c r="G15" s="476"/>
      <c r="H15" s="476"/>
      <c r="I15" s="476"/>
      <c r="J15" s="476"/>
      <c r="K15" s="476"/>
      <c r="L15" s="476"/>
      <c r="M15" s="480"/>
      <c r="N15" s="480"/>
      <c r="O15" s="480">
        <f t="shared" si="0"/>
        <v>0</v>
      </c>
      <c r="P15" s="480">
        <f t="shared" si="1"/>
        <v>0</v>
      </c>
    </row>
    <row r="16" spans="1:16" x14ac:dyDescent="0.2">
      <c r="A16" s="354"/>
      <c r="B16" s="477"/>
      <c r="C16" s="476"/>
      <c r="D16" s="476"/>
      <c r="E16" s="476"/>
      <c r="F16" s="476"/>
      <c r="G16" s="476"/>
      <c r="H16" s="476"/>
      <c r="I16" s="476"/>
      <c r="J16" s="476"/>
      <c r="K16" s="476"/>
      <c r="L16" s="476"/>
      <c r="M16" s="480"/>
      <c r="N16" s="480"/>
      <c r="O16" s="480">
        <f t="shared" si="0"/>
        <v>0</v>
      </c>
      <c r="P16" s="480">
        <f t="shared" si="1"/>
        <v>0</v>
      </c>
    </row>
    <row r="17" spans="1:16" ht="13.5" thickBot="1" x14ac:dyDescent="0.25">
      <c r="A17" s="482"/>
      <c r="B17" s="2028" t="s">
        <v>117</v>
      </c>
      <c r="C17" s="2028"/>
      <c r="D17" s="483"/>
      <c r="E17" s="483">
        <f>SUM(E8:E16)</f>
        <v>0</v>
      </c>
      <c r="F17" s="483">
        <f t="shared" ref="F17:L17" si="2">SUM(F8:F16)</f>
        <v>0</v>
      </c>
      <c r="G17" s="483">
        <f t="shared" si="2"/>
        <v>0</v>
      </c>
      <c r="H17" s="483">
        <f t="shared" si="2"/>
        <v>0</v>
      </c>
      <c r="I17" s="483">
        <f t="shared" si="2"/>
        <v>0</v>
      </c>
      <c r="J17" s="483"/>
      <c r="K17" s="483">
        <f t="shared" si="2"/>
        <v>0</v>
      </c>
      <c r="L17" s="483">
        <f t="shared" si="2"/>
        <v>0</v>
      </c>
      <c r="M17" s="484"/>
      <c r="N17" s="484"/>
      <c r="O17" s="485"/>
      <c r="P17" s="485">
        <f>SUM(P8:P16)</f>
        <v>0</v>
      </c>
    </row>
    <row r="19" spans="1:16" ht="13.5" thickBot="1" x14ac:dyDescent="0.25"/>
    <row r="20" spans="1:16" ht="15.75" customHeight="1" thickTop="1" x14ac:dyDescent="0.2">
      <c r="A20" s="2029" t="s">
        <v>98</v>
      </c>
      <c r="B20" s="2030"/>
      <c r="C20" s="2030"/>
      <c r="D20" s="2030"/>
      <c r="E20" s="2030"/>
      <c r="F20" s="2030"/>
      <c r="G20" s="2030"/>
      <c r="H20" s="2030"/>
      <c r="I20" s="2030"/>
      <c r="J20" s="2030"/>
      <c r="K20" s="2030"/>
      <c r="L20" s="2030"/>
      <c r="M20" s="2030"/>
      <c r="N20" s="2030"/>
      <c r="O20" s="2030"/>
      <c r="P20" s="2031"/>
    </row>
    <row r="21" spans="1:16" ht="17.45" customHeight="1" x14ac:dyDescent="0.2">
      <c r="A21" s="2033" t="s">
        <v>41</v>
      </c>
      <c r="B21" s="2034"/>
      <c r="C21" s="2034" t="s">
        <v>103</v>
      </c>
      <c r="D21" s="2034"/>
      <c r="E21" s="2034"/>
      <c r="F21" s="2034"/>
      <c r="G21" s="2034"/>
      <c r="H21" s="2034"/>
      <c r="I21" s="2034"/>
      <c r="J21" s="2034"/>
      <c r="K21" s="2034"/>
      <c r="L21" s="2034"/>
      <c r="M21" s="2034"/>
      <c r="N21" s="2034"/>
      <c r="O21" s="2034"/>
      <c r="P21" s="2035"/>
    </row>
    <row r="22" spans="1:16" ht="29.45" customHeight="1" x14ac:dyDescent="0.2">
      <c r="A22" s="2024" t="s">
        <v>1055</v>
      </c>
      <c r="B22" s="2025"/>
      <c r="C22" s="2026" t="s">
        <v>104</v>
      </c>
      <c r="D22" s="2026"/>
      <c r="E22" s="2026"/>
      <c r="F22" s="2026"/>
      <c r="G22" s="2026"/>
      <c r="H22" s="2026"/>
      <c r="I22" s="2026"/>
      <c r="J22" s="2026"/>
      <c r="K22" s="2026"/>
      <c r="L22" s="2026"/>
      <c r="M22" s="2026"/>
      <c r="N22" s="2026"/>
      <c r="O22" s="2026"/>
      <c r="P22" s="2027"/>
    </row>
    <row r="23" spans="1:16" ht="29.45" customHeight="1" x14ac:dyDescent="0.2">
      <c r="A23" s="2024" t="s">
        <v>1653</v>
      </c>
      <c r="B23" s="2025"/>
      <c r="C23" s="2026" t="s">
        <v>1680</v>
      </c>
      <c r="D23" s="2026"/>
      <c r="E23" s="2026"/>
      <c r="F23" s="2026"/>
      <c r="G23" s="2026"/>
      <c r="H23" s="2026"/>
      <c r="I23" s="2026"/>
      <c r="J23" s="2026"/>
      <c r="K23" s="2026"/>
      <c r="L23" s="2026"/>
      <c r="M23" s="2026"/>
      <c r="N23" s="2026"/>
      <c r="O23" s="2026"/>
      <c r="P23" s="2027"/>
    </row>
    <row r="24" spans="1:16" ht="29.45" customHeight="1" x14ac:dyDescent="0.2">
      <c r="A24" s="2024" t="s">
        <v>1128</v>
      </c>
      <c r="B24" s="2025"/>
      <c r="C24" s="2026" t="s">
        <v>1681</v>
      </c>
      <c r="D24" s="2026"/>
      <c r="E24" s="2026"/>
      <c r="F24" s="2026"/>
      <c r="G24" s="2026"/>
      <c r="H24" s="2026"/>
      <c r="I24" s="2026"/>
      <c r="J24" s="2026"/>
      <c r="K24" s="2026"/>
      <c r="L24" s="2026"/>
      <c r="M24" s="2026"/>
      <c r="N24" s="2026"/>
      <c r="O24" s="2026"/>
      <c r="P24" s="2027"/>
    </row>
    <row r="25" spans="1:16" ht="29.45" customHeight="1" x14ac:dyDescent="0.2">
      <c r="A25" s="2024" t="s">
        <v>68</v>
      </c>
      <c r="B25" s="2025"/>
      <c r="C25" s="2026" t="s">
        <v>1746</v>
      </c>
      <c r="D25" s="2026"/>
      <c r="E25" s="2026"/>
      <c r="F25" s="2026"/>
      <c r="G25" s="2026"/>
      <c r="H25" s="2026"/>
      <c r="I25" s="2026"/>
      <c r="J25" s="2026"/>
      <c r="K25" s="2026"/>
      <c r="L25" s="2026"/>
      <c r="M25" s="2026"/>
      <c r="N25" s="2026"/>
      <c r="O25" s="2026"/>
      <c r="P25" s="2027"/>
    </row>
    <row r="26" spans="1:16" ht="29.45" customHeight="1" x14ac:dyDescent="0.2">
      <c r="A26" s="2024" t="s">
        <v>1084</v>
      </c>
      <c r="B26" s="2025"/>
      <c r="C26" s="2026" t="s">
        <v>1734</v>
      </c>
      <c r="D26" s="2026"/>
      <c r="E26" s="2026"/>
      <c r="F26" s="2026"/>
      <c r="G26" s="2026"/>
      <c r="H26" s="2026"/>
      <c r="I26" s="2026"/>
      <c r="J26" s="2026"/>
      <c r="K26" s="2026"/>
      <c r="L26" s="2026"/>
      <c r="M26" s="2026"/>
      <c r="N26" s="2026"/>
      <c r="O26" s="2026"/>
      <c r="P26" s="2032"/>
    </row>
    <row r="27" spans="1:16" ht="29.45" customHeight="1" x14ac:dyDescent="0.2">
      <c r="A27" s="2024" t="s">
        <v>1140</v>
      </c>
      <c r="B27" s="2025"/>
      <c r="C27" s="2026" t="s">
        <v>1735</v>
      </c>
      <c r="D27" s="2026"/>
      <c r="E27" s="2026"/>
      <c r="F27" s="2026"/>
      <c r="G27" s="2026"/>
      <c r="H27" s="2026"/>
      <c r="I27" s="2026"/>
      <c r="J27" s="2026"/>
      <c r="K27" s="2026"/>
      <c r="L27" s="2026"/>
      <c r="M27" s="2026"/>
      <c r="N27" s="2026"/>
      <c r="O27" s="2026"/>
      <c r="P27" s="2032"/>
    </row>
    <row r="28" spans="1:16" ht="29.45" customHeight="1" x14ac:dyDescent="0.2">
      <c r="A28" s="2024" t="s">
        <v>1086</v>
      </c>
      <c r="B28" s="2025"/>
      <c r="C28" s="2026" t="s">
        <v>1736</v>
      </c>
      <c r="D28" s="2026"/>
      <c r="E28" s="2026"/>
      <c r="F28" s="2026"/>
      <c r="G28" s="2026"/>
      <c r="H28" s="2026"/>
      <c r="I28" s="2026"/>
      <c r="J28" s="2026"/>
      <c r="K28" s="2026"/>
      <c r="L28" s="2026"/>
      <c r="M28" s="2026"/>
      <c r="N28" s="2026"/>
      <c r="O28" s="2026"/>
      <c r="P28" s="2032"/>
    </row>
    <row r="29" spans="1:16" ht="29.45" customHeight="1" x14ac:dyDescent="0.2">
      <c r="A29" s="2024" t="s">
        <v>1087</v>
      </c>
      <c r="B29" s="2025"/>
      <c r="C29" s="2026" t="s">
        <v>1736</v>
      </c>
      <c r="D29" s="2026"/>
      <c r="E29" s="2026"/>
      <c r="F29" s="2026"/>
      <c r="G29" s="2026"/>
      <c r="H29" s="2026"/>
      <c r="I29" s="2026"/>
      <c r="J29" s="2026"/>
      <c r="K29" s="2026"/>
      <c r="L29" s="2026"/>
      <c r="M29" s="2026"/>
      <c r="N29" s="2026"/>
      <c r="O29" s="2026"/>
      <c r="P29" s="2032"/>
    </row>
    <row r="30" spans="1:16" ht="29.45" customHeight="1" x14ac:dyDescent="0.2">
      <c r="A30" s="2024" t="s">
        <v>1141</v>
      </c>
      <c r="B30" s="2025"/>
      <c r="C30" s="2026" t="s">
        <v>1737</v>
      </c>
      <c r="D30" s="2026"/>
      <c r="E30" s="2026"/>
      <c r="F30" s="2026"/>
      <c r="G30" s="2026"/>
      <c r="H30" s="2026"/>
      <c r="I30" s="2026"/>
      <c r="J30" s="2026"/>
      <c r="K30" s="2026"/>
      <c r="L30" s="2026"/>
      <c r="M30" s="2026"/>
      <c r="N30" s="2026"/>
      <c r="O30" s="2026"/>
      <c r="P30" s="2032"/>
    </row>
    <row r="31" spans="1:16" ht="29.45" customHeight="1" x14ac:dyDescent="0.2">
      <c r="A31" s="2024" t="s">
        <v>1744</v>
      </c>
      <c r="B31" s="2025"/>
      <c r="C31" s="2026" t="s">
        <v>1747</v>
      </c>
      <c r="D31" s="2026"/>
      <c r="E31" s="2026"/>
      <c r="F31" s="2026"/>
      <c r="G31" s="2026"/>
      <c r="H31" s="2026"/>
      <c r="I31" s="2026"/>
      <c r="J31" s="2026"/>
      <c r="K31" s="2026"/>
      <c r="L31" s="2026"/>
      <c r="M31" s="2026"/>
      <c r="N31" s="2026"/>
      <c r="O31" s="2026"/>
      <c r="P31" s="2032"/>
    </row>
    <row r="32" spans="1:16" ht="29.45" customHeight="1" x14ac:dyDescent="0.2">
      <c r="A32" s="2024" t="s">
        <v>1089</v>
      </c>
      <c r="B32" s="2025"/>
      <c r="C32" s="2026" t="s">
        <v>1738</v>
      </c>
      <c r="D32" s="2026"/>
      <c r="E32" s="2026"/>
      <c r="F32" s="2026"/>
      <c r="G32" s="2026"/>
      <c r="H32" s="2026"/>
      <c r="I32" s="2026"/>
      <c r="J32" s="2026"/>
      <c r="K32" s="2026"/>
      <c r="L32" s="2026"/>
      <c r="M32" s="2026"/>
      <c r="N32" s="2026"/>
      <c r="O32" s="2026"/>
      <c r="P32" s="2032"/>
    </row>
    <row r="33" spans="1:16" ht="29.45" customHeight="1" x14ac:dyDescent="0.2">
      <c r="A33" s="2024" t="s">
        <v>1090</v>
      </c>
      <c r="B33" s="2025"/>
      <c r="C33" s="2026" t="s">
        <v>1739</v>
      </c>
      <c r="D33" s="2026"/>
      <c r="E33" s="2026"/>
      <c r="F33" s="2026"/>
      <c r="G33" s="2026"/>
      <c r="H33" s="2026"/>
      <c r="I33" s="2026"/>
      <c r="J33" s="2026"/>
      <c r="K33" s="2026"/>
      <c r="L33" s="2026"/>
      <c r="M33" s="2026"/>
      <c r="N33" s="2026"/>
      <c r="O33" s="2026"/>
      <c r="P33" s="2032"/>
    </row>
    <row r="34" spans="1:16" ht="29.45" customHeight="1" thickBot="1" x14ac:dyDescent="0.25">
      <c r="A34" s="2020" t="s">
        <v>39</v>
      </c>
      <c r="B34" s="2021"/>
      <c r="C34" s="2022" t="s">
        <v>1687</v>
      </c>
      <c r="D34" s="2022"/>
      <c r="E34" s="2022"/>
      <c r="F34" s="2022"/>
      <c r="G34" s="2022"/>
      <c r="H34" s="2022"/>
      <c r="I34" s="2022"/>
      <c r="J34" s="2022"/>
      <c r="K34" s="2022"/>
      <c r="L34" s="2022"/>
      <c r="M34" s="2022"/>
      <c r="N34" s="2022"/>
      <c r="O34" s="2022"/>
      <c r="P34" s="2023"/>
    </row>
    <row r="35" spans="1:16" ht="13.5" thickTop="1" x14ac:dyDescent="0.2"/>
    <row r="36" spans="1:16" s="362" customFormat="1" ht="15" x14ac:dyDescent="0.25"/>
    <row r="37" spans="1:16" ht="15.75" x14ac:dyDescent="0.2">
      <c r="A37" s="2012" t="s">
        <v>1690</v>
      </c>
      <c r="B37" s="1469"/>
      <c r="C37" s="1469"/>
      <c r="D37" s="1469"/>
      <c r="E37" s="1469"/>
      <c r="F37" s="1469"/>
      <c r="G37" s="1469"/>
      <c r="H37" s="1469"/>
      <c r="I37" s="1469"/>
      <c r="J37" s="1469"/>
      <c r="K37" s="1469"/>
      <c r="L37" s="1469"/>
      <c r="M37" s="1469"/>
      <c r="N37" s="1469"/>
      <c r="O37" s="1469"/>
      <c r="P37" s="1469"/>
    </row>
    <row r="38" spans="1:16" s="54" customFormat="1" ht="15.75" x14ac:dyDescent="0.25">
      <c r="A38" s="1469" t="str">
        <f>"Anexo "&amp;C44</f>
        <v xml:space="preserve">Anexo </v>
      </c>
      <c r="B38" s="1469"/>
      <c r="C38" s="1469"/>
      <c r="D38" s="1469"/>
      <c r="E38" s="1469"/>
      <c r="F38" s="1469"/>
      <c r="G38" s="1469"/>
      <c r="H38" s="1469"/>
      <c r="I38" s="1469"/>
      <c r="J38" s="1469"/>
      <c r="K38" s="1469"/>
      <c r="L38" s="1469"/>
      <c r="M38" s="1469"/>
      <c r="N38" s="1469"/>
      <c r="O38" s="1469"/>
      <c r="P38" s="1469"/>
    </row>
    <row r="39" spans="1:16" s="54" customFormat="1" ht="16.5" thickBot="1" x14ac:dyDescent="0.3">
      <c r="A39" s="1516" t="str">
        <f>"del Acta de Entrega Recepción del Municipio de "&amp;MUNICIPIOS!A151</f>
        <v xml:space="preserve">del Acta de Entrega Recepción del Municipio de </v>
      </c>
      <c r="B39" s="1516"/>
      <c r="C39" s="1516"/>
      <c r="D39" s="1516"/>
      <c r="E39" s="1516"/>
      <c r="F39" s="1516"/>
      <c r="G39" s="1516"/>
      <c r="H39" s="1516"/>
      <c r="I39" s="1516"/>
      <c r="J39" s="1516"/>
      <c r="K39" s="1516"/>
      <c r="L39" s="1516"/>
      <c r="M39" s="1516"/>
      <c r="N39" s="1516"/>
      <c r="O39" s="1516"/>
      <c r="P39" s="1516"/>
    </row>
    <row r="40" spans="1:16" s="54" customFormat="1" ht="21" customHeight="1" x14ac:dyDescent="0.25">
      <c r="A40" s="2013" t="s">
        <v>95</v>
      </c>
      <c r="B40" s="1990"/>
      <c r="C40" s="1990" t="s">
        <v>1136</v>
      </c>
      <c r="D40" s="1990"/>
      <c r="E40" s="1990"/>
      <c r="F40" s="1990"/>
      <c r="G40" s="1990"/>
      <c r="H40" s="1990"/>
      <c r="I40" s="1990"/>
      <c r="J40" s="1990"/>
      <c r="K40" s="1990"/>
      <c r="L40" s="1990"/>
      <c r="M40" s="1990"/>
      <c r="N40" s="1990"/>
      <c r="O40" s="1990"/>
      <c r="P40" s="1990"/>
    </row>
    <row r="41" spans="1:16" s="54" customFormat="1" ht="15" x14ac:dyDescent="0.25">
      <c r="A41" s="2014" t="s">
        <v>97</v>
      </c>
      <c r="B41" s="1722"/>
      <c r="C41" s="1722" t="s">
        <v>1652</v>
      </c>
      <c r="D41" s="1722"/>
      <c r="E41" s="1722"/>
      <c r="F41" s="1722"/>
      <c r="G41" s="1722"/>
      <c r="H41" s="1722"/>
      <c r="I41" s="1722"/>
      <c r="J41" s="1722"/>
      <c r="K41" s="1722"/>
      <c r="L41" s="1722"/>
      <c r="M41" s="1722"/>
      <c r="N41" s="1722"/>
      <c r="O41" s="1722"/>
      <c r="P41" s="1722"/>
    </row>
    <row r="42" spans="1:16" s="54" customFormat="1" ht="29.45" customHeight="1" thickBot="1" x14ac:dyDescent="0.3">
      <c r="A42" s="2018" t="s">
        <v>1691</v>
      </c>
      <c r="B42" s="1718"/>
      <c r="C42" s="1718"/>
      <c r="D42" s="1718"/>
      <c r="E42" s="1718"/>
      <c r="F42" s="1718"/>
      <c r="G42" s="1718"/>
      <c r="H42" s="1718"/>
      <c r="I42" s="1718"/>
      <c r="J42" s="1718"/>
      <c r="K42" s="1718"/>
      <c r="L42" s="1718"/>
      <c r="M42" s="1718"/>
      <c r="N42" s="1718"/>
      <c r="O42" s="1718"/>
      <c r="P42" s="2019"/>
    </row>
    <row r="43" spans="1:16" ht="24" customHeight="1" thickBot="1" x14ac:dyDescent="0.25">
      <c r="A43" s="2010" t="s">
        <v>36</v>
      </c>
      <c r="B43" s="2010" t="s">
        <v>1653</v>
      </c>
      <c r="C43" s="2010" t="s">
        <v>1128</v>
      </c>
      <c r="D43" s="2010" t="s">
        <v>68</v>
      </c>
      <c r="E43" s="2010" t="s">
        <v>1084</v>
      </c>
      <c r="F43" s="2010" t="s">
        <v>1085</v>
      </c>
      <c r="G43" s="2010" t="s">
        <v>1086</v>
      </c>
      <c r="H43" s="2010" t="s">
        <v>1087</v>
      </c>
      <c r="I43" s="2010" t="s">
        <v>1088</v>
      </c>
      <c r="J43" s="2010" t="s">
        <v>1744</v>
      </c>
      <c r="K43" s="2010" t="s">
        <v>1089</v>
      </c>
      <c r="L43" s="2015" t="s">
        <v>1090</v>
      </c>
      <c r="M43" s="2016"/>
      <c r="N43" s="2016"/>
      <c r="O43" s="2016"/>
      <c r="P43" s="2011" t="s">
        <v>39</v>
      </c>
    </row>
    <row r="44" spans="1:16" ht="23.25" customHeight="1" thickBot="1" x14ac:dyDescent="0.25">
      <c r="A44" s="2010"/>
      <c r="B44" s="2010"/>
      <c r="C44" s="2010"/>
      <c r="D44" s="2010"/>
      <c r="E44" s="2010"/>
      <c r="F44" s="2010"/>
      <c r="G44" s="2010"/>
      <c r="H44" s="2010"/>
      <c r="I44" s="2010" t="s">
        <v>1091</v>
      </c>
      <c r="J44" s="2010" t="s">
        <v>1091</v>
      </c>
      <c r="K44" s="2017"/>
      <c r="L44" s="384" t="s">
        <v>1092</v>
      </c>
      <c r="M44" s="385" t="s">
        <v>1093</v>
      </c>
      <c r="N44" s="386" t="s">
        <v>1094</v>
      </c>
      <c r="O44" s="386" t="s">
        <v>1720</v>
      </c>
      <c r="P44" s="2011"/>
    </row>
    <row r="45" spans="1:16" ht="31.5" customHeight="1" x14ac:dyDescent="0.2">
      <c r="A45" s="354"/>
      <c r="B45" s="477" t="s">
        <v>1659</v>
      </c>
      <c r="C45" s="476" t="s">
        <v>986</v>
      </c>
      <c r="D45" s="476">
        <v>1</v>
      </c>
      <c r="E45" s="480">
        <v>103000</v>
      </c>
      <c r="F45" s="480">
        <f>E45*1.33</f>
        <v>136990</v>
      </c>
      <c r="G45" s="480">
        <f>F45*0.84</f>
        <v>115071.59999999999</v>
      </c>
      <c r="H45" s="480">
        <f>F45/2</f>
        <v>68495</v>
      </c>
      <c r="I45" s="489">
        <f>E45*0.3</f>
        <v>30900</v>
      </c>
      <c r="J45" s="489">
        <f>SUM(E45:I45)</f>
        <v>454456.6</v>
      </c>
      <c r="K45" s="492" t="s">
        <v>1742</v>
      </c>
      <c r="L45" s="480" t="s">
        <v>1743</v>
      </c>
      <c r="M45" s="480">
        <v>450000</v>
      </c>
      <c r="N45" s="480">
        <v>4000000</v>
      </c>
      <c r="O45" s="480">
        <v>50000</v>
      </c>
      <c r="P45" s="492" t="s">
        <v>1745</v>
      </c>
    </row>
    <row r="46" spans="1:16" ht="31.5" customHeight="1" x14ac:dyDescent="0.2">
      <c r="A46" s="354"/>
      <c r="B46" s="477" t="s">
        <v>1660</v>
      </c>
      <c r="C46" s="476" t="s">
        <v>48</v>
      </c>
      <c r="D46" s="476">
        <v>4</v>
      </c>
      <c r="E46" s="480">
        <v>296000</v>
      </c>
      <c r="F46" s="480">
        <f t="shared" ref="F46:F53" si="3">E46*1.33</f>
        <v>393680</v>
      </c>
      <c r="G46" s="480">
        <f t="shared" ref="G46:G53" si="4">F46*0.84</f>
        <v>330691.20000000001</v>
      </c>
      <c r="H46" s="480">
        <f t="shared" ref="H46:H53" si="5">F46/2</f>
        <v>196840</v>
      </c>
      <c r="I46" s="489">
        <f t="shared" ref="I46:I53" si="6">E46*0.3</f>
        <v>88800</v>
      </c>
      <c r="J46" s="489">
        <f t="shared" ref="J46:J53" si="7">SUM(E46:I46)</f>
        <v>1306011.2</v>
      </c>
      <c r="K46" s="490"/>
      <c r="L46" s="480"/>
      <c r="M46" s="480"/>
      <c r="N46" s="480"/>
      <c r="O46" s="480"/>
      <c r="P46" s="492"/>
    </row>
    <row r="47" spans="1:16" ht="31.5" customHeight="1" x14ac:dyDescent="0.2">
      <c r="A47" s="354"/>
      <c r="B47" s="477" t="s">
        <v>1661</v>
      </c>
      <c r="C47" s="476" t="s">
        <v>1673</v>
      </c>
      <c r="D47" s="476">
        <v>6</v>
      </c>
      <c r="E47" s="480">
        <v>402000</v>
      </c>
      <c r="F47" s="480">
        <f t="shared" si="3"/>
        <v>534660</v>
      </c>
      <c r="G47" s="480">
        <f t="shared" si="4"/>
        <v>449114.39999999997</v>
      </c>
      <c r="H47" s="480">
        <f t="shared" si="5"/>
        <v>267330</v>
      </c>
      <c r="I47" s="489">
        <f t="shared" si="6"/>
        <v>120600</v>
      </c>
      <c r="J47" s="489">
        <f t="shared" si="7"/>
        <v>1773704.4</v>
      </c>
      <c r="K47" s="490"/>
      <c r="L47" s="480"/>
      <c r="M47" s="480"/>
      <c r="N47" s="480"/>
      <c r="O47" s="480"/>
      <c r="P47" s="492"/>
    </row>
    <row r="48" spans="1:16" ht="31.5" customHeight="1" x14ac:dyDescent="0.2">
      <c r="A48" s="354"/>
      <c r="B48" s="477" t="s">
        <v>1662</v>
      </c>
      <c r="C48" s="476" t="s">
        <v>1671</v>
      </c>
      <c r="D48" s="476">
        <v>12</v>
      </c>
      <c r="E48" s="480">
        <v>530000</v>
      </c>
      <c r="F48" s="480">
        <f t="shared" si="3"/>
        <v>704900</v>
      </c>
      <c r="G48" s="480">
        <f t="shared" si="4"/>
        <v>592116</v>
      </c>
      <c r="H48" s="480">
        <f t="shared" si="5"/>
        <v>352450</v>
      </c>
      <c r="I48" s="489">
        <f t="shared" si="6"/>
        <v>159000</v>
      </c>
      <c r="J48" s="489">
        <f t="shared" si="7"/>
        <v>2338466</v>
      </c>
      <c r="K48" s="490"/>
      <c r="L48" s="480"/>
      <c r="M48" s="480"/>
      <c r="N48" s="480"/>
      <c r="O48" s="480"/>
      <c r="P48" s="492"/>
    </row>
    <row r="49" spans="1:16" ht="31.5" customHeight="1" x14ac:dyDescent="0.2">
      <c r="A49" s="354"/>
      <c r="B49" s="477" t="s">
        <v>1658</v>
      </c>
      <c r="C49" s="476" t="s">
        <v>1672</v>
      </c>
      <c r="D49" s="476">
        <v>24</v>
      </c>
      <c r="E49" s="480">
        <v>1058000</v>
      </c>
      <c r="F49" s="480">
        <f t="shared" si="3"/>
        <v>1407140</v>
      </c>
      <c r="G49" s="480">
        <f t="shared" si="4"/>
        <v>1181997.5999999999</v>
      </c>
      <c r="H49" s="480">
        <f t="shared" si="5"/>
        <v>703570</v>
      </c>
      <c r="I49" s="489">
        <f t="shared" si="6"/>
        <v>317400</v>
      </c>
      <c r="J49" s="489">
        <f t="shared" si="7"/>
        <v>4668107.5999999996</v>
      </c>
      <c r="K49" s="490"/>
      <c r="L49" s="480"/>
      <c r="M49" s="480"/>
      <c r="N49" s="480"/>
      <c r="O49" s="480"/>
      <c r="P49" s="492"/>
    </row>
    <row r="50" spans="1:16" ht="31.5" customHeight="1" x14ac:dyDescent="0.2">
      <c r="A50" s="354"/>
      <c r="B50" s="477" t="s">
        <v>1675</v>
      </c>
      <c r="C50" s="476" t="s">
        <v>1657</v>
      </c>
      <c r="D50" s="476">
        <v>50</v>
      </c>
      <c r="E50" s="480">
        <v>1794000</v>
      </c>
      <c r="F50" s="480">
        <f t="shared" si="3"/>
        <v>2386020</v>
      </c>
      <c r="G50" s="480">
        <f t="shared" si="4"/>
        <v>2004256.7999999998</v>
      </c>
      <c r="H50" s="480">
        <f t="shared" si="5"/>
        <v>1193010</v>
      </c>
      <c r="I50" s="489">
        <f t="shared" si="6"/>
        <v>538200</v>
      </c>
      <c r="J50" s="489">
        <f t="shared" si="7"/>
        <v>7915486.7999999998</v>
      </c>
      <c r="K50" s="490"/>
      <c r="L50" s="480"/>
      <c r="M50" s="480"/>
      <c r="N50" s="480"/>
      <c r="O50" s="480"/>
      <c r="P50" s="492"/>
    </row>
    <row r="51" spans="1:16" ht="31.5" customHeight="1" x14ac:dyDescent="0.2">
      <c r="A51" s="354"/>
      <c r="B51" s="477" t="s">
        <v>1676</v>
      </c>
      <c r="C51" s="476" t="s">
        <v>1655</v>
      </c>
      <c r="D51" s="476">
        <v>82</v>
      </c>
      <c r="E51" s="480">
        <v>1600000</v>
      </c>
      <c r="F51" s="480">
        <f t="shared" si="3"/>
        <v>2128000</v>
      </c>
      <c r="G51" s="480">
        <f t="shared" si="4"/>
        <v>1787520</v>
      </c>
      <c r="H51" s="480">
        <f t="shared" si="5"/>
        <v>1064000</v>
      </c>
      <c r="I51" s="489">
        <f t="shared" si="6"/>
        <v>480000</v>
      </c>
      <c r="J51" s="489">
        <f t="shared" si="7"/>
        <v>7059520</v>
      </c>
      <c r="K51" s="490"/>
      <c r="L51" s="480"/>
      <c r="M51" s="480"/>
      <c r="N51" s="480"/>
      <c r="O51" s="480"/>
      <c r="P51" s="492"/>
    </row>
    <row r="52" spans="1:16" ht="31.5" customHeight="1" x14ac:dyDescent="0.2">
      <c r="A52" s="358"/>
      <c r="B52" s="478" t="s">
        <v>1677</v>
      </c>
      <c r="C52" s="476" t="s">
        <v>1120</v>
      </c>
      <c r="D52" s="479">
        <v>68</v>
      </c>
      <c r="E52" s="480">
        <v>884000</v>
      </c>
      <c r="F52" s="480">
        <f t="shared" si="3"/>
        <v>1175720</v>
      </c>
      <c r="G52" s="480">
        <f t="shared" si="4"/>
        <v>987604.79999999993</v>
      </c>
      <c r="H52" s="480">
        <f t="shared" si="5"/>
        <v>587860</v>
      </c>
      <c r="I52" s="489">
        <f t="shared" si="6"/>
        <v>265200</v>
      </c>
      <c r="J52" s="489">
        <f t="shared" si="7"/>
        <v>3900384.8</v>
      </c>
      <c r="K52" s="491"/>
      <c r="L52" s="481"/>
      <c r="M52" s="481"/>
      <c r="N52" s="480"/>
      <c r="O52" s="480"/>
      <c r="P52" s="492"/>
    </row>
    <row r="53" spans="1:16" ht="31.5" customHeight="1" x14ac:dyDescent="0.2">
      <c r="A53" s="358"/>
      <c r="B53" s="478" t="s">
        <v>1678</v>
      </c>
      <c r="C53" s="479" t="s">
        <v>1656</v>
      </c>
      <c r="D53" s="479"/>
      <c r="E53" s="480">
        <v>0</v>
      </c>
      <c r="F53" s="480">
        <f t="shared" si="3"/>
        <v>0</v>
      </c>
      <c r="G53" s="480">
        <f t="shared" si="4"/>
        <v>0</v>
      </c>
      <c r="H53" s="480">
        <f t="shared" si="5"/>
        <v>0</v>
      </c>
      <c r="I53" s="489">
        <f t="shared" si="6"/>
        <v>0</v>
      </c>
      <c r="J53" s="489">
        <f t="shared" si="7"/>
        <v>0</v>
      </c>
      <c r="K53" s="491"/>
      <c r="L53" s="481"/>
      <c r="M53" s="481"/>
      <c r="N53" s="480"/>
      <c r="O53" s="480"/>
      <c r="P53" s="492"/>
    </row>
    <row r="54" spans="1:16" ht="13.5" thickBot="1" x14ac:dyDescent="0.25">
      <c r="A54" s="482"/>
      <c r="B54" s="2008" t="s">
        <v>117</v>
      </c>
      <c r="C54" s="2009"/>
      <c r="D54" s="483">
        <f>SUM(D45:D53)</f>
        <v>247</v>
      </c>
      <c r="E54" s="484">
        <f t="shared" ref="E54:J54" si="8">SUM(E45:E53)</f>
        <v>6667000</v>
      </c>
      <c r="F54" s="484">
        <f t="shared" si="8"/>
        <v>8867110</v>
      </c>
      <c r="G54" s="484">
        <f t="shared" si="8"/>
        <v>7448372.3999999994</v>
      </c>
      <c r="H54" s="484">
        <f t="shared" si="8"/>
        <v>4433555</v>
      </c>
      <c r="I54" s="484">
        <f t="shared" si="8"/>
        <v>2000100</v>
      </c>
      <c r="J54" s="484">
        <f t="shared" si="8"/>
        <v>29416137.399999999</v>
      </c>
      <c r="K54" s="483"/>
      <c r="L54" s="484"/>
      <c r="M54" s="484"/>
      <c r="N54" s="485"/>
      <c r="O54" s="485">
        <f>SUM(O45:O53)</f>
        <v>50000</v>
      </c>
      <c r="P54" s="486"/>
    </row>
    <row r="61" spans="1:16" customFormat="1" ht="24.6" customHeight="1" x14ac:dyDescent="0.2">
      <c r="A61" s="156">
        <v>5</v>
      </c>
      <c r="B61" s="156" t="s">
        <v>891</v>
      </c>
    </row>
    <row r="62" spans="1:16" customFormat="1" ht="24.6" customHeight="1" x14ac:dyDescent="0.2">
      <c r="A62" s="73">
        <v>5.0999999999999996</v>
      </c>
      <c r="B62" s="73" t="s">
        <v>892</v>
      </c>
    </row>
    <row r="63" spans="1:16" customFormat="1" ht="24.6" customHeight="1" x14ac:dyDescent="0.2">
      <c r="A63" s="72" t="s">
        <v>893</v>
      </c>
      <c r="B63" s="193" t="s">
        <v>457</v>
      </c>
    </row>
    <row r="64" spans="1:16" customFormat="1" ht="24.6" customHeight="1" x14ac:dyDescent="0.2">
      <c r="A64" s="72" t="s">
        <v>894</v>
      </c>
      <c r="B64" s="72" t="s">
        <v>603</v>
      </c>
    </row>
    <row r="65" spans="1:2" customFormat="1" ht="24.6" customHeight="1" x14ac:dyDescent="0.2">
      <c r="A65" s="72" t="s">
        <v>895</v>
      </c>
      <c r="B65" s="72" t="s">
        <v>604</v>
      </c>
    </row>
    <row r="66" spans="1:2" customFormat="1" ht="24.6" customHeight="1" x14ac:dyDescent="0.2">
      <c r="A66" s="72" t="s">
        <v>896</v>
      </c>
      <c r="B66" s="72" t="s">
        <v>605</v>
      </c>
    </row>
    <row r="67" spans="1:2" customFormat="1" ht="24.6" customHeight="1" x14ac:dyDescent="0.2">
      <c r="A67" s="72" t="s">
        <v>897</v>
      </c>
      <c r="B67" s="72" t="s">
        <v>606</v>
      </c>
    </row>
    <row r="68" spans="1:2" customFormat="1" ht="24.6" customHeight="1" x14ac:dyDescent="0.2">
      <c r="A68" s="72" t="s">
        <v>898</v>
      </c>
      <c r="B68" s="72" t="s">
        <v>607</v>
      </c>
    </row>
    <row r="69" spans="1:2" customFormat="1" ht="24.6" customHeight="1" x14ac:dyDescent="0.2">
      <c r="A69" s="72" t="s">
        <v>899</v>
      </c>
      <c r="B69" s="72" t="s">
        <v>609</v>
      </c>
    </row>
  </sheetData>
  <mergeCells count="72">
    <mergeCell ref="A5:P5"/>
    <mergeCell ref="A1:P1"/>
    <mergeCell ref="A2:P2"/>
    <mergeCell ref="A3:B3"/>
    <mergeCell ref="C3:P3"/>
    <mergeCell ref="A4:B4"/>
    <mergeCell ref="C4:P4"/>
    <mergeCell ref="A26:B26"/>
    <mergeCell ref="C26:P26"/>
    <mergeCell ref="J6:J7"/>
    <mergeCell ref="A6:A7"/>
    <mergeCell ref="B6:B7"/>
    <mergeCell ref="A21:B21"/>
    <mergeCell ref="C21:P21"/>
    <mergeCell ref="A22:B22"/>
    <mergeCell ref="C22:P22"/>
    <mergeCell ref="C6:C7"/>
    <mergeCell ref="E6:E7"/>
    <mergeCell ref="F6:F7"/>
    <mergeCell ref="P6:P7"/>
    <mergeCell ref="A27:B27"/>
    <mergeCell ref="C27:P27"/>
    <mergeCell ref="A28:B28"/>
    <mergeCell ref="C28:P28"/>
    <mergeCell ref="A29:B29"/>
    <mergeCell ref="C29:P29"/>
    <mergeCell ref="A30:B30"/>
    <mergeCell ref="C30:P30"/>
    <mergeCell ref="A32:B32"/>
    <mergeCell ref="C32:P32"/>
    <mergeCell ref="A33:B33"/>
    <mergeCell ref="C33:P33"/>
    <mergeCell ref="A31:B31"/>
    <mergeCell ref="C31:P31"/>
    <mergeCell ref="A34:B34"/>
    <mergeCell ref="C34:P34"/>
    <mergeCell ref="G6:G7"/>
    <mergeCell ref="H6:H7"/>
    <mergeCell ref="I6:I7"/>
    <mergeCell ref="K6:K7"/>
    <mergeCell ref="L6:O6"/>
    <mergeCell ref="D6:D7"/>
    <mergeCell ref="A23:B23"/>
    <mergeCell ref="C23:P23"/>
    <mergeCell ref="A24:B24"/>
    <mergeCell ref="C24:P24"/>
    <mergeCell ref="A25:B25"/>
    <mergeCell ref="C25:P25"/>
    <mergeCell ref="B17:C17"/>
    <mergeCell ref="A20:P20"/>
    <mergeCell ref="P43:P44"/>
    <mergeCell ref="A37:P37"/>
    <mergeCell ref="A38:P38"/>
    <mergeCell ref="A39:P39"/>
    <mergeCell ref="A40:B40"/>
    <mergeCell ref="C40:P40"/>
    <mergeCell ref="A41:B41"/>
    <mergeCell ref="C41:P41"/>
    <mergeCell ref="L43:O43"/>
    <mergeCell ref="J43:J44"/>
    <mergeCell ref="K43:K44"/>
    <mergeCell ref="A42:P42"/>
    <mergeCell ref="A43:A44"/>
    <mergeCell ref="B54:C54"/>
    <mergeCell ref="F43:F44"/>
    <mergeCell ref="G43:G44"/>
    <mergeCell ref="H43:H44"/>
    <mergeCell ref="I43:I44"/>
    <mergeCell ref="B43:B44"/>
    <mergeCell ref="C43:C44"/>
    <mergeCell ref="D43:D44"/>
    <mergeCell ref="E43:E44"/>
  </mergeCells>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G157"/>
  <sheetViews>
    <sheetView view="pageBreakPreview" zoomScale="85" zoomScaleNormal="70" zoomScaleSheetLayoutView="85" workbookViewId="0">
      <selection activeCell="C164" sqref="C164"/>
    </sheetView>
  </sheetViews>
  <sheetFormatPr baseColWidth="10" defaultRowHeight="12.75" x14ac:dyDescent="0.2"/>
  <cols>
    <col min="1" max="1" width="21.140625" customWidth="1"/>
    <col min="2" max="2" width="37.140625" customWidth="1"/>
    <col min="3" max="3" width="21.140625" customWidth="1"/>
    <col min="4" max="4" width="38.5703125" customWidth="1"/>
    <col min="5" max="5" width="22.85546875" customWidth="1"/>
    <col min="6" max="7" width="6.140625" customWidth="1"/>
  </cols>
  <sheetData>
    <row r="1" spans="1:7" ht="18" x14ac:dyDescent="0.2">
      <c r="A1" s="1455" t="s">
        <v>3221</v>
      </c>
      <c r="B1" s="1455"/>
      <c r="C1" s="1455"/>
      <c r="D1" s="1455"/>
      <c r="E1" s="1455"/>
      <c r="F1" s="1455"/>
      <c r="G1" s="1455"/>
    </row>
    <row r="2" spans="1:7" ht="18" x14ac:dyDescent="0.2">
      <c r="A2" s="1458" t="str">
        <f>MUNICIPIOS!A2</f>
        <v>Montemorelos, N.L.</v>
      </c>
      <c r="B2" s="1458"/>
      <c r="C2" s="1458"/>
      <c r="D2" s="1458"/>
      <c r="E2" s="1458"/>
      <c r="F2" s="1458"/>
      <c r="G2" s="1458"/>
    </row>
    <row r="3" spans="1:7" ht="9" customHeight="1" x14ac:dyDescent="0.2">
      <c r="A3" s="1459"/>
      <c r="B3" s="1460"/>
      <c r="C3" s="1460"/>
      <c r="D3" s="1460"/>
      <c r="E3" s="1460"/>
      <c r="F3" s="1460"/>
      <c r="G3" s="1460"/>
    </row>
    <row r="4" spans="1:7" ht="16.5" customHeight="1" x14ac:dyDescent="0.2">
      <c r="A4" s="1455" t="str">
        <f>COTEJO!E4</f>
        <v>DIRECCION DE ARCHIVOS MUNICIPAL</v>
      </c>
      <c r="B4" s="1455"/>
      <c r="C4" s="1455"/>
      <c r="D4" s="1455"/>
      <c r="E4" s="1455"/>
      <c r="F4" s="1455"/>
      <c r="G4" s="1455"/>
    </row>
    <row r="5" spans="1:7" ht="17.45" customHeight="1" x14ac:dyDescent="0.2">
      <c r="A5" s="1455"/>
      <c r="B5" s="1455"/>
      <c r="C5" s="1455"/>
      <c r="D5" s="1455"/>
      <c r="E5" s="1455"/>
      <c r="F5" s="1455"/>
      <c r="G5" s="1455"/>
    </row>
    <row r="6" spans="1:7" ht="165" customHeight="1" x14ac:dyDescent="0.2">
      <c r="A6" s="1457"/>
      <c r="B6" s="1457"/>
      <c r="C6" s="1457"/>
      <c r="D6" s="1457"/>
      <c r="E6" s="1457"/>
      <c r="F6" s="1457"/>
      <c r="G6" s="1457"/>
    </row>
    <row r="7" spans="1:7" ht="21.95" customHeight="1" x14ac:dyDescent="0.2">
      <c r="A7" s="1455"/>
      <c r="B7" s="1455"/>
      <c r="C7" s="1455"/>
      <c r="D7" s="1455"/>
      <c r="E7" s="1455"/>
      <c r="F7" s="1455"/>
      <c r="G7" s="1455"/>
    </row>
    <row r="8" spans="1:7" ht="126" customHeight="1" x14ac:dyDescent="0.2">
      <c r="A8" s="1457"/>
      <c r="B8" s="1457"/>
      <c r="C8" s="1457"/>
      <c r="D8" s="1457"/>
      <c r="E8" s="1457"/>
      <c r="F8" s="1457"/>
      <c r="G8" s="1457"/>
    </row>
    <row r="9" spans="1:7" ht="113.45" customHeight="1" x14ac:dyDescent="0.2">
      <c r="A9" s="1457"/>
      <c r="B9" s="1457"/>
      <c r="C9" s="1457"/>
      <c r="D9" s="1457"/>
      <c r="E9" s="1457"/>
      <c r="F9" s="1457"/>
      <c r="G9" s="1457"/>
    </row>
    <row r="10" spans="1:7" ht="148.5" customHeight="1" x14ac:dyDescent="0.2">
      <c r="A10" s="1457"/>
      <c r="B10" s="1457"/>
      <c r="C10" s="1457"/>
      <c r="D10" s="1457"/>
      <c r="E10" s="1457"/>
      <c r="F10" s="1457"/>
      <c r="G10" s="1457"/>
    </row>
    <row r="11" spans="1:7" ht="83.1" customHeight="1" x14ac:dyDescent="0.2">
      <c r="A11" s="1457"/>
      <c r="B11" s="1457"/>
      <c r="C11" s="1457"/>
      <c r="D11" s="1457"/>
      <c r="E11" s="1457"/>
      <c r="F11" s="1457"/>
      <c r="G11" s="1457"/>
    </row>
    <row r="12" spans="1:7" ht="72.75" customHeight="1" x14ac:dyDescent="0.2">
      <c r="A12" s="1457"/>
      <c r="B12" s="1457"/>
      <c r="C12" s="1457"/>
      <c r="D12" s="1457"/>
      <c r="E12" s="1457"/>
      <c r="F12" s="1457"/>
      <c r="G12" s="1457"/>
    </row>
    <row r="13" spans="1:7" ht="19.5" customHeight="1" thickBot="1" x14ac:dyDescent="0.25">
      <c r="A13" s="1455" t="s">
        <v>31</v>
      </c>
      <c r="B13" s="1455"/>
      <c r="C13" s="1455"/>
      <c r="D13" s="1455"/>
      <c r="E13" s="1455"/>
      <c r="F13" s="1455"/>
      <c r="G13" s="1455"/>
    </row>
    <row r="14" spans="1:7" ht="12.6" customHeight="1" x14ac:dyDescent="0.2">
      <c r="A14" s="775" t="str">
        <f>COTEJO!B5</f>
        <v>A).- ORGANIZACIÓN</v>
      </c>
      <c r="B14" s="775"/>
      <c r="C14" s="775"/>
      <c r="D14" s="775"/>
      <c r="E14" s="775"/>
      <c r="F14" s="19" t="s">
        <v>32</v>
      </c>
      <c r="G14" s="20" t="s">
        <v>33</v>
      </c>
    </row>
    <row r="15" spans="1:7" ht="15.6" customHeight="1" x14ac:dyDescent="0.2">
      <c r="A15" s="775"/>
      <c r="B15" s="775" t="str">
        <f>COTEJO!C6</f>
        <v>Anexo OR – 1</v>
      </c>
      <c r="C15" s="775" t="str">
        <f>COTEJO!D6</f>
        <v>Leyes, reglamentos, manuales administrativos, libros y publicaciones.</v>
      </c>
      <c r="D15" s="775"/>
      <c r="E15" s="775"/>
      <c r="F15" s="776" t="s">
        <v>9</v>
      </c>
      <c r="G15" s="777"/>
    </row>
    <row r="16" spans="1:7" ht="15.6" customHeight="1" x14ac:dyDescent="0.2">
      <c r="A16" s="775"/>
      <c r="B16" s="775" t="str">
        <f>COTEJO!C7</f>
        <v>Anexo OR – 2</v>
      </c>
      <c r="C16" s="775" t="str">
        <f>COTEJO!D7</f>
        <v>Organigrama.</v>
      </c>
      <c r="D16" s="775"/>
      <c r="E16" s="775"/>
      <c r="F16" s="776" t="s">
        <v>9</v>
      </c>
      <c r="G16" s="777"/>
    </row>
    <row r="17" spans="1:7" ht="15.6" customHeight="1" x14ac:dyDescent="0.2">
      <c r="A17" s="775"/>
      <c r="B17" s="775" t="str">
        <f>COTEJO!C8</f>
        <v>Anexo OR – 3</v>
      </c>
      <c r="C17" s="775" t="str">
        <f>COTEJO!D8</f>
        <v>Funciones generales.</v>
      </c>
      <c r="D17" s="775"/>
      <c r="E17" s="775"/>
      <c r="F17" s="776" t="s">
        <v>9</v>
      </c>
      <c r="G17" s="777"/>
    </row>
    <row r="18" spans="1:7" ht="15.6" customHeight="1" x14ac:dyDescent="0.2">
      <c r="A18" s="775"/>
      <c r="B18" s="775" t="str">
        <f>COTEJO!C9</f>
        <v>Anexo OR – 4</v>
      </c>
      <c r="C18" s="775" t="str">
        <f>COTEJO!D9</f>
        <v>Informe de actividades.</v>
      </c>
      <c r="D18" s="775"/>
      <c r="E18" s="775"/>
      <c r="F18" s="776" t="s">
        <v>9</v>
      </c>
      <c r="G18" s="777"/>
    </row>
    <row r="19" spans="1:7" ht="15.6" customHeight="1" x14ac:dyDescent="0.2">
      <c r="A19" s="775"/>
      <c r="B19" s="775" t="str">
        <f>COTEJO!C10</f>
        <v>Anexo OR – 5</v>
      </c>
      <c r="C19" s="775" t="str">
        <f>COTEJO!D10</f>
        <v>Plan de Desarrollo Municipal. Programas y proyectos.</v>
      </c>
      <c r="D19" s="775"/>
      <c r="E19" s="775"/>
      <c r="F19" s="776" t="s">
        <v>9</v>
      </c>
      <c r="G19" s="777"/>
    </row>
    <row r="20" spans="1:7" s="7" customFormat="1" ht="15.6" customHeight="1" x14ac:dyDescent="0.2">
      <c r="A20" s="775" t="str">
        <f>COTEJO!B11</f>
        <v>B).- RECURSOS PRESUPUESTARIOS</v>
      </c>
      <c r="B20" s="775"/>
      <c r="C20" s="775"/>
      <c r="D20" s="775"/>
      <c r="E20" s="775"/>
      <c r="F20" s="776"/>
      <c r="G20" s="777"/>
    </row>
    <row r="21" spans="1:7" ht="15.6" customHeight="1" x14ac:dyDescent="0.2">
      <c r="A21" s="775"/>
      <c r="B21" s="775" t="str">
        <f>COTEJO!C12</f>
        <v>Anexo RP – 1</v>
      </c>
      <c r="C21" s="775" t="str">
        <f>COTEJO!D12</f>
        <v>Estado Analítico de ingresos</v>
      </c>
      <c r="D21" s="775"/>
      <c r="E21" s="775"/>
      <c r="F21" s="776"/>
      <c r="G21" s="777" t="s">
        <v>9</v>
      </c>
    </row>
    <row r="22" spans="1:7" ht="15.6" customHeight="1" x14ac:dyDescent="0.2">
      <c r="A22" s="775"/>
      <c r="B22" s="775" t="str">
        <f>COTEJO!C13</f>
        <v>Anexo RP – 1.1</v>
      </c>
      <c r="C22" s="775" t="str">
        <f>COTEJO!D13</f>
        <v>Estado Analítico de Ingresos detallado</v>
      </c>
      <c r="D22" s="775"/>
      <c r="E22" s="775"/>
      <c r="F22" s="776"/>
      <c r="G22" s="777" t="s">
        <v>9</v>
      </c>
    </row>
    <row r="23" spans="1:7" ht="15.6" customHeight="1" x14ac:dyDescent="0.2">
      <c r="A23" s="775"/>
      <c r="B23" s="775" t="str">
        <f>COTEJO!C14</f>
        <v>Anexo RP – 2</v>
      </c>
      <c r="C23" s="775" t="str">
        <f>COTEJO!D14</f>
        <v>Estado Analítico del Ejercicio del Presupuesto de Egresos.</v>
      </c>
      <c r="D23" s="775"/>
      <c r="E23" s="775"/>
      <c r="F23" s="776"/>
      <c r="G23" s="777" t="s">
        <v>9</v>
      </c>
    </row>
    <row r="24" spans="1:7" ht="18" customHeight="1" x14ac:dyDescent="0.2">
      <c r="A24" s="775"/>
      <c r="B24" s="775" t="str">
        <f>COTEJO!C15</f>
        <v>Anexo RP – 2.1</v>
      </c>
      <c r="C24" s="775" t="str">
        <f>COTEJO!D15</f>
        <v>Estado Analítico del Ejercicio del Presupuesto de Egresos Detallado - LDF</v>
      </c>
      <c r="D24" s="775"/>
      <c r="E24" s="775"/>
      <c r="F24" s="776"/>
      <c r="G24" s="777" t="s">
        <v>9</v>
      </c>
    </row>
    <row r="25" spans="1:7" ht="18" customHeight="1" x14ac:dyDescent="0.2">
      <c r="A25" s="775"/>
      <c r="B25" s="775" t="str">
        <f>COTEJO!C16</f>
        <v>Anexo RP – 2.2</v>
      </c>
      <c r="C25" s="775" t="str">
        <f>COTEJO!D16</f>
        <v>Estado Analítico del Ejercicio del Presupuesto de Egresos Detallado (Clasificación administrativa).</v>
      </c>
      <c r="D25" s="775"/>
      <c r="E25" s="775"/>
      <c r="F25" s="776"/>
      <c r="G25" s="777" t="s">
        <v>9</v>
      </c>
    </row>
    <row r="26" spans="1:7" ht="15.6" customHeight="1" x14ac:dyDescent="0.2">
      <c r="A26" s="775"/>
      <c r="B26" s="775" t="str">
        <f>COTEJO!C17</f>
        <v>Anexo RP – 2.3</v>
      </c>
      <c r="C26" s="775" t="str">
        <f>COTEJO!D17</f>
        <v>Estado Analítico del Ejercicio del Presupuesto de Egresos (Paraestatales)</v>
      </c>
      <c r="D26" s="775"/>
      <c r="E26" s="775"/>
      <c r="F26" s="776"/>
      <c r="G26" s="777" t="s">
        <v>9</v>
      </c>
    </row>
    <row r="27" spans="1:7" ht="16.5" customHeight="1" x14ac:dyDescent="0.2">
      <c r="A27" s="775"/>
      <c r="B27" s="775" t="str">
        <f>COTEJO!C18</f>
        <v>Anexo RP – 2.4</v>
      </c>
      <c r="C27" s="775" t="str">
        <f>COTEJO!D18</f>
        <v>Estado Analítico del Ejercicio del Presupuesto de Egresos Detallado. Clasificación funcional</v>
      </c>
      <c r="D27" s="775"/>
      <c r="E27" s="775"/>
      <c r="F27" s="776"/>
      <c r="G27" s="777" t="s">
        <v>9</v>
      </c>
    </row>
    <row r="28" spans="1:7" ht="15.6" customHeight="1" x14ac:dyDescent="0.2">
      <c r="A28" s="775"/>
      <c r="B28" s="775" t="str">
        <f>COTEJO!C19</f>
        <v>Anexo RP – 2.5</v>
      </c>
      <c r="C28" s="775" t="str">
        <f>COTEJO!D19</f>
        <v>Estado Analítico del Ejercicio del Presupuesto de Egresos Detallado (Servicios personales).</v>
      </c>
      <c r="D28" s="775"/>
      <c r="E28" s="775"/>
      <c r="F28" s="776"/>
      <c r="G28" s="777" t="s">
        <v>9</v>
      </c>
    </row>
    <row r="29" spans="1:7" ht="15.6" customHeight="1" x14ac:dyDescent="0.2">
      <c r="A29" s="775"/>
      <c r="B29" s="775" t="str">
        <f>COTEJO!C20</f>
        <v>Anexo RP – 3</v>
      </c>
      <c r="C29" s="775" t="str">
        <f>COTEJO!D20</f>
        <v>Gasto por Categoría Programática</v>
      </c>
      <c r="D29" s="775"/>
      <c r="E29" s="775"/>
      <c r="F29" s="776"/>
      <c r="G29" s="777" t="s">
        <v>9</v>
      </c>
    </row>
    <row r="30" spans="1:7" ht="15.6" customHeight="1" x14ac:dyDescent="0.2">
      <c r="A30" s="775"/>
      <c r="B30" s="775" t="str">
        <f>COTEJO!C21</f>
        <v>Anexo RP - 4</v>
      </c>
      <c r="C30" s="775" t="str">
        <f>COTEJO!D21</f>
        <v>Aplicación del gasto público de los recursos federales y estatales transferidos o convenidos.</v>
      </c>
      <c r="D30" s="775"/>
      <c r="E30" s="775"/>
      <c r="F30" s="776"/>
      <c r="G30" s="777" t="s">
        <v>9</v>
      </c>
    </row>
    <row r="31" spans="1:7" ht="15.6" customHeight="1" x14ac:dyDescent="0.2">
      <c r="A31" s="775"/>
      <c r="B31" s="775" t="str">
        <f>COTEJO!C22</f>
        <v>Anexo RP – 5</v>
      </c>
      <c r="C31" s="775" t="str">
        <f>COTEJO!D22</f>
        <v>Balance presupuestario</v>
      </c>
      <c r="D31" s="775"/>
      <c r="E31" s="775"/>
      <c r="F31" s="776"/>
      <c r="G31" s="777" t="s">
        <v>9</v>
      </c>
    </row>
    <row r="32" spans="1:7" ht="15.6" customHeight="1" x14ac:dyDescent="0.2">
      <c r="A32" s="775" t="str">
        <f>COTEJO!B23</f>
        <v>C).- RECURSOS FINANCIEROS</v>
      </c>
      <c r="B32" s="775"/>
      <c r="C32" s="775"/>
      <c r="D32" s="775"/>
      <c r="E32" s="775"/>
      <c r="F32" s="776"/>
      <c r="G32" s="777"/>
    </row>
    <row r="33" spans="1:7" ht="15.6" customHeight="1" x14ac:dyDescent="0.2">
      <c r="A33" s="775"/>
      <c r="B33" s="775" t="str">
        <f>COTEJO!C24</f>
        <v>Anexo RF – 2</v>
      </c>
      <c r="C33" s="775" t="str">
        <f>COTEJO!D24</f>
        <v>Estado de actividades</v>
      </c>
      <c r="D33" s="775"/>
      <c r="E33" s="775"/>
      <c r="F33" s="776"/>
      <c r="G33" s="777" t="s">
        <v>9</v>
      </c>
    </row>
    <row r="34" spans="1:7" ht="15.6" customHeight="1" x14ac:dyDescent="0.2">
      <c r="A34" s="775"/>
      <c r="B34" s="775" t="str">
        <f>COTEJO!C25</f>
        <v>Anexo RF – 2.1</v>
      </c>
      <c r="C34" s="775" t="str">
        <f>COTEJO!D25</f>
        <v>Estado de actividades detallado</v>
      </c>
      <c r="D34" s="775"/>
      <c r="E34" s="775"/>
      <c r="F34" s="776"/>
      <c r="G34" s="777" t="s">
        <v>9</v>
      </c>
    </row>
    <row r="35" spans="1:7" ht="15.6" customHeight="1" x14ac:dyDescent="0.2">
      <c r="A35" s="775"/>
      <c r="B35" s="775" t="str">
        <f>COTEJO!C26</f>
        <v>Anexo RF – 1</v>
      </c>
      <c r="C35" s="775" t="str">
        <f>COTEJO!D26</f>
        <v>Estado de Situación Financiera</v>
      </c>
      <c r="D35" s="775"/>
      <c r="E35" s="775"/>
      <c r="F35" s="776"/>
      <c r="G35" s="777" t="s">
        <v>9</v>
      </c>
    </row>
    <row r="36" spans="1:7" ht="15.6" customHeight="1" x14ac:dyDescent="0.2">
      <c r="A36" s="775"/>
      <c r="B36" s="775" t="str">
        <f>COTEJO!C27</f>
        <v>Anexo RF – 1.1</v>
      </c>
      <c r="C36" s="775" t="str">
        <f>COTEJO!D27</f>
        <v>Estado de Situación Financiera detallado.</v>
      </c>
      <c r="D36" s="775"/>
      <c r="E36" s="775"/>
      <c r="F36" s="776"/>
      <c r="G36" s="777" t="s">
        <v>9</v>
      </c>
    </row>
    <row r="37" spans="1:7" ht="15.6" customHeight="1" x14ac:dyDescent="0.2">
      <c r="A37" s="775"/>
      <c r="B37" s="775" t="str">
        <f>COTEJO!C28</f>
        <v>Anexo RF – 3</v>
      </c>
      <c r="C37" s="775" t="str">
        <f>COTEJO!D28</f>
        <v>Estado de variaciones en la Hacienda Pública/ Patrimonio</v>
      </c>
      <c r="D37" s="775"/>
      <c r="E37" s="775"/>
      <c r="F37" s="776"/>
      <c r="G37" s="777" t="s">
        <v>9</v>
      </c>
    </row>
    <row r="38" spans="1:7" ht="15.6" customHeight="1" x14ac:dyDescent="0.2">
      <c r="A38" s="775"/>
      <c r="B38" s="775" t="str">
        <f>COTEJO!C29</f>
        <v>Anexo RF – 4</v>
      </c>
      <c r="C38" s="775" t="str">
        <f>COTEJO!D29</f>
        <v>Estado de Cambios en la Situación Financiera</v>
      </c>
      <c r="D38" s="775"/>
      <c r="E38" s="775"/>
      <c r="F38" s="776"/>
      <c r="G38" s="777" t="s">
        <v>9</v>
      </c>
    </row>
    <row r="39" spans="1:7" ht="15.6" customHeight="1" x14ac:dyDescent="0.2">
      <c r="A39" s="775"/>
      <c r="B39" s="775" t="str">
        <f>COTEJO!C30</f>
        <v>Anexo RF – 5</v>
      </c>
      <c r="C39" s="775" t="str">
        <f>COTEJO!D30</f>
        <v>Estado de Flujos de Efectivo</v>
      </c>
      <c r="D39" s="775"/>
      <c r="E39" s="775"/>
      <c r="F39" s="776"/>
      <c r="G39" s="777" t="s">
        <v>9</v>
      </c>
    </row>
    <row r="40" spans="1:7" ht="15.6" customHeight="1" x14ac:dyDescent="0.2">
      <c r="A40" s="775"/>
      <c r="B40" s="775" t="str">
        <f>COTEJO!C31</f>
        <v>Anexo RF – 6</v>
      </c>
      <c r="C40" s="775" t="str">
        <f>COTEJO!D31</f>
        <v>Estado Analítico del Activo.</v>
      </c>
      <c r="D40" s="775"/>
      <c r="E40" s="775"/>
      <c r="F40" s="776"/>
      <c r="G40" s="777" t="s">
        <v>9</v>
      </c>
    </row>
    <row r="41" spans="1:7" ht="15.6" customHeight="1" x14ac:dyDescent="0.2">
      <c r="A41" s="775"/>
      <c r="B41" s="775" t="str">
        <f>COTEJO!C32</f>
        <v>Anexo RF – 7</v>
      </c>
      <c r="C41" s="775" t="str">
        <f>COTEJO!D32</f>
        <v>Estado Analítico de la Deuda y Otros Pasivos.</v>
      </c>
      <c r="D41" s="775"/>
      <c r="E41" s="775"/>
      <c r="F41" s="776"/>
      <c r="G41" s="777" t="s">
        <v>9</v>
      </c>
    </row>
    <row r="42" spans="1:7" s="7" customFormat="1" ht="15.6" customHeight="1" x14ac:dyDescent="0.2">
      <c r="A42" s="775"/>
      <c r="B42" s="775" t="str">
        <f>COTEJO!C33</f>
        <v>Anexo RF – 7.1</v>
      </c>
      <c r="C42" s="775" t="str">
        <f>COTEJO!D33</f>
        <v>Estado Analítico de la Deuda y Otros Pasivos. LDF</v>
      </c>
      <c r="D42" s="775"/>
      <c r="E42" s="775"/>
      <c r="F42" s="776"/>
      <c r="G42" s="777" t="s">
        <v>9</v>
      </c>
    </row>
    <row r="43" spans="1:7" ht="15.6" customHeight="1" x14ac:dyDescent="0.2">
      <c r="A43" s="775"/>
      <c r="B43" s="775" t="str">
        <f>COTEJO!C34</f>
        <v>Anexo RF – 7.2</v>
      </c>
      <c r="C43" s="775" t="str">
        <f>COTEJO!D34</f>
        <v>Informe Analítico de Obligaciones Diferentes de Financiamientos.LDF</v>
      </c>
      <c r="D43" s="775"/>
      <c r="E43" s="775"/>
      <c r="F43" s="776"/>
      <c r="G43" s="777" t="s">
        <v>9</v>
      </c>
    </row>
    <row r="44" spans="1:7" ht="15.6" customHeight="1" x14ac:dyDescent="0.2">
      <c r="A44" s="775"/>
      <c r="B44" s="775" t="str">
        <f>COTEJO!C35</f>
        <v>Anexo RF – 8</v>
      </c>
      <c r="C44" s="775" t="str">
        <f>COTEJO!D35</f>
        <v>Relación de cuentas bancarias</v>
      </c>
      <c r="D44" s="775"/>
      <c r="E44" s="775"/>
      <c r="F44" s="776"/>
      <c r="G44" s="777" t="s">
        <v>9</v>
      </c>
    </row>
    <row r="45" spans="1:7" ht="15.6" customHeight="1" x14ac:dyDescent="0.2">
      <c r="A45" s="775"/>
      <c r="B45" s="775" t="str">
        <f>COTEJO!C36</f>
        <v>Anexo RF – 8.1</v>
      </c>
      <c r="C45" s="775" t="str">
        <f>COTEJO!D36</f>
        <v>Detalle de las cuentas de cheques.</v>
      </c>
      <c r="D45" s="775"/>
      <c r="E45" s="775"/>
      <c r="F45" s="776"/>
      <c r="G45" s="777" t="s">
        <v>9</v>
      </c>
    </row>
    <row r="46" spans="1:7" ht="15.6" customHeight="1" x14ac:dyDescent="0.2">
      <c r="A46" s="775"/>
      <c r="B46" s="775" t="str">
        <f>COTEJO!C37</f>
        <v>Anexo RF – 8.1.1</v>
      </c>
      <c r="C46" s="775" t="str">
        <f>COTEJO!D37</f>
        <v>Relación de cheques pendientes de entregar.</v>
      </c>
      <c r="D46" s="775"/>
      <c r="E46" s="775"/>
      <c r="F46" s="776"/>
      <c r="G46" s="777" t="s">
        <v>9</v>
      </c>
    </row>
    <row r="47" spans="1:7" ht="15.6" customHeight="1" x14ac:dyDescent="0.2">
      <c r="A47" s="775"/>
      <c r="B47" s="775" t="str">
        <f>COTEJO!C38</f>
        <v>Anexo RF - 8.1.2</v>
      </c>
      <c r="C47" s="775" t="str">
        <f>COTEJO!D38</f>
        <v>Relación de cheques protestados</v>
      </c>
      <c r="D47" s="775"/>
      <c r="E47" s="775"/>
      <c r="F47" s="776"/>
      <c r="G47" s="777" t="s">
        <v>9</v>
      </c>
    </row>
    <row r="48" spans="1:7" ht="15.95" customHeight="1" x14ac:dyDescent="0.2">
      <c r="A48" s="775"/>
      <c r="B48" s="775" t="str">
        <f>COTEJO!C39</f>
        <v>Anexo RF – 8.2</v>
      </c>
      <c r="C48" s="775" t="str">
        <f>COTEJO!D39</f>
        <v>Detalle de las cuentas de inversión.</v>
      </c>
      <c r="D48" s="775"/>
      <c r="E48" s="775"/>
      <c r="F48" s="776"/>
      <c r="G48" s="777" t="s">
        <v>9</v>
      </c>
    </row>
    <row r="49" spans="1:7" ht="15.6" customHeight="1" x14ac:dyDescent="0.2">
      <c r="A49" s="775"/>
      <c r="B49" s="775" t="str">
        <f>COTEJO!C40</f>
        <v>Anexo RF - 9</v>
      </c>
      <c r="C49" s="775" t="str">
        <f>COTEJO!D40</f>
        <v>Relación de compromisos (cuentas) por pagar.</v>
      </c>
      <c r="D49" s="775"/>
      <c r="E49" s="775"/>
      <c r="F49" s="776"/>
      <c r="G49" s="777" t="s">
        <v>9</v>
      </c>
    </row>
    <row r="50" spans="1:7" ht="15.6" customHeight="1" x14ac:dyDescent="0.2">
      <c r="A50" s="775"/>
      <c r="B50" s="775" t="str">
        <f>COTEJO!C41</f>
        <v>Anexo RF - 9.1</v>
      </c>
      <c r="C50" s="775" t="str">
        <f>COTEJO!D41</f>
        <v>Relación de documentos por pagar.</v>
      </c>
      <c r="D50" s="775"/>
      <c r="E50" s="775"/>
      <c r="F50" s="776"/>
      <c r="G50" s="777" t="s">
        <v>9</v>
      </c>
    </row>
    <row r="51" spans="1:7" ht="15.6" customHeight="1" x14ac:dyDescent="0.2">
      <c r="A51" s="775"/>
      <c r="B51" s="775" t="str">
        <f>COTEJO!C42</f>
        <v>Anexo RF - 10</v>
      </c>
      <c r="C51" s="775" t="str">
        <f>COTEJO!D42</f>
        <v>Relación de cuentas por cobrar.</v>
      </c>
      <c r="D51" s="775"/>
      <c r="E51" s="775"/>
      <c r="F51" s="776"/>
      <c r="G51" s="777" t="s">
        <v>9</v>
      </c>
    </row>
    <row r="52" spans="1:7" ht="15.6" customHeight="1" x14ac:dyDescent="0.2">
      <c r="A52" s="775"/>
      <c r="B52" s="775" t="str">
        <f>COTEJO!C43</f>
        <v>Anexo RF - 10.1</v>
      </c>
      <c r="C52" s="775" t="str">
        <f>COTEJO!D43</f>
        <v>Relación de documentos por cobrar.</v>
      </c>
      <c r="D52" s="775"/>
      <c r="E52" s="775"/>
      <c r="F52" s="776"/>
      <c r="G52" s="777" t="s">
        <v>9</v>
      </c>
    </row>
    <row r="53" spans="1:7" ht="15.6" customHeight="1" x14ac:dyDescent="0.2">
      <c r="A53" s="775"/>
      <c r="B53" s="775" t="str">
        <f>COTEJO!C44</f>
        <v>Anexo RF - 10.2</v>
      </c>
      <c r="C53" s="775" t="str">
        <f>COTEJO!D44</f>
        <v>Relación de depósitos en garantía otorgados al municipio.</v>
      </c>
      <c r="D53" s="775"/>
      <c r="E53" s="775"/>
      <c r="F53" s="776"/>
      <c r="G53" s="777" t="s">
        <v>9</v>
      </c>
    </row>
    <row r="54" spans="1:7" ht="15.6" customHeight="1" x14ac:dyDescent="0.2">
      <c r="A54" s="775"/>
      <c r="B54" s="775" t="str">
        <f>COTEJO!C45</f>
        <v>Anexo RF - 11</v>
      </c>
      <c r="C54" s="775" t="str">
        <f>COTEJO!D45</f>
        <v>Relación de notas presentadas por notarías públicas con importes depositados.</v>
      </c>
      <c r="D54" s="775"/>
      <c r="E54" s="775"/>
      <c r="F54" s="776"/>
      <c r="G54" s="777" t="s">
        <v>9</v>
      </c>
    </row>
    <row r="55" spans="1:7" ht="15.6" customHeight="1" x14ac:dyDescent="0.2">
      <c r="A55" s="775"/>
      <c r="B55" s="775" t="str">
        <f>COTEJO!C46</f>
        <v>Anexo RF - 11.1</v>
      </c>
      <c r="C55" s="775" t="str">
        <f>COTEJO!D46</f>
        <v>Arqueo de importes depositados por notarías públicas</v>
      </c>
      <c r="D55" s="775"/>
      <c r="E55" s="775"/>
      <c r="F55" s="776"/>
      <c r="G55" s="777" t="s">
        <v>9</v>
      </c>
    </row>
    <row r="56" spans="1:7" ht="15.6" customHeight="1" x14ac:dyDescent="0.2">
      <c r="A56" s="775"/>
      <c r="B56" s="775" t="str">
        <f>COTEJO!C47</f>
        <v>Anexo RF - 12</v>
      </c>
      <c r="C56" s="775" t="str">
        <f>COTEJO!D47</f>
        <v>Asignación de fondos fijos y revolventes.</v>
      </c>
      <c r="D56" s="775"/>
      <c r="E56" s="775"/>
      <c r="F56" s="776"/>
      <c r="G56" s="777" t="s">
        <v>9</v>
      </c>
    </row>
    <row r="57" spans="1:7" s="7" customFormat="1" ht="15.6" customHeight="1" x14ac:dyDescent="0.2">
      <c r="A57" s="775"/>
      <c r="B57" s="775" t="str">
        <f>COTEJO!C48</f>
        <v>Anexo RF - 12.1</v>
      </c>
      <c r="C57" s="775" t="str">
        <f>COTEJO!D48</f>
        <v>Arqueo de fondo fijo</v>
      </c>
      <c r="D57" s="775"/>
      <c r="E57" s="775"/>
      <c r="F57" s="776"/>
      <c r="G57" s="777" t="s">
        <v>9</v>
      </c>
    </row>
    <row r="58" spans="1:7" ht="15.6" customHeight="1" x14ac:dyDescent="0.2">
      <c r="A58" s="775"/>
      <c r="B58" s="775" t="str">
        <f>COTEJO!C49</f>
        <v>Anexo RF - 13</v>
      </c>
      <c r="C58" s="775" t="str">
        <f>COTEJO!D49</f>
        <v>Fondo para el pago de los compromisos pendientes con los empleados del municipio.</v>
      </c>
      <c r="D58" s="775"/>
      <c r="E58" s="775"/>
      <c r="F58" s="776"/>
      <c r="G58" s="777" t="s">
        <v>9</v>
      </c>
    </row>
    <row r="59" spans="1:7" ht="15.6" customHeight="1" x14ac:dyDescent="0.2">
      <c r="A59" s="775"/>
      <c r="B59" s="775" t="str">
        <f>COTEJO!C50</f>
        <v>Anexo RF – 14</v>
      </c>
      <c r="C59" s="775" t="str">
        <f>COTEJO!D50</f>
        <v>Informe sobre Estudios Actuariales - LDF</v>
      </c>
      <c r="D59" s="775"/>
      <c r="E59" s="775"/>
      <c r="F59" s="776"/>
      <c r="G59" s="777" t="s">
        <v>9</v>
      </c>
    </row>
    <row r="60" spans="1:7" ht="17.100000000000001" customHeight="1" x14ac:dyDescent="0.2">
      <c r="A60" s="775" t="str">
        <f>COTEJO!B51</f>
        <v>D).- RECURSOS MATERIALES</v>
      </c>
      <c r="B60" s="775"/>
      <c r="C60" s="775"/>
      <c r="D60" s="775"/>
      <c r="E60" s="775"/>
      <c r="F60" s="776"/>
      <c r="G60" s="777"/>
    </row>
    <row r="61" spans="1:7" ht="15.95" customHeight="1" x14ac:dyDescent="0.2">
      <c r="A61" s="775"/>
      <c r="B61" s="775" t="str">
        <f>COTEJO!C52</f>
        <v>Anexo RM - 1</v>
      </c>
      <c r="C61" s="775" t="str">
        <f>COTEJO!D52</f>
        <v>Relación de bienes inmuebles</v>
      </c>
      <c r="D61" s="775"/>
      <c r="E61" s="775"/>
      <c r="F61" s="776"/>
      <c r="G61" s="777" t="s">
        <v>9</v>
      </c>
    </row>
    <row r="62" spans="1:7" ht="15.6" customHeight="1" x14ac:dyDescent="0.2">
      <c r="A62" s="775"/>
      <c r="B62" s="775" t="str">
        <f>COTEJO!C53</f>
        <v>Anexo RM - 2</v>
      </c>
      <c r="C62" s="775" t="str">
        <f>COTEJO!D53</f>
        <v>Relación de bienes muebles</v>
      </c>
      <c r="D62" s="775"/>
      <c r="E62" s="775"/>
      <c r="F62" s="776" t="s">
        <v>9</v>
      </c>
      <c r="G62" s="777"/>
    </row>
    <row r="63" spans="1:7" ht="15.6" customHeight="1" x14ac:dyDescent="0.2">
      <c r="A63" s="775"/>
      <c r="B63" s="775" t="str">
        <f>COTEJO!C54</f>
        <v>Anexo RM - 3</v>
      </c>
      <c r="C63" s="775" t="str">
        <f>COTEJO!D54</f>
        <v>Conciliación de bienes patrimoniales</v>
      </c>
      <c r="D63" s="775"/>
      <c r="E63" s="775"/>
      <c r="F63" s="776"/>
      <c r="G63" s="777" t="s">
        <v>9</v>
      </c>
    </row>
    <row r="64" spans="1:7" s="7" customFormat="1" ht="15.6" customHeight="1" x14ac:dyDescent="0.2">
      <c r="A64" s="775"/>
      <c r="B64" s="775" t="str">
        <f>COTEJO!C55</f>
        <v>Anexo RM - 4</v>
      </c>
      <c r="C64" s="775" t="str">
        <f>COTEJO!D55</f>
        <v>Inventario de bienes muebles e inmuebles recibidos en comodato</v>
      </c>
      <c r="D64" s="775"/>
      <c r="E64" s="775"/>
      <c r="F64" s="776"/>
      <c r="G64" s="777" t="s">
        <v>9</v>
      </c>
    </row>
    <row r="65" spans="1:7" ht="15.6" customHeight="1" x14ac:dyDescent="0.2">
      <c r="A65" s="775"/>
      <c r="B65" s="775" t="str">
        <f>COTEJO!C56</f>
        <v>Anexo RM - 5</v>
      </c>
      <c r="C65" s="775" t="str">
        <f>COTEJO!D56</f>
        <v>Armamento</v>
      </c>
      <c r="D65" s="775"/>
      <c r="E65" s="775"/>
      <c r="F65" s="776"/>
      <c r="G65" s="777" t="s">
        <v>9</v>
      </c>
    </row>
    <row r="66" spans="1:7" ht="15.6" customHeight="1" x14ac:dyDescent="0.2">
      <c r="A66" s="775"/>
      <c r="B66" s="775" t="str">
        <f>COTEJO!C57</f>
        <v>Anexo RM - 6</v>
      </c>
      <c r="C66" s="775" t="str">
        <f>COTEJO!D57</f>
        <v>Existencia en almacén.</v>
      </c>
      <c r="D66" s="775"/>
      <c r="E66" s="775"/>
      <c r="F66" s="776"/>
      <c r="G66" s="777" t="s">
        <v>9</v>
      </c>
    </row>
    <row r="67" spans="1:7" ht="15.6" customHeight="1" x14ac:dyDescent="0.2">
      <c r="A67" s="775"/>
      <c r="B67" s="775" t="str">
        <f>COTEJO!C58</f>
        <v>Anexo RM - 7</v>
      </c>
      <c r="C67" s="775" t="str">
        <f>COTEJO!D58</f>
        <v>Activos intangibles</v>
      </c>
      <c r="D67" s="775"/>
      <c r="E67" s="775"/>
      <c r="F67" s="776"/>
      <c r="G67" s="777" t="s">
        <v>9</v>
      </c>
    </row>
    <row r="68" spans="1:7" ht="15.6" customHeight="1" x14ac:dyDescent="0.2">
      <c r="A68" s="775"/>
      <c r="B68" s="775" t="str">
        <f>COTEJO!C59</f>
        <v>Anexo RM - 8</v>
      </c>
      <c r="C68" s="775" t="str">
        <f>COTEJO!D59</f>
        <v>Relación de papelería oficial en existencia.</v>
      </c>
      <c r="D68" s="775"/>
      <c r="E68" s="775"/>
      <c r="F68" s="776" t="s">
        <v>9</v>
      </c>
      <c r="G68" s="777"/>
    </row>
    <row r="69" spans="1:7" ht="15.6" customHeight="1" x14ac:dyDescent="0.2">
      <c r="A69" s="775" t="str">
        <f>COTEJO!B60</f>
        <v>E).- RECURSOS HUMANOS</v>
      </c>
      <c r="B69" s="775"/>
      <c r="C69" s="775"/>
      <c r="D69" s="775"/>
      <c r="E69" s="775"/>
      <c r="F69" s="776"/>
      <c r="G69" s="777"/>
    </row>
    <row r="70" spans="1:7" ht="15.6" customHeight="1" x14ac:dyDescent="0.2">
      <c r="A70" s="775"/>
      <c r="B70" s="775" t="str">
        <f>COTEJO!C61</f>
        <v>Anexo RH - 1</v>
      </c>
      <c r="C70" s="775" t="str">
        <f>COTEJO!D61</f>
        <v>Plantilla de personal</v>
      </c>
      <c r="D70" s="775"/>
      <c r="E70" s="775"/>
      <c r="F70" s="776"/>
      <c r="G70" s="777" t="s">
        <v>9</v>
      </c>
    </row>
    <row r="71" spans="1:7" ht="15.6" customHeight="1" x14ac:dyDescent="0.2">
      <c r="A71" s="775"/>
      <c r="B71" s="775" t="str">
        <f>COTEJO!C62</f>
        <v>Anexo RH - 1.1</v>
      </c>
      <c r="C71" s="775" t="str">
        <f>COTEJO!D62</f>
        <v>Relación de personal</v>
      </c>
      <c r="D71" s="775"/>
      <c r="E71" s="775"/>
      <c r="F71" s="776"/>
      <c r="G71" s="777" t="s">
        <v>9</v>
      </c>
    </row>
    <row r="72" spans="1:7" ht="15.6" customHeight="1" x14ac:dyDescent="0.2">
      <c r="A72" s="775"/>
      <c r="B72" s="775" t="str">
        <f>COTEJO!C63</f>
        <v>Anexo RH - 1.2</v>
      </c>
      <c r="C72" s="775" t="str">
        <f>COTEJO!D63</f>
        <v>Expediente de personal</v>
      </c>
      <c r="D72" s="775"/>
      <c r="E72" s="775"/>
      <c r="F72" s="776"/>
      <c r="G72" s="777" t="s">
        <v>9</v>
      </c>
    </row>
    <row r="73" spans="1:7" s="7" customFormat="1" ht="15.6" customHeight="1" x14ac:dyDescent="0.2">
      <c r="A73" s="775"/>
      <c r="B73" s="775" t="str">
        <f>COTEJO!C64</f>
        <v>Anexo RH - 2</v>
      </c>
      <c r="C73" s="775" t="str">
        <f>COTEJO!D64</f>
        <v>Relación de personal sujeto a pago de honorarios</v>
      </c>
      <c r="D73" s="775"/>
      <c r="E73" s="775"/>
      <c r="F73" s="776"/>
      <c r="G73" s="777" t="s">
        <v>9</v>
      </c>
    </row>
    <row r="74" spans="1:7" ht="15.6" customHeight="1" x14ac:dyDescent="0.2">
      <c r="A74" s="775"/>
      <c r="B74" s="775" t="str">
        <f>COTEJO!C65</f>
        <v>Anexo RH - 3</v>
      </c>
      <c r="C74" s="775" t="str">
        <f>COTEJO!D65</f>
        <v>Relación de personal con licencia, permiso o comisión.</v>
      </c>
      <c r="D74" s="775"/>
      <c r="E74" s="775"/>
      <c r="F74" s="776"/>
      <c r="G74" s="777" t="s">
        <v>9</v>
      </c>
    </row>
    <row r="75" spans="1:7" ht="15.6" customHeight="1" x14ac:dyDescent="0.2">
      <c r="A75" s="775"/>
      <c r="B75" s="775" t="str">
        <f>COTEJO!C66</f>
        <v>Anexo RH - 4</v>
      </c>
      <c r="C75" s="775" t="str">
        <f>COTEJO!D66</f>
        <v xml:space="preserve">Relación de personal jubilado y pensionado </v>
      </c>
      <c r="D75" s="775"/>
      <c r="E75" s="775"/>
      <c r="F75" s="776"/>
      <c r="G75" s="777"/>
    </row>
    <row r="76" spans="1:7" ht="15.6" customHeight="1" x14ac:dyDescent="0.2">
      <c r="A76" s="775" t="str">
        <f>COTEJO!B67</f>
        <v>F).- OBRAS PÚBLICAS</v>
      </c>
      <c r="B76" s="775"/>
      <c r="C76" s="775"/>
      <c r="D76" s="775"/>
      <c r="E76" s="775"/>
      <c r="F76" s="776"/>
      <c r="G76" s="777" t="s">
        <v>9</v>
      </c>
    </row>
    <row r="77" spans="1:7" ht="15.6" customHeight="1" x14ac:dyDescent="0.2">
      <c r="A77" s="775"/>
      <c r="B77" s="775" t="str">
        <f>COTEJO!C68</f>
        <v>Anexo OP - 1</v>
      </c>
      <c r="C77" s="775" t="str">
        <f>COTEJO!D68</f>
        <v>Padrón de contratistas.</v>
      </c>
      <c r="D77" s="775"/>
      <c r="E77" s="775"/>
      <c r="F77" s="776"/>
      <c r="G77" s="777" t="s">
        <v>9</v>
      </c>
    </row>
    <row r="78" spans="1:7" ht="15.6" customHeight="1" x14ac:dyDescent="0.2">
      <c r="A78" s="775"/>
      <c r="B78" s="775" t="str">
        <f>COTEJO!C69</f>
        <v>Anexo OP - 2</v>
      </c>
      <c r="C78" s="775" t="str">
        <f>COTEJO!D69</f>
        <v>Relación de contratos financiados con recursos federales</v>
      </c>
      <c r="D78" s="775"/>
      <c r="E78" s="775"/>
      <c r="F78" s="776"/>
      <c r="G78" s="777" t="s">
        <v>9</v>
      </c>
    </row>
    <row r="79" spans="1:7" ht="15.6" customHeight="1" x14ac:dyDescent="0.2">
      <c r="A79" s="775"/>
      <c r="B79" s="775" t="str">
        <f>COTEJO!C70</f>
        <v>Anexo OP - 3</v>
      </c>
      <c r="C79" s="775" t="str">
        <f>COTEJO!D70</f>
        <v>Relación de contratos financiados con recursos estatales</v>
      </c>
      <c r="D79" s="775"/>
      <c r="E79" s="775"/>
      <c r="F79" s="776"/>
      <c r="G79" s="777" t="s">
        <v>9</v>
      </c>
    </row>
    <row r="80" spans="1:7" ht="15.6" customHeight="1" x14ac:dyDescent="0.2">
      <c r="A80" s="775"/>
      <c r="B80" s="775" t="str">
        <f>COTEJO!C71</f>
        <v>Anexo OP - 4</v>
      </c>
      <c r="C80" s="775" t="str">
        <f>COTEJO!D71</f>
        <v>Relación de contratos financiados con recursos propios</v>
      </c>
      <c r="D80" s="775"/>
      <c r="E80" s="775"/>
      <c r="F80" s="776"/>
      <c r="G80" s="777" t="s">
        <v>9</v>
      </c>
    </row>
    <row r="81" spans="1:7" ht="18" customHeight="1" x14ac:dyDescent="0.2">
      <c r="A81" s="775"/>
      <c r="B81" s="775" t="str">
        <f>COTEJO!C72</f>
        <v>Anexo OP - 5</v>
      </c>
      <c r="C81" s="775" t="str">
        <f>COTEJO!D72</f>
        <v>Relación de obras públicas del municipio.</v>
      </c>
      <c r="D81" s="775"/>
      <c r="E81" s="775"/>
      <c r="F81" s="776"/>
      <c r="G81" s="777" t="s">
        <v>9</v>
      </c>
    </row>
    <row r="82" spans="1:7" ht="15.6" customHeight="1" x14ac:dyDescent="0.2">
      <c r="A82" s="775"/>
      <c r="B82" s="775" t="str">
        <f>COTEJO!C73</f>
        <v>Anexo OP - 5.1</v>
      </c>
      <c r="C82" s="775" t="str">
        <f>COTEJO!D73</f>
        <v>Relación de obras públicas en proceso, del municipio.</v>
      </c>
      <c r="D82" s="775"/>
      <c r="E82" s="775"/>
      <c r="F82" s="776"/>
      <c r="G82" s="777" t="s">
        <v>9</v>
      </c>
    </row>
    <row r="83" spans="1:7" ht="15.6" customHeight="1" x14ac:dyDescent="0.2">
      <c r="A83" s="775"/>
      <c r="B83" s="775" t="str">
        <f>COTEJO!C74</f>
        <v>Anexo OP - 6</v>
      </c>
      <c r="C83" s="775" t="str">
        <f>COTEJO!D74</f>
        <v>Expedientes de obras públicas del municipio.</v>
      </c>
      <c r="D83" s="775"/>
      <c r="E83" s="775"/>
      <c r="F83" s="776"/>
      <c r="G83" s="777"/>
    </row>
    <row r="84" spans="1:7" ht="15.6" customHeight="1" x14ac:dyDescent="0.2">
      <c r="A84" s="775" t="str">
        <f>COTEJO!B75</f>
        <v>G).- ASUNTOS JURÍDICOS</v>
      </c>
      <c r="B84" s="775"/>
      <c r="C84" s="775"/>
      <c r="D84" s="775"/>
      <c r="E84" s="775"/>
      <c r="F84" s="776"/>
      <c r="G84" s="777" t="s">
        <v>9</v>
      </c>
    </row>
    <row r="85" spans="1:7" ht="15.6" customHeight="1" x14ac:dyDescent="0.2">
      <c r="A85" s="775"/>
      <c r="B85" s="775" t="str">
        <f>COTEJO!C76</f>
        <v>Anexo AJ - 1</v>
      </c>
      <c r="C85" s="775" t="str">
        <f>COTEJO!D76</f>
        <v>Asuntos jurídicos</v>
      </c>
      <c r="D85" s="775"/>
      <c r="E85" s="775"/>
      <c r="F85" s="776"/>
      <c r="G85" s="777" t="s">
        <v>9</v>
      </c>
    </row>
    <row r="86" spans="1:7" ht="15.6" customHeight="1" x14ac:dyDescent="0.2">
      <c r="A86" s="775"/>
      <c r="B86" s="775" t="str">
        <f>COTEJO!C77</f>
        <v>Anexo AJ - 2</v>
      </c>
      <c r="C86" s="775" t="str">
        <f>COTEJO!D77</f>
        <v>Relación de amparos</v>
      </c>
      <c r="D86" s="775"/>
      <c r="E86" s="775"/>
      <c r="F86" s="776"/>
      <c r="G86" s="777" t="s">
        <v>9</v>
      </c>
    </row>
    <row r="87" spans="1:7" s="7" customFormat="1" ht="15.6" customHeight="1" x14ac:dyDescent="0.2">
      <c r="A87" s="775"/>
      <c r="B87" s="775" t="str">
        <f>COTEJO!C78</f>
        <v>Anexo AJ - 3</v>
      </c>
      <c r="C87" s="775" t="str">
        <f>COTEJO!D78</f>
        <v>Relación de juicios contenciosos</v>
      </c>
      <c r="D87" s="775"/>
      <c r="E87" s="775"/>
      <c r="F87" s="776"/>
      <c r="G87" s="777" t="s">
        <v>9</v>
      </c>
    </row>
    <row r="88" spans="1:7" ht="15.6" customHeight="1" x14ac:dyDescent="0.2">
      <c r="A88" s="775"/>
      <c r="B88" s="775" t="str">
        <f>COTEJO!C79</f>
        <v>Anexo AJ - 4</v>
      </c>
      <c r="C88" s="775" t="str">
        <f>COTEJO!D79</f>
        <v>Relación de asuntos penales</v>
      </c>
      <c r="D88" s="775"/>
      <c r="E88" s="775"/>
      <c r="F88" s="776"/>
      <c r="G88" s="777" t="s">
        <v>9</v>
      </c>
    </row>
    <row r="89" spans="1:7" ht="15.6" customHeight="1" x14ac:dyDescent="0.2">
      <c r="A89" s="775"/>
      <c r="B89" s="775" t="str">
        <f>COTEJO!C80</f>
        <v>Anexo AJ - 5</v>
      </c>
      <c r="C89" s="775" t="str">
        <f>COTEJO!D80</f>
        <v>Relación de asuntos civiles</v>
      </c>
      <c r="D89" s="775"/>
      <c r="E89" s="775"/>
      <c r="F89" s="776"/>
      <c r="G89" s="777" t="s">
        <v>9</v>
      </c>
    </row>
    <row r="90" spans="1:7" ht="16.5" customHeight="1" x14ac:dyDescent="0.2">
      <c r="A90" s="775"/>
      <c r="B90" s="775" t="str">
        <f>COTEJO!C81</f>
        <v>Anexo AJ - 6</v>
      </c>
      <c r="C90" s="775" t="str">
        <f>COTEJO!D81</f>
        <v>Relación de asuntos mercantiles</v>
      </c>
      <c r="D90" s="775"/>
      <c r="E90" s="775"/>
      <c r="F90" s="776"/>
      <c r="G90" s="777" t="s">
        <v>9</v>
      </c>
    </row>
    <row r="91" spans="1:7" ht="15.6" customHeight="1" x14ac:dyDescent="0.2">
      <c r="A91" s="775"/>
      <c r="B91" s="775" t="str">
        <f>COTEJO!C82</f>
        <v>Anexo AJ - 7</v>
      </c>
      <c r="C91" s="775" t="str">
        <f>COTEJO!D82</f>
        <v>Relación de asuntos laborales</v>
      </c>
      <c r="D91" s="775"/>
      <c r="E91" s="775"/>
      <c r="F91" s="776"/>
      <c r="G91" s="777" t="s">
        <v>9</v>
      </c>
    </row>
    <row r="92" spans="1:7" ht="15.6" customHeight="1" x14ac:dyDescent="0.2">
      <c r="A92" s="775"/>
      <c r="B92" s="775" t="str">
        <f>COTEJO!C83</f>
        <v>Anexo AJ - 8</v>
      </c>
      <c r="C92" s="775" t="str">
        <f>COTEJO!D83</f>
        <v>Relación de Acuerdos, Contratos, Convenios.</v>
      </c>
      <c r="D92" s="775"/>
      <c r="E92" s="775"/>
      <c r="F92" s="776"/>
      <c r="G92" s="777" t="s">
        <v>9</v>
      </c>
    </row>
    <row r="93" spans="1:7" ht="15.6" customHeight="1" x14ac:dyDescent="0.2">
      <c r="A93" s="775"/>
      <c r="B93" s="775" t="str">
        <f>COTEJO!C84</f>
        <v>Anexo AJ - 9</v>
      </c>
      <c r="C93" s="775" t="str">
        <f>COTEJO!D84</f>
        <v>Relación de: Consejos, Comité, Fideicomisos, Patronatos, Asociaciones y Hermanamientos vigentes.</v>
      </c>
      <c r="D93" s="775"/>
      <c r="E93" s="775"/>
      <c r="F93" s="776"/>
      <c r="G93" s="777" t="s">
        <v>9</v>
      </c>
    </row>
    <row r="94" spans="1:7" ht="15.6" customHeight="1" x14ac:dyDescent="0.2">
      <c r="A94" s="775"/>
      <c r="B94" s="775" t="str">
        <f>COTEJO!C85</f>
        <v>Anexo AJ - 10</v>
      </c>
      <c r="C94" s="775" t="str">
        <f>COTEJO!D85</f>
        <v>Beneficiarios de los programas federales y estatales.</v>
      </c>
      <c r="D94" s="775"/>
      <c r="E94" s="775"/>
      <c r="F94" s="776"/>
      <c r="G94" s="777" t="s">
        <v>9</v>
      </c>
    </row>
    <row r="95" spans="1:7" ht="15.6" customHeight="1" x14ac:dyDescent="0.2">
      <c r="A95" s="775"/>
      <c r="B95" s="775" t="str">
        <f>COTEJO!C86</f>
        <v>Anexo AJ - 10.1</v>
      </c>
      <c r="C95" s="775" t="str">
        <f>COTEJO!D86</f>
        <v>Relación de beneficiarios de los programas federales y estatales.</v>
      </c>
      <c r="D95" s="775"/>
      <c r="E95" s="775"/>
      <c r="F95" s="776"/>
      <c r="G95" s="777" t="s">
        <v>9</v>
      </c>
    </row>
    <row r="96" spans="1:7" ht="15.6" customHeight="1" x14ac:dyDescent="0.2">
      <c r="A96" s="775"/>
      <c r="B96" s="775" t="str">
        <f>COTEJO!C87</f>
        <v>Anexo AJ - 11</v>
      </c>
      <c r="C96" s="775" t="str">
        <f>COTEJO!D87</f>
        <v>Relación de bienes embargados y decomisados por el municipio.</v>
      </c>
      <c r="D96" s="775"/>
      <c r="E96" s="775"/>
      <c r="F96" s="776"/>
      <c r="G96" s="777" t="s">
        <v>9</v>
      </c>
    </row>
    <row r="97" spans="1:7" ht="15.6" customHeight="1" x14ac:dyDescent="0.2">
      <c r="A97" s="775"/>
      <c r="B97" s="775" t="str">
        <f>COTEJO!C88</f>
        <v>Anexo AJ - 12</v>
      </c>
      <c r="C97" s="775" t="str">
        <f>COTEJO!D88</f>
        <v>Relación de inmuebles desafectados.</v>
      </c>
      <c r="D97" s="775"/>
      <c r="E97" s="775"/>
      <c r="F97" s="776"/>
      <c r="G97" s="777" t="s">
        <v>9</v>
      </c>
    </row>
    <row r="98" spans="1:7" ht="15.6" customHeight="1" x14ac:dyDescent="0.2">
      <c r="A98" s="775"/>
      <c r="B98" s="775" t="str">
        <f>COTEJO!C89</f>
        <v>Anexo AJ - 13</v>
      </c>
      <c r="C98" s="775" t="str">
        <f>COTEJO!D89</f>
        <v xml:space="preserve">Relación de regularización de colonias. </v>
      </c>
      <c r="D98" s="775"/>
      <c r="E98" s="775"/>
      <c r="F98" s="776"/>
      <c r="G98" s="777" t="s">
        <v>9</v>
      </c>
    </row>
    <row r="99" spans="1:7" ht="15.6" customHeight="1" x14ac:dyDescent="0.2">
      <c r="A99" s="775" t="str">
        <f>COTEJO!B90</f>
        <v>H).- ASUNTOS GENERALES</v>
      </c>
      <c r="B99" s="775"/>
      <c r="C99" s="775"/>
      <c r="D99" s="775"/>
      <c r="E99" s="775"/>
      <c r="F99" s="776"/>
      <c r="G99" s="777"/>
    </row>
    <row r="100" spans="1:7" ht="15.6" customHeight="1" x14ac:dyDescent="0.2">
      <c r="A100" s="775"/>
      <c r="B100" s="775" t="str">
        <f>COTEJO!C91</f>
        <v>Anexo AG - 1</v>
      </c>
      <c r="C100" s="775" t="str">
        <f>COTEJO!D91</f>
        <v>Relación de anexos que no aplican</v>
      </c>
      <c r="D100" s="775"/>
      <c r="E100" s="775"/>
      <c r="F100" s="776" t="s">
        <v>9</v>
      </c>
      <c r="G100" s="777"/>
    </row>
    <row r="101" spans="1:7" ht="15.6" customHeight="1" x14ac:dyDescent="0.2">
      <c r="A101" s="775"/>
      <c r="B101" s="775" t="str">
        <f>COTEJO!C92</f>
        <v>Anexo AG - 2</v>
      </c>
      <c r="C101" s="775" t="str">
        <f>COTEJO!D92</f>
        <v>Libros de Actas de Cabildo</v>
      </c>
      <c r="D101" s="775"/>
      <c r="E101" s="775"/>
      <c r="F101" s="776"/>
      <c r="G101" s="777" t="s">
        <v>9</v>
      </c>
    </row>
    <row r="102" spans="1:7" ht="15.6" customHeight="1" x14ac:dyDescent="0.2">
      <c r="A102" s="775"/>
      <c r="B102" s="775" t="str">
        <f>COTEJO!C93</f>
        <v>Anexo AG - 3</v>
      </c>
      <c r="C102" s="775" t="str">
        <f>COTEJO!D93</f>
        <v>Acuerdos de Cabildo pendientes de cumplir.</v>
      </c>
      <c r="D102" s="775"/>
      <c r="E102" s="775"/>
      <c r="F102" s="776"/>
      <c r="G102" s="777" t="s">
        <v>9</v>
      </c>
    </row>
    <row r="103" spans="1:7" ht="15.6" customHeight="1" x14ac:dyDescent="0.2">
      <c r="A103" s="775"/>
      <c r="B103" s="775" t="str">
        <f>COTEJO!C94</f>
        <v>Anexo AG - 3.1</v>
      </c>
      <c r="C103" s="775" t="str">
        <f>COTEJO!D94</f>
        <v>Asuntos de la sindicatura y regidurías.</v>
      </c>
      <c r="D103" s="775"/>
      <c r="E103" s="775"/>
      <c r="F103" s="776"/>
      <c r="G103" s="777" t="s">
        <v>9</v>
      </c>
    </row>
    <row r="104" spans="1:7" ht="15.6" customHeight="1" x14ac:dyDescent="0.2">
      <c r="A104" s="775"/>
      <c r="B104" s="775" t="str">
        <f>COTEJO!C95</f>
        <v>Anexo AG - 4</v>
      </c>
      <c r="C104" s="775" t="str">
        <f>COTEJO!D95</f>
        <v>Asuntos prioritarios de atención.</v>
      </c>
      <c r="D104" s="775"/>
      <c r="E104" s="775"/>
      <c r="F104" s="776"/>
      <c r="G104" s="777" t="s">
        <v>9</v>
      </c>
    </row>
    <row r="105" spans="1:7" ht="15.6" customHeight="1" x14ac:dyDescent="0.2">
      <c r="A105" s="775"/>
      <c r="B105" s="775" t="str">
        <f>COTEJO!C96</f>
        <v>Anexo AG - 5</v>
      </c>
      <c r="C105" s="775" t="str">
        <f>COTEJO!D96</f>
        <v>Relación de expedientes en archivo.</v>
      </c>
      <c r="D105" s="775"/>
      <c r="E105" s="775"/>
      <c r="F105" s="776" t="s">
        <v>9</v>
      </c>
      <c r="G105" s="777"/>
    </row>
    <row r="106" spans="1:7" ht="15.6" customHeight="1" x14ac:dyDescent="0.2">
      <c r="A106" s="775"/>
      <c r="B106" s="775" t="str">
        <f>COTEJO!C97</f>
        <v>Anexo AG - 6</v>
      </c>
      <c r="C106" s="775" t="str">
        <f>COTEJO!D97</f>
        <v>Relación de documentos de tesorería.</v>
      </c>
      <c r="D106" s="775"/>
      <c r="E106" s="775"/>
      <c r="F106" s="776"/>
      <c r="G106" s="777" t="s">
        <v>9</v>
      </c>
    </row>
    <row r="107" spans="1:7" ht="16.5" customHeight="1" x14ac:dyDescent="0.2">
      <c r="A107" s="775"/>
      <c r="B107" s="775" t="str">
        <f>COTEJO!C98</f>
        <v>Anexo AG - 7</v>
      </c>
      <c r="C107" s="775" t="str">
        <f>COTEJO!D98</f>
        <v>Concesiones, permisos y autorizaciones que involucran bienes municipales o la prestación de servicios públicos.</v>
      </c>
      <c r="D107" s="775"/>
      <c r="E107" s="775"/>
      <c r="F107" s="776"/>
      <c r="G107" s="777" t="s">
        <v>9</v>
      </c>
    </row>
    <row r="108" spans="1:7" ht="15.6" customHeight="1" x14ac:dyDescent="0.2">
      <c r="A108" s="775"/>
      <c r="B108" s="775" t="str">
        <f>COTEJO!C99</f>
        <v>Anexo AG - 8</v>
      </c>
      <c r="C108" s="775" t="str">
        <f>COTEJO!D99</f>
        <v>Relación de convenios, contratos y acuerdos vigentes.</v>
      </c>
      <c r="D108" s="775"/>
      <c r="E108" s="775"/>
      <c r="F108" s="776"/>
      <c r="G108" s="777" t="s">
        <v>9</v>
      </c>
    </row>
    <row r="109" spans="1:7" ht="15.6" customHeight="1" x14ac:dyDescent="0.2">
      <c r="A109" s="775"/>
      <c r="B109" s="775" t="str">
        <f>COTEJO!C100</f>
        <v>Anexo AG - 8.1</v>
      </c>
      <c r="C109" s="775" t="str">
        <f>COTEJO!D100</f>
        <v>Relación de contratos de fideicomiso</v>
      </c>
      <c r="D109" s="775"/>
      <c r="E109" s="775"/>
      <c r="F109" s="776"/>
      <c r="G109" s="777" t="s">
        <v>9</v>
      </c>
    </row>
    <row r="110" spans="1:7" s="7" customFormat="1" ht="16.5" customHeight="1" x14ac:dyDescent="0.2">
      <c r="A110" s="775"/>
      <c r="B110" s="775" t="str">
        <f>COTEJO!C101</f>
        <v>Anexo AG - 9</v>
      </c>
      <c r="C110" s="775" t="str">
        <f>COTEJO!D101</f>
        <v>Informe del estado que guarda la cuenta pública del municipio</v>
      </c>
      <c r="D110" s="775"/>
      <c r="E110" s="775"/>
      <c r="F110" s="776"/>
      <c r="G110" s="777" t="s">
        <v>9</v>
      </c>
    </row>
    <row r="111" spans="1:7" ht="16.5" customHeight="1" x14ac:dyDescent="0.2">
      <c r="A111" s="775"/>
      <c r="B111" s="775" t="str">
        <f>COTEJO!C102</f>
        <v>Anexo AG - 10</v>
      </c>
      <c r="C111" s="775" t="str">
        <f>COTEJO!D102</f>
        <v>Observaciones derivadas de la revisión practicada a la cuenta pública.</v>
      </c>
      <c r="D111" s="775"/>
      <c r="E111" s="775"/>
      <c r="F111" s="776"/>
      <c r="G111" s="777" t="s">
        <v>9</v>
      </c>
    </row>
    <row r="112" spans="1:7" ht="16.5" customHeight="1" x14ac:dyDescent="0.2">
      <c r="A112" s="775"/>
      <c r="B112" s="775" t="str">
        <f>COTEJO!C103</f>
        <v>Anexo AG - 11</v>
      </c>
      <c r="C112" s="775" t="str">
        <f>COTEJO!D103</f>
        <v>Informe de programas</v>
      </c>
      <c r="D112" s="775"/>
      <c r="E112" s="775"/>
      <c r="F112" s="776"/>
      <c r="G112" s="777" t="s">
        <v>9</v>
      </c>
    </row>
    <row r="113" spans="1:7" ht="16.5" customHeight="1" x14ac:dyDescent="0.2">
      <c r="A113" s="775"/>
      <c r="B113" s="775" t="str">
        <f>COTEJO!C104</f>
        <v>Anexo AG - 12</v>
      </c>
      <c r="C113" s="775" t="str">
        <f>COTEJO!D104</f>
        <v>Asuntos en trámite de las comisiones del Ayuntamiento</v>
      </c>
      <c r="D113" s="775"/>
      <c r="E113" s="775"/>
      <c r="F113" s="776"/>
      <c r="G113" s="777" t="s">
        <v>9</v>
      </c>
    </row>
    <row r="114" spans="1:7" ht="16.5" customHeight="1" x14ac:dyDescent="0.2">
      <c r="A114" s="775" t="str">
        <f>COTEJO!B105</f>
        <v>I).- DE LA CONTABILIDAD GUBERNAMENTAL Y DISCIPLINA FINANCIERA</v>
      </c>
      <c r="B114" s="775"/>
      <c r="C114" s="775"/>
      <c r="D114" s="775"/>
      <c r="E114" s="775"/>
      <c r="F114" s="776"/>
      <c r="G114" s="777"/>
    </row>
    <row r="115" spans="1:7" ht="16.5" customHeight="1" x14ac:dyDescent="0.2">
      <c r="A115" s="775"/>
      <c r="B115" s="775" t="str">
        <f>COTEJO!C106</f>
        <v>Anexo CG – 1</v>
      </c>
      <c r="C115" s="775" t="str">
        <f>COTEJO!D106</f>
        <v>Guía de cumplimiento de la ley general de contabilidad gubernamental</v>
      </c>
      <c r="D115" s="775"/>
      <c r="E115" s="775"/>
      <c r="F115" s="776"/>
      <c r="G115" s="777" t="s">
        <v>9</v>
      </c>
    </row>
    <row r="116" spans="1:7" ht="16.5" customHeight="1" x14ac:dyDescent="0.2">
      <c r="A116" s="775"/>
      <c r="B116" s="775" t="str">
        <f>COTEJO!C107</f>
        <v>Anexo CG – 1.1</v>
      </c>
      <c r="C116" s="775" t="str">
        <f>COTEJO!D107</f>
        <v>Obligaciones previstas en ley</v>
      </c>
      <c r="D116" s="775"/>
      <c r="E116" s="775"/>
      <c r="F116" s="776"/>
      <c r="G116" s="777" t="s">
        <v>9</v>
      </c>
    </row>
    <row r="117" spans="1:7" ht="16.5" customHeight="1" x14ac:dyDescent="0.2">
      <c r="A117" s="775"/>
      <c r="B117" s="775" t="str">
        <f>COTEJO!C108</f>
        <v>Anexo CG – 1.1.1</v>
      </c>
      <c r="C117" s="775" t="str">
        <f>COTEJO!D108</f>
        <v>Obligaciones previstas en ley (simplificado)</v>
      </c>
      <c r="D117" s="775"/>
      <c r="E117" s="775"/>
      <c r="F117" s="776"/>
      <c r="G117" s="777" t="s">
        <v>9</v>
      </c>
    </row>
    <row r="118" spans="1:7" ht="16.5" customHeight="1" x14ac:dyDescent="0.2">
      <c r="A118" s="775"/>
      <c r="B118" s="775" t="str">
        <f>COTEJO!C109</f>
        <v>Anexo CG – 1.2</v>
      </c>
      <c r="C118" s="775" t="str">
        <f>COTEJO!D109</f>
        <v>Avance en las obligaciones</v>
      </c>
      <c r="D118" s="775"/>
      <c r="E118" s="775"/>
      <c r="F118" s="776"/>
      <c r="G118" s="777" t="s">
        <v>9</v>
      </c>
    </row>
    <row r="119" spans="1:7" ht="16.5" customHeight="1" x14ac:dyDescent="0.2">
      <c r="A119" s="775"/>
      <c r="B119" s="775" t="str">
        <f>COTEJO!C110</f>
        <v>Anexo CG – 1.3</v>
      </c>
      <c r="C119" s="775" t="str">
        <f>COTEJO!D110</f>
        <v>Transparencia</v>
      </c>
      <c r="D119" s="775"/>
      <c r="E119" s="775"/>
      <c r="F119" s="776"/>
      <c r="G119" s="777" t="s">
        <v>9</v>
      </c>
    </row>
    <row r="120" spans="1:7" ht="16.5" customHeight="1" x14ac:dyDescent="0.2">
      <c r="A120" s="775"/>
      <c r="B120" s="775" t="str">
        <f>COTEJO!C111</f>
        <v>Anexo DF - 1</v>
      </c>
      <c r="C120" s="775" t="str">
        <f>COTEJO!D111</f>
        <v>Guía de Cumplimiento de la Ley de Disciplina Financiera de las Entidades Federativas y Municipios</v>
      </c>
      <c r="D120" s="775"/>
      <c r="E120" s="775"/>
      <c r="F120" s="776"/>
      <c r="G120" s="777" t="s">
        <v>9</v>
      </c>
    </row>
    <row r="121" spans="1:7" ht="16.5" customHeight="1" x14ac:dyDescent="0.2">
      <c r="A121" s="775" t="str">
        <f>COTEJO!B112</f>
        <v>J).- EXPEDIENTES DE OBRAS</v>
      </c>
      <c r="B121" s="775"/>
      <c r="C121" s="775"/>
      <c r="D121" s="775"/>
      <c r="E121" s="775"/>
      <c r="F121" s="776"/>
      <c r="G121" s="777"/>
    </row>
    <row r="122" spans="1:7" ht="16.5" customHeight="1" x14ac:dyDescent="0.2">
      <c r="A122" s="775"/>
      <c r="B122" s="775" t="str">
        <f>COTEJO!C113</f>
        <v>OP - 6.1</v>
      </c>
      <c r="C122" s="775" t="str">
        <f>COTEJO!D113</f>
        <v>Datos generales de obras</v>
      </c>
      <c r="D122" s="775"/>
      <c r="E122" s="775"/>
      <c r="F122" s="776"/>
      <c r="G122" s="777" t="s">
        <v>9</v>
      </c>
    </row>
    <row r="123" spans="1:7" ht="16.5" customHeight="1" x14ac:dyDescent="0.2">
      <c r="A123" s="775"/>
      <c r="B123" s="775" t="str">
        <f>COTEJO!C114</f>
        <v>OP - 6.1.1</v>
      </c>
      <c r="C123" s="775" t="str">
        <f>COTEJO!D114</f>
        <v>Carátula</v>
      </c>
      <c r="D123" s="775"/>
      <c r="E123" s="775"/>
      <c r="F123" s="776"/>
      <c r="G123" s="777" t="s">
        <v>9</v>
      </c>
    </row>
    <row r="124" spans="1:7" ht="16.5" customHeight="1" x14ac:dyDescent="0.2">
      <c r="A124" s="775"/>
      <c r="B124" s="775" t="str">
        <f>COTEJO!C115</f>
        <v>OP - 6.1.2</v>
      </c>
      <c r="C124" s="775" t="str">
        <f>COTEJO!D115</f>
        <v>Registro y control de expediente técnico inicial</v>
      </c>
      <c r="D124" s="775"/>
      <c r="E124" s="775"/>
      <c r="F124" s="776"/>
      <c r="G124" s="777" t="s">
        <v>9</v>
      </c>
    </row>
    <row r="125" spans="1:7" ht="16.5" customHeight="1" x14ac:dyDescent="0.2">
      <c r="A125" s="775"/>
      <c r="B125" s="775" t="str">
        <f>COTEJO!C116</f>
        <v>OP - 6.1.3</v>
      </c>
      <c r="C125" s="775" t="str">
        <f>COTEJO!D116</f>
        <v>Presupuesto</v>
      </c>
      <c r="D125" s="775"/>
      <c r="E125" s="775"/>
      <c r="F125" s="776"/>
      <c r="G125" s="777" t="s">
        <v>9</v>
      </c>
    </row>
    <row r="126" spans="1:7" ht="16.5" customHeight="1" x14ac:dyDescent="0.2">
      <c r="A126" s="775"/>
      <c r="B126" s="775" t="str">
        <f>COTEJO!C117</f>
        <v>OP - 6.1.4</v>
      </c>
      <c r="C126" s="775" t="str">
        <f>COTEJO!D117</f>
        <v>Aceptación de la comunidad, de realización de la obra</v>
      </c>
      <c r="D126" s="775"/>
      <c r="E126" s="775"/>
      <c r="F126" s="776"/>
      <c r="G126" s="777" t="s">
        <v>9</v>
      </c>
    </row>
    <row r="127" spans="1:7" ht="16.5" customHeight="1" x14ac:dyDescent="0.2">
      <c r="A127" s="775"/>
      <c r="B127" s="775" t="str">
        <f>COTEJO!C118</f>
        <v>OP - 6.1.5</v>
      </c>
      <c r="C127" s="775" t="str">
        <f>COTEJO!D118</f>
        <v>Registro de obras y acciones</v>
      </c>
      <c r="D127" s="775"/>
      <c r="E127" s="775"/>
      <c r="F127" s="776"/>
      <c r="G127" s="777" t="s">
        <v>9</v>
      </c>
    </row>
    <row r="128" spans="1:7" ht="16.5" customHeight="1" x14ac:dyDescent="0.2">
      <c r="A128" s="775"/>
      <c r="B128" s="775" t="str">
        <f>COTEJO!C119</f>
        <v>OP - 6.1.6</v>
      </c>
      <c r="C128" s="775" t="str">
        <f>COTEJO!D119</f>
        <v>Resumen del presupuesto</v>
      </c>
      <c r="D128" s="775"/>
      <c r="E128" s="775"/>
      <c r="F128" s="776"/>
      <c r="G128" s="777" t="s">
        <v>9</v>
      </c>
    </row>
    <row r="129" spans="1:7" ht="16.5" customHeight="1" x14ac:dyDescent="0.2">
      <c r="A129" s="775"/>
      <c r="B129" s="775" t="str">
        <f>COTEJO!C120</f>
        <v>OP - 6.1.7</v>
      </c>
      <c r="C129" s="775" t="str">
        <f>COTEJO!D120</f>
        <v>Explosión de insumos</v>
      </c>
      <c r="D129" s="775"/>
      <c r="E129" s="775"/>
      <c r="F129" s="776"/>
      <c r="G129" s="777" t="s">
        <v>9</v>
      </c>
    </row>
    <row r="130" spans="1:7" ht="16.5" customHeight="1" x14ac:dyDescent="0.2">
      <c r="A130" s="775"/>
      <c r="B130" s="775" t="str">
        <f>COTEJO!C121</f>
        <v>OP-6.1.8</v>
      </c>
      <c r="C130" s="775" t="str">
        <f>COTEJO!D121</f>
        <v>Croquis 1</v>
      </c>
      <c r="D130" s="775"/>
      <c r="E130" s="775"/>
      <c r="F130" s="776"/>
      <c r="G130" s="777" t="s">
        <v>9</v>
      </c>
    </row>
    <row r="131" spans="1:7" ht="16.5" customHeight="1" x14ac:dyDescent="0.2">
      <c r="A131" s="775"/>
      <c r="B131" s="775" t="str">
        <f>COTEJO!C122</f>
        <v>OP-6.1.9</v>
      </c>
      <c r="C131" s="775" t="str">
        <f>COTEJO!D122</f>
        <v>Croquis 2</v>
      </c>
      <c r="D131" s="775"/>
      <c r="E131" s="775"/>
      <c r="F131" s="776"/>
      <c r="G131" s="777" t="s">
        <v>9</v>
      </c>
    </row>
    <row r="132" spans="1:7" ht="16.5" customHeight="1" x14ac:dyDescent="0.2">
      <c r="A132" s="775"/>
      <c r="B132" s="775" t="str">
        <f>COTEJO!C123</f>
        <v>OP-6.1.10</v>
      </c>
      <c r="C132" s="775" t="str">
        <f>COTEJO!D123</f>
        <v>Croquis 3</v>
      </c>
      <c r="D132" s="775"/>
      <c r="E132" s="775"/>
      <c r="F132" s="776"/>
      <c r="G132" s="777" t="s">
        <v>9</v>
      </c>
    </row>
    <row r="133" spans="1:7" ht="16.5" customHeight="1" x14ac:dyDescent="0.2">
      <c r="A133" s="775"/>
      <c r="B133" s="775" t="str">
        <f>COTEJO!C124</f>
        <v>OP-6.1.11</v>
      </c>
      <c r="C133" s="775" t="str">
        <f>COTEJO!D124</f>
        <v>Reporte fotográfico</v>
      </c>
      <c r="D133" s="775"/>
      <c r="E133" s="775"/>
      <c r="F133" s="776"/>
      <c r="G133" s="777" t="s">
        <v>9</v>
      </c>
    </row>
    <row r="134" spans="1:7" ht="16.5" customHeight="1" x14ac:dyDescent="0.2">
      <c r="A134" s="775"/>
      <c r="B134" s="775" t="str">
        <f>COTEJO!C125</f>
        <v>OP - 6.1.12</v>
      </c>
      <c r="C134" s="775" t="str">
        <f>COTEJO!D125</f>
        <v>Dictamen de Viabilidad</v>
      </c>
      <c r="D134" s="775"/>
      <c r="E134" s="775"/>
      <c r="F134" s="776"/>
      <c r="G134" s="777" t="s">
        <v>9</v>
      </c>
    </row>
    <row r="135" spans="1:7" ht="16.5" customHeight="1" x14ac:dyDescent="0.2">
      <c r="A135" s="775"/>
      <c r="B135" s="775" t="str">
        <f>COTEJO!C126</f>
        <v>OP - 6.1.13</v>
      </c>
      <c r="C135" s="775" t="str">
        <f>COTEJO!D126</f>
        <v>Dictámen de Factibilidad</v>
      </c>
      <c r="D135" s="775"/>
      <c r="E135" s="775"/>
      <c r="F135" s="776"/>
      <c r="G135" s="777" t="s">
        <v>9</v>
      </c>
    </row>
    <row r="136" spans="1:7" ht="16.5" customHeight="1" x14ac:dyDescent="0.2">
      <c r="A136" s="775"/>
      <c r="B136" s="775" t="str">
        <f>COTEJO!C127</f>
        <v>OP - 6.1.14</v>
      </c>
      <c r="C136" s="775" t="str">
        <f>COTEJO!D127</f>
        <v>Registro de obras y acciones</v>
      </c>
      <c r="D136" s="775"/>
      <c r="E136" s="775"/>
      <c r="F136" s="776"/>
      <c r="G136" s="777" t="s">
        <v>9</v>
      </c>
    </row>
    <row r="137" spans="1:7" ht="16.5" customHeight="1" x14ac:dyDescent="0.2">
      <c r="A137" s="775"/>
      <c r="B137" s="775" t="str">
        <f>COTEJO!C128</f>
        <v>OP - 6.1.15</v>
      </c>
      <c r="C137" s="775" t="str">
        <f>COTEJO!D128</f>
        <v>Programa Físico-Financiero</v>
      </c>
      <c r="D137" s="775"/>
      <c r="E137" s="775"/>
      <c r="F137" s="776"/>
      <c r="G137" s="777" t="s">
        <v>9</v>
      </c>
    </row>
    <row r="138" spans="1:7" ht="16.5" customHeight="1" x14ac:dyDescent="0.2">
      <c r="A138" s="775"/>
      <c r="B138" s="775" t="str">
        <f>COTEJO!C129</f>
        <v>OP - 6.1.16</v>
      </c>
      <c r="C138" s="775" t="str">
        <f>COTEJO!D129</f>
        <v>Participación ciudadana</v>
      </c>
      <c r="D138" s="775"/>
      <c r="E138" s="775"/>
      <c r="F138" s="776"/>
      <c r="G138" s="777" t="s">
        <v>9</v>
      </c>
    </row>
    <row r="139" spans="1:7" ht="16.5" customHeight="1" x14ac:dyDescent="0.2">
      <c r="A139" s="775"/>
      <c r="B139" s="775" t="str">
        <f>COTEJO!C130</f>
        <v>OP - 6.1.17</v>
      </c>
      <c r="C139" s="775" t="str">
        <f>COTEJO!D130</f>
        <v>Registro y control</v>
      </c>
      <c r="D139" s="775"/>
      <c r="E139" s="775"/>
      <c r="F139" s="776"/>
      <c r="G139" s="777" t="s">
        <v>9</v>
      </c>
    </row>
    <row r="140" spans="1:7" ht="16.5" customHeight="1" x14ac:dyDescent="0.2">
      <c r="A140" s="775"/>
      <c r="B140" s="775"/>
      <c r="C140" s="775"/>
      <c r="D140" s="775"/>
      <c r="E140" s="775"/>
      <c r="F140" s="776"/>
      <c r="G140" s="777"/>
    </row>
    <row r="141" spans="1:7" ht="48.75" customHeight="1" x14ac:dyDescent="0.2">
      <c r="A141" s="1462"/>
      <c r="B141" s="1462"/>
      <c r="C141" s="1462"/>
      <c r="D141" s="1462"/>
      <c r="E141" s="1462"/>
      <c r="F141" s="1462"/>
      <c r="G141" s="1462"/>
    </row>
    <row r="142" spans="1:7" ht="59.25" customHeight="1" x14ac:dyDescent="0.2">
      <c r="A142" s="1457"/>
      <c r="B142" s="1457"/>
      <c r="C142" s="1457"/>
      <c r="D142" s="1457"/>
      <c r="E142" s="1457"/>
      <c r="F142" s="1457"/>
      <c r="G142" s="1457"/>
    </row>
    <row r="143" spans="1:7" ht="45.75" customHeight="1" x14ac:dyDescent="0.2">
      <c r="A143" s="1461"/>
      <c r="B143" s="1461"/>
      <c r="C143" s="1461"/>
      <c r="D143" s="1461"/>
      <c r="E143" s="1461"/>
      <c r="F143" s="1461"/>
      <c r="G143" s="1461"/>
    </row>
    <row r="144" spans="1:7" ht="47.1" customHeight="1" x14ac:dyDescent="0.2">
      <c r="A144" s="1461"/>
      <c r="B144" s="1461"/>
      <c r="C144" s="1461"/>
      <c r="D144" s="1461"/>
      <c r="E144" s="1461"/>
      <c r="F144" s="1461"/>
      <c r="G144" s="1461"/>
    </row>
    <row r="145" spans="1:7" ht="40.5" customHeight="1" x14ac:dyDescent="0.2">
      <c r="A145" s="1455"/>
      <c r="B145" s="1455"/>
      <c r="C145" s="1455"/>
      <c r="D145" s="1455"/>
      <c r="E145" s="1455"/>
      <c r="F145" s="1455"/>
      <c r="G145" s="1455"/>
    </row>
    <row r="146" spans="1:7" ht="36" customHeight="1" x14ac:dyDescent="0.2">
      <c r="A146" s="1461"/>
      <c r="B146" s="1461"/>
      <c r="C146" s="1461"/>
      <c r="D146" s="1461"/>
      <c r="E146" s="1461"/>
      <c r="F146" s="1461"/>
      <c r="G146" s="1461"/>
    </row>
    <row r="148" spans="1:7" ht="22.5" customHeight="1" x14ac:dyDescent="0.2"/>
    <row r="149" spans="1:7" ht="30" customHeight="1" x14ac:dyDescent="0.2">
      <c r="B149" s="53"/>
      <c r="D149" s="53"/>
      <c r="E149" s="11"/>
      <c r="F149" s="11"/>
    </row>
    <row r="150" spans="1:7" ht="30" customHeight="1" x14ac:dyDescent="0.2">
      <c r="B150" s="1439"/>
      <c r="D150" s="1439"/>
      <c r="E150" s="11"/>
      <c r="F150" s="11"/>
    </row>
    <row r="151" spans="1:7" ht="58.5" customHeight="1" x14ac:dyDescent="0.2">
      <c r="B151" s="18"/>
      <c r="D151" s="18"/>
      <c r="E151" s="18"/>
      <c r="F151" s="18"/>
    </row>
    <row r="152" spans="1:7" ht="30" customHeight="1" x14ac:dyDescent="0.2">
      <c r="B152" s="18"/>
      <c r="D152" s="18"/>
      <c r="E152" s="18"/>
      <c r="F152" s="18"/>
    </row>
    <row r="153" spans="1:7" ht="54.75" customHeight="1" x14ac:dyDescent="0.2">
      <c r="B153" s="18"/>
      <c r="D153" s="18"/>
      <c r="E153" s="18"/>
      <c r="F153" s="18"/>
    </row>
    <row r="154" spans="1:7" ht="73.5" customHeight="1" x14ac:dyDescent="0.2">
      <c r="B154" s="1439"/>
      <c r="D154" s="1439"/>
      <c r="E154" s="11"/>
      <c r="F154" s="11"/>
    </row>
    <row r="155" spans="1:7" ht="205.5" customHeight="1" x14ac:dyDescent="0.2">
      <c r="B155" s="18"/>
      <c r="D155" s="18"/>
      <c r="E155" s="18"/>
      <c r="F155" s="18"/>
    </row>
    <row r="156" spans="1:7" ht="30" customHeight="1" x14ac:dyDescent="0.2">
      <c r="B156" s="18"/>
      <c r="D156" s="18"/>
      <c r="E156" s="18"/>
      <c r="F156" s="18"/>
    </row>
    <row r="157" spans="1:7" ht="15" x14ac:dyDescent="0.2">
      <c r="A157" s="1461"/>
      <c r="B157" s="1461"/>
      <c r="C157" s="1461"/>
      <c r="D157" s="1461"/>
      <c r="E157" s="1461"/>
      <c r="F157" s="1461"/>
      <c r="G157" s="1461"/>
    </row>
  </sheetData>
  <mergeCells count="20">
    <mergeCell ref="A146:G146"/>
    <mergeCell ref="A157:G157"/>
    <mergeCell ref="A13:G13"/>
    <mergeCell ref="A7:G7"/>
    <mergeCell ref="A8:G8"/>
    <mergeCell ref="A9:G9"/>
    <mergeCell ref="A10:G10"/>
    <mergeCell ref="A11:G11"/>
    <mergeCell ref="A12:G12"/>
    <mergeCell ref="A141:G141"/>
    <mergeCell ref="A142:G142"/>
    <mergeCell ref="A143:G143"/>
    <mergeCell ref="A144:G144"/>
    <mergeCell ref="A145:G145"/>
    <mergeCell ref="A6:G6"/>
    <mergeCell ref="A1:G1"/>
    <mergeCell ref="A2:G2"/>
    <mergeCell ref="A3:G3"/>
    <mergeCell ref="A4:G4"/>
    <mergeCell ref="A5:G5"/>
  </mergeCells>
  <pageMargins left="0.74803149606299213" right="0.74803149606299213" top="0.98425196850393704" bottom="0.98425196850393704" header="0" footer="0"/>
  <pageSetup scale="59" fitToHeight="4" orientation="portrait" horizontalDpi="360" verticalDpi="36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workbookViewId="0">
      <selection activeCell="H11" sqref="H11"/>
    </sheetView>
  </sheetViews>
  <sheetFormatPr baseColWidth="10" defaultColWidth="10.85546875" defaultRowHeight="12.75" x14ac:dyDescent="0.2"/>
  <cols>
    <col min="1" max="1" width="54.140625" style="642" customWidth="1"/>
    <col min="2" max="6" width="21" style="642" customWidth="1"/>
    <col min="7" max="16384" width="10.85546875" style="642"/>
  </cols>
  <sheetData>
    <row r="1" spans="1:6" s="8" customFormat="1" x14ac:dyDescent="0.2">
      <c r="A1" s="1594" t="str">
        <f>"Anexo "&amp;B4</f>
        <v>Anexo RF – 14</v>
      </c>
      <c r="B1" s="1594"/>
      <c r="C1" s="1594"/>
      <c r="D1" s="1594"/>
      <c r="E1" s="1594"/>
      <c r="F1" s="1594"/>
    </row>
    <row r="2" spans="1:6" s="8" customFormat="1" ht="13.5" thickBot="1" x14ac:dyDescent="0.25">
      <c r="A2" s="1595" t="str">
        <f>"del Acta de Entrega Recepción del Municipio de "&amp;'ACTA INDIVIDUAL'!A2</f>
        <v>del Acta de Entrega Recepción del Municipio de Montemorelos, N.L.</v>
      </c>
      <c r="B2" s="1595"/>
      <c r="C2" s="1595"/>
      <c r="D2" s="1595"/>
      <c r="E2" s="1595"/>
      <c r="F2" s="1595"/>
    </row>
    <row r="3" spans="1:6" s="8" customFormat="1" ht="30.75" customHeight="1" thickTop="1" x14ac:dyDescent="0.2">
      <c r="A3" s="697" t="s">
        <v>95</v>
      </c>
      <c r="B3" s="1597" t="s">
        <v>2976</v>
      </c>
      <c r="C3" s="1597"/>
      <c r="D3" s="1597"/>
      <c r="E3" s="1597"/>
      <c r="F3" s="1598"/>
    </row>
    <row r="4" spans="1:6" s="8" customFormat="1" ht="22.5" customHeight="1" x14ac:dyDescent="0.2">
      <c r="A4" s="700" t="s">
        <v>97</v>
      </c>
      <c r="B4" s="1664" t="s">
        <v>3160</v>
      </c>
      <c r="C4" s="1664"/>
      <c r="D4" s="1664"/>
      <c r="E4" s="1664"/>
      <c r="F4" s="1672"/>
    </row>
    <row r="5" spans="1:6" s="8" customFormat="1" ht="44.45" customHeight="1" thickBot="1" x14ac:dyDescent="0.25">
      <c r="A5" s="2039" t="s">
        <v>4294</v>
      </c>
      <c r="B5" s="2040"/>
      <c r="C5" s="2040"/>
      <c r="D5" s="2040"/>
      <c r="E5" s="2040"/>
      <c r="F5" s="2041"/>
    </row>
    <row r="6" spans="1:6" ht="13.5" thickTop="1" x14ac:dyDescent="0.2">
      <c r="A6" s="1623" t="s">
        <v>2568</v>
      </c>
      <c r="B6" s="1624"/>
      <c r="C6" s="1624"/>
      <c r="D6" s="1624"/>
      <c r="E6" s="1624"/>
      <c r="F6" s="1625"/>
    </row>
    <row r="7" spans="1:6" x14ac:dyDescent="0.2">
      <c r="A7" s="1629" t="s">
        <v>2976</v>
      </c>
      <c r="B7" s="1630"/>
      <c r="C7" s="1630"/>
      <c r="D7" s="1630"/>
      <c r="E7" s="1630"/>
      <c r="F7" s="1631"/>
    </row>
    <row r="8" spans="1:6" x14ac:dyDescent="0.2">
      <c r="A8" s="2042"/>
      <c r="B8" s="764" t="s">
        <v>2975</v>
      </c>
      <c r="C8" s="2037" t="s">
        <v>985</v>
      </c>
      <c r="D8" s="764" t="s">
        <v>2974</v>
      </c>
      <c r="E8" s="764" t="s">
        <v>2973</v>
      </c>
      <c r="F8" s="764" t="s">
        <v>2972</v>
      </c>
    </row>
    <row r="9" spans="1:6" x14ac:dyDescent="0.2">
      <c r="A9" s="1741"/>
      <c r="B9" s="764" t="s">
        <v>2971</v>
      </c>
      <c r="C9" s="2038"/>
      <c r="D9" s="764" t="s">
        <v>2970</v>
      </c>
      <c r="E9" s="764" t="s">
        <v>2969</v>
      </c>
      <c r="F9" s="764" t="s">
        <v>3104</v>
      </c>
    </row>
    <row r="10" spans="1:6" x14ac:dyDescent="0.2">
      <c r="A10" s="765" t="s">
        <v>2968</v>
      </c>
      <c r="B10" s="766"/>
      <c r="C10" s="767"/>
      <c r="D10" s="767"/>
      <c r="E10" s="767"/>
      <c r="F10" s="767"/>
    </row>
    <row r="11" spans="1:6" x14ac:dyDescent="0.2">
      <c r="A11" s="768" t="s">
        <v>2967</v>
      </c>
      <c r="B11" s="2036"/>
      <c r="C11" s="2036"/>
      <c r="D11" s="2036"/>
      <c r="E11" s="2036"/>
      <c r="F11" s="2036"/>
    </row>
    <row r="12" spans="1:6" x14ac:dyDescent="0.2">
      <c r="A12" s="768" t="s">
        <v>2966</v>
      </c>
      <c r="B12" s="2036"/>
      <c r="C12" s="2036"/>
      <c r="D12" s="2036"/>
      <c r="E12" s="2036"/>
      <c r="F12" s="2036"/>
    </row>
    <row r="13" spans="1:6" x14ac:dyDescent="0.2">
      <c r="A13" s="768" t="s">
        <v>2965</v>
      </c>
      <c r="B13" s="766"/>
      <c r="C13" s="767"/>
      <c r="D13" s="767"/>
      <c r="E13" s="767"/>
      <c r="F13" s="767"/>
    </row>
    <row r="14" spans="1:6" x14ac:dyDescent="0.2">
      <c r="A14" s="727"/>
      <c r="B14" s="766"/>
      <c r="C14" s="767"/>
      <c r="D14" s="767"/>
      <c r="E14" s="767"/>
      <c r="F14" s="767"/>
    </row>
    <row r="15" spans="1:6" x14ac:dyDescent="0.2">
      <c r="A15" s="765" t="s">
        <v>2964</v>
      </c>
      <c r="B15" s="766"/>
      <c r="C15" s="767"/>
      <c r="D15" s="767"/>
      <c r="E15" s="767"/>
      <c r="F15" s="767"/>
    </row>
    <row r="16" spans="1:6" x14ac:dyDescent="0.2">
      <c r="A16" s="768" t="s">
        <v>2950</v>
      </c>
      <c r="B16" s="766"/>
      <c r="C16" s="767"/>
      <c r="D16" s="767"/>
      <c r="E16" s="767"/>
      <c r="F16" s="767"/>
    </row>
    <row r="17" spans="1:6" x14ac:dyDescent="0.2">
      <c r="A17" s="716" t="s">
        <v>2963</v>
      </c>
      <c r="B17" s="766"/>
      <c r="C17" s="767"/>
      <c r="D17" s="767"/>
      <c r="E17" s="767"/>
      <c r="F17" s="767"/>
    </row>
    <row r="18" spans="1:6" x14ac:dyDescent="0.2">
      <c r="A18" s="716" t="s">
        <v>2962</v>
      </c>
      <c r="B18" s="766"/>
      <c r="C18" s="767"/>
      <c r="D18" s="767"/>
      <c r="E18" s="767"/>
      <c r="F18" s="767"/>
    </row>
    <row r="19" spans="1:6" x14ac:dyDescent="0.2">
      <c r="A19" s="716" t="s">
        <v>2961</v>
      </c>
      <c r="B19" s="766"/>
      <c r="C19" s="767"/>
      <c r="D19" s="767"/>
      <c r="E19" s="767"/>
      <c r="F19" s="767"/>
    </row>
    <row r="20" spans="1:6" x14ac:dyDescent="0.2">
      <c r="A20" s="768" t="s">
        <v>2949</v>
      </c>
      <c r="B20" s="766"/>
      <c r="C20" s="767"/>
      <c r="D20" s="767"/>
      <c r="E20" s="767"/>
      <c r="F20" s="767"/>
    </row>
    <row r="21" spans="1:6" x14ac:dyDescent="0.2">
      <c r="A21" s="716" t="s">
        <v>2963</v>
      </c>
      <c r="B21" s="766"/>
      <c r="C21" s="767"/>
      <c r="D21" s="767"/>
      <c r="E21" s="767"/>
      <c r="F21" s="767"/>
    </row>
    <row r="22" spans="1:6" x14ac:dyDescent="0.2">
      <c r="A22" s="716" t="s">
        <v>2962</v>
      </c>
      <c r="B22" s="766"/>
      <c r="C22" s="767"/>
      <c r="D22" s="767"/>
      <c r="E22" s="767"/>
      <c r="F22" s="767"/>
    </row>
    <row r="23" spans="1:6" x14ac:dyDescent="0.2">
      <c r="A23" s="716" t="s">
        <v>2961</v>
      </c>
      <c r="B23" s="766"/>
      <c r="C23" s="767"/>
      <c r="D23" s="767"/>
      <c r="E23" s="767"/>
      <c r="F23" s="767"/>
    </row>
    <row r="24" spans="1:6" x14ac:dyDescent="0.2">
      <c r="A24" s="768" t="s">
        <v>2065</v>
      </c>
      <c r="B24" s="766"/>
      <c r="C24" s="767"/>
      <c r="D24" s="767"/>
      <c r="E24" s="767"/>
      <c r="F24" s="767"/>
    </row>
    <row r="25" spans="1:6" x14ac:dyDescent="0.2">
      <c r="A25" s="768" t="s">
        <v>2960</v>
      </c>
      <c r="B25" s="766"/>
      <c r="C25" s="767"/>
      <c r="D25" s="767"/>
      <c r="E25" s="767"/>
      <c r="F25" s="767"/>
    </row>
    <row r="26" spans="1:6" x14ac:dyDescent="0.2">
      <c r="A26" s="768" t="s">
        <v>2959</v>
      </c>
      <c r="B26" s="766"/>
      <c r="C26" s="767"/>
      <c r="D26" s="767"/>
      <c r="E26" s="767"/>
      <c r="F26" s="767"/>
    </row>
    <row r="27" spans="1:6" x14ac:dyDescent="0.2">
      <c r="A27" s="768" t="s">
        <v>2958</v>
      </c>
      <c r="B27" s="766"/>
      <c r="C27" s="767"/>
      <c r="D27" s="767"/>
      <c r="E27" s="767"/>
      <c r="F27" s="767"/>
    </row>
    <row r="28" spans="1:6" x14ac:dyDescent="0.2">
      <c r="A28" s="768" t="s">
        <v>2957</v>
      </c>
      <c r="B28" s="766"/>
      <c r="C28" s="767"/>
      <c r="D28" s="767"/>
      <c r="E28" s="767"/>
      <c r="F28" s="767"/>
    </row>
    <row r="29" spans="1:6" x14ac:dyDescent="0.2">
      <c r="A29" s="768" t="s">
        <v>2956</v>
      </c>
      <c r="B29" s="766"/>
      <c r="C29" s="767"/>
      <c r="D29" s="767"/>
      <c r="E29" s="767"/>
      <c r="F29" s="767"/>
    </row>
    <row r="30" spans="1:6" x14ac:dyDescent="0.2">
      <c r="A30" s="768" t="s">
        <v>2955</v>
      </c>
      <c r="B30" s="766"/>
      <c r="C30" s="767"/>
      <c r="D30" s="767"/>
      <c r="E30" s="767"/>
      <c r="F30" s="767"/>
    </row>
    <row r="31" spans="1:6" x14ac:dyDescent="0.2">
      <c r="A31" s="768" t="s">
        <v>2954</v>
      </c>
      <c r="B31" s="766"/>
      <c r="C31" s="767"/>
      <c r="D31" s="767"/>
      <c r="E31" s="767"/>
      <c r="F31" s="767"/>
    </row>
    <row r="32" spans="1:6" x14ac:dyDescent="0.2">
      <c r="A32" s="727"/>
      <c r="B32" s="766"/>
      <c r="C32" s="767"/>
      <c r="D32" s="767"/>
      <c r="E32" s="767"/>
      <c r="F32" s="767"/>
    </row>
    <row r="33" spans="1:6" x14ac:dyDescent="0.2">
      <c r="A33" s="765" t="s">
        <v>2953</v>
      </c>
      <c r="B33" s="766"/>
      <c r="C33" s="767"/>
      <c r="D33" s="767"/>
      <c r="E33" s="767"/>
      <c r="F33" s="767"/>
    </row>
    <row r="34" spans="1:6" x14ac:dyDescent="0.2">
      <c r="A34" s="768" t="s">
        <v>2952</v>
      </c>
      <c r="B34" s="766"/>
      <c r="C34" s="767"/>
      <c r="D34" s="767"/>
      <c r="E34" s="767"/>
      <c r="F34" s="767"/>
    </row>
    <row r="35" spans="1:6" x14ac:dyDescent="0.2">
      <c r="A35" s="727"/>
      <c r="B35" s="766"/>
      <c r="C35" s="767"/>
      <c r="D35" s="767"/>
      <c r="E35" s="767"/>
      <c r="F35" s="767"/>
    </row>
    <row r="36" spans="1:6" x14ac:dyDescent="0.2">
      <c r="A36" s="765" t="s">
        <v>2951</v>
      </c>
      <c r="B36" s="766"/>
      <c r="C36" s="767"/>
      <c r="D36" s="767"/>
      <c r="E36" s="767"/>
      <c r="F36" s="767"/>
    </row>
    <row r="37" spans="1:6" x14ac:dyDescent="0.2">
      <c r="A37" s="768" t="s">
        <v>2950</v>
      </c>
      <c r="B37" s="766"/>
      <c r="C37" s="767"/>
      <c r="D37" s="767"/>
      <c r="E37" s="767"/>
      <c r="F37" s="767"/>
    </row>
    <row r="38" spans="1:6" x14ac:dyDescent="0.2">
      <c r="A38" s="768" t="s">
        <v>2949</v>
      </c>
      <c r="B38" s="766"/>
      <c r="C38" s="767"/>
      <c r="D38" s="767"/>
      <c r="E38" s="767"/>
      <c r="F38" s="767"/>
    </row>
    <row r="39" spans="1:6" x14ac:dyDescent="0.2">
      <c r="A39" s="768" t="s">
        <v>2948</v>
      </c>
      <c r="B39" s="766"/>
      <c r="C39" s="767"/>
      <c r="D39" s="767"/>
      <c r="E39" s="767"/>
      <c r="F39" s="767"/>
    </row>
    <row r="40" spans="1:6" x14ac:dyDescent="0.2">
      <c r="A40" s="727"/>
      <c r="B40" s="766"/>
      <c r="C40" s="767"/>
      <c r="D40" s="767"/>
      <c r="E40" s="767"/>
      <c r="F40" s="767"/>
    </row>
    <row r="41" spans="1:6" x14ac:dyDescent="0.2">
      <c r="A41" s="765" t="s">
        <v>2947</v>
      </c>
      <c r="B41" s="766"/>
      <c r="C41" s="767"/>
      <c r="D41" s="767"/>
      <c r="E41" s="767"/>
      <c r="F41" s="767"/>
    </row>
    <row r="42" spans="1:6" x14ac:dyDescent="0.2">
      <c r="A42" s="768" t="s">
        <v>2946</v>
      </c>
      <c r="B42" s="766"/>
      <c r="C42" s="767"/>
      <c r="D42" s="767"/>
      <c r="E42" s="767"/>
      <c r="F42" s="767"/>
    </row>
    <row r="43" spans="1:6" x14ac:dyDescent="0.2">
      <c r="A43" s="768" t="s">
        <v>2945</v>
      </c>
      <c r="B43" s="766"/>
      <c r="C43" s="767"/>
      <c r="D43" s="767"/>
      <c r="E43" s="767"/>
      <c r="F43" s="767"/>
    </row>
    <row r="44" spans="1:6" x14ac:dyDescent="0.2">
      <c r="A44" s="768" t="s">
        <v>2944</v>
      </c>
      <c r="B44" s="766"/>
      <c r="C44" s="767"/>
      <c r="D44" s="767"/>
      <c r="E44" s="767"/>
      <c r="F44" s="767"/>
    </row>
    <row r="45" spans="1:6" x14ac:dyDescent="0.2">
      <c r="A45" s="727"/>
      <c r="B45" s="766"/>
      <c r="C45" s="767"/>
      <c r="D45" s="767"/>
      <c r="E45" s="767"/>
      <c r="F45" s="767"/>
    </row>
    <row r="46" spans="1:6" x14ac:dyDescent="0.2">
      <c r="A46" s="765" t="s">
        <v>2943</v>
      </c>
      <c r="B46" s="766"/>
      <c r="C46" s="767"/>
      <c r="D46" s="767"/>
      <c r="E46" s="767"/>
      <c r="F46" s="767"/>
    </row>
    <row r="47" spans="1:6" x14ac:dyDescent="0.2">
      <c r="A47" s="727"/>
      <c r="B47" s="766"/>
      <c r="C47" s="767"/>
      <c r="D47" s="767"/>
      <c r="E47" s="767"/>
      <c r="F47" s="767"/>
    </row>
    <row r="48" spans="1:6" x14ac:dyDescent="0.2">
      <c r="A48" s="765" t="s">
        <v>2942</v>
      </c>
      <c r="B48" s="766"/>
      <c r="C48" s="767"/>
      <c r="D48" s="767"/>
      <c r="E48" s="767"/>
      <c r="F48" s="767"/>
    </row>
    <row r="49" spans="1:6" x14ac:dyDescent="0.2">
      <c r="A49" s="768" t="s">
        <v>2941</v>
      </c>
      <c r="B49" s="766"/>
      <c r="C49" s="767"/>
      <c r="D49" s="767"/>
      <c r="E49" s="767"/>
      <c r="F49" s="767"/>
    </row>
    <row r="50" spans="1:6" x14ac:dyDescent="0.2">
      <c r="A50" s="768" t="s">
        <v>2935</v>
      </c>
      <c r="B50" s="766"/>
      <c r="C50" s="767"/>
      <c r="D50" s="767"/>
      <c r="E50" s="767"/>
      <c r="F50" s="767"/>
    </row>
    <row r="51" spans="1:6" x14ac:dyDescent="0.2">
      <c r="A51" s="768" t="s">
        <v>2934</v>
      </c>
      <c r="B51" s="766"/>
      <c r="C51" s="767"/>
      <c r="D51" s="767"/>
      <c r="E51" s="767"/>
      <c r="F51" s="767"/>
    </row>
    <row r="52" spans="1:6" x14ac:dyDescent="0.2">
      <c r="A52" s="727"/>
      <c r="B52" s="766"/>
      <c r="C52" s="767"/>
      <c r="D52" s="767"/>
      <c r="E52" s="767"/>
      <c r="F52" s="767"/>
    </row>
    <row r="53" spans="1:6" x14ac:dyDescent="0.2">
      <c r="A53" s="765" t="s">
        <v>2940</v>
      </c>
      <c r="B53" s="2036"/>
      <c r="C53" s="2036"/>
      <c r="D53" s="2036"/>
      <c r="E53" s="2036"/>
      <c r="F53" s="2036"/>
    </row>
    <row r="54" spans="1:6" x14ac:dyDescent="0.2">
      <c r="A54" s="765" t="s">
        <v>2939</v>
      </c>
      <c r="B54" s="2036"/>
      <c r="C54" s="2036"/>
      <c r="D54" s="2036"/>
      <c r="E54" s="2036"/>
      <c r="F54" s="2036"/>
    </row>
    <row r="55" spans="1:6" x14ac:dyDescent="0.2">
      <c r="A55" s="768" t="s">
        <v>2935</v>
      </c>
      <c r="B55" s="766"/>
      <c r="C55" s="767"/>
      <c r="D55" s="767"/>
      <c r="E55" s="767"/>
      <c r="F55" s="767"/>
    </row>
    <row r="56" spans="1:6" x14ac:dyDescent="0.2">
      <c r="A56" s="768" t="s">
        <v>2934</v>
      </c>
      <c r="B56" s="766"/>
      <c r="C56" s="767"/>
      <c r="D56" s="767"/>
      <c r="E56" s="767"/>
      <c r="F56" s="767"/>
    </row>
    <row r="57" spans="1:6" x14ac:dyDescent="0.2">
      <c r="A57" s="727"/>
      <c r="B57" s="766"/>
      <c r="C57" s="767"/>
      <c r="D57" s="767"/>
      <c r="E57" s="767"/>
      <c r="F57" s="767"/>
    </row>
    <row r="58" spans="1:6" x14ac:dyDescent="0.2">
      <c r="A58" s="765" t="s">
        <v>2938</v>
      </c>
      <c r="B58" s="766"/>
      <c r="C58" s="767"/>
      <c r="D58" s="767"/>
      <c r="E58" s="767"/>
      <c r="F58" s="767"/>
    </row>
    <row r="59" spans="1:6" x14ac:dyDescent="0.2">
      <c r="A59" s="768" t="s">
        <v>2935</v>
      </c>
      <c r="B59" s="766"/>
      <c r="C59" s="767"/>
      <c r="D59" s="767"/>
      <c r="E59" s="767"/>
      <c r="F59" s="767"/>
    </row>
    <row r="60" spans="1:6" x14ac:dyDescent="0.2">
      <c r="A60" s="768" t="s">
        <v>2934</v>
      </c>
      <c r="B60" s="766"/>
      <c r="C60" s="767"/>
      <c r="D60" s="767"/>
      <c r="E60" s="767"/>
      <c r="F60" s="767"/>
    </row>
    <row r="61" spans="1:6" x14ac:dyDescent="0.2">
      <c r="A61" s="768" t="s">
        <v>2937</v>
      </c>
      <c r="B61" s="766"/>
      <c r="C61" s="767"/>
      <c r="D61" s="767"/>
      <c r="E61" s="767"/>
      <c r="F61" s="767"/>
    </row>
    <row r="62" spans="1:6" x14ac:dyDescent="0.2">
      <c r="A62" s="727"/>
      <c r="B62" s="766"/>
      <c r="C62" s="767"/>
      <c r="D62" s="767"/>
      <c r="E62" s="767"/>
      <c r="F62" s="767"/>
    </row>
    <row r="63" spans="1:6" x14ac:dyDescent="0.2">
      <c r="A63" s="765" t="s">
        <v>2936</v>
      </c>
      <c r="B63" s="766"/>
      <c r="C63" s="767"/>
      <c r="D63" s="767"/>
      <c r="E63" s="767"/>
      <c r="F63" s="767"/>
    </row>
    <row r="64" spans="1:6" x14ac:dyDescent="0.2">
      <c r="A64" s="768" t="s">
        <v>2935</v>
      </c>
      <c r="B64" s="766"/>
      <c r="C64" s="767"/>
      <c r="D64" s="767"/>
      <c r="E64" s="767"/>
      <c r="F64" s="767"/>
    </row>
    <row r="65" spans="1:6" x14ac:dyDescent="0.2">
      <c r="A65" s="768" t="s">
        <v>2934</v>
      </c>
      <c r="B65" s="766"/>
      <c r="C65" s="767"/>
      <c r="D65" s="767"/>
      <c r="E65" s="767"/>
      <c r="F65" s="767"/>
    </row>
    <row r="66" spans="1:6" x14ac:dyDescent="0.2">
      <c r="A66" s="727"/>
      <c r="B66" s="766"/>
      <c r="C66" s="767"/>
      <c r="D66" s="767"/>
      <c r="E66" s="767"/>
      <c r="F66" s="767"/>
    </row>
    <row r="67" spans="1:6" x14ac:dyDescent="0.2">
      <c r="A67" s="765" t="s">
        <v>2933</v>
      </c>
      <c r="B67" s="766"/>
      <c r="C67" s="767"/>
      <c r="D67" s="767"/>
      <c r="E67" s="767"/>
      <c r="F67" s="767"/>
    </row>
    <row r="68" spans="1:6" x14ac:dyDescent="0.2">
      <c r="A68" s="768" t="s">
        <v>2932</v>
      </c>
      <c r="B68" s="766"/>
      <c r="C68" s="767"/>
      <c r="D68" s="767"/>
      <c r="E68" s="767"/>
      <c r="F68" s="767"/>
    </row>
    <row r="69" spans="1:6" x14ac:dyDescent="0.2">
      <c r="A69" s="768" t="s">
        <v>2931</v>
      </c>
      <c r="B69" s="766"/>
      <c r="C69" s="767"/>
      <c r="D69" s="767"/>
      <c r="E69" s="767"/>
      <c r="F69" s="767"/>
    </row>
    <row r="70" spans="1:6" x14ac:dyDescent="0.2">
      <c r="A70" s="727"/>
      <c r="B70" s="766"/>
      <c r="C70" s="767"/>
      <c r="D70" s="767"/>
      <c r="E70" s="767"/>
      <c r="F70" s="767"/>
    </row>
    <row r="71" spans="1:6" x14ac:dyDescent="0.2">
      <c r="A71" s="765" t="s">
        <v>2930</v>
      </c>
      <c r="B71" s="766"/>
      <c r="C71" s="767"/>
      <c r="D71" s="767"/>
      <c r="E71" s="767"/>
      <c r="F71" s="767"/>
    </row>
    <row r="72" spans="1:6" x14ac:dyDescent="0.2">
      <c r="A72" s="768" t="s">
        <v>2929</v>
      </c>
      <c r="B72" s="766"/>
      <c r="C72" s="767"/>
      <c r="D72" s="767"/>
      <c r="E72" s="767"/>
      <c r="F72" s="767"/>
    </row>
    <row r="73" spans="1:6" x14ac:dyDescent="0.2">
      <c r="A73" s="768" t="s">
        <v>2928</v>
      </c>
      <c r="B73" s="766"/>
      <c r="C73" s="767"/>
      <c r="D73" s="767"/>
      <c r="E73" s="767"/>
      <c r="F73" s="767"/>
    </row>
    <row r="74" spans="1:6" x14ac:dyDescent="0.2">
      <c r="A74" s="732"/>
      <c r="B74" s="769"/>
      <c r="C74" s="770"/>
      <c r="D74" s="770"/>
      <c r="E74" s="770"/>
      <c r="F74" s="770"/>
    </row>
    <row r="75" spans="1:6" ht="13.5" thickBot="1" x14ac:dyDescent="0.25">
      <c r="A75" s="643"/>
    </row>
    <row r="76" spans="1:6" s="8" customFormat="1" ht="30.75" customHeight="1" x14ac:dyDescent="0.2">
      <c r="A76" s="1883" t="s">
        <v>3134</v>
      </c>
      <c r="B76" s="1663"/>
      <c r="C76" s="1663"/>
      <c r="D76" s="1663"/>
      <c r="E76" s="1663"/>
      <c r="F76" s="1884"/>
    </row>
    <row r="77" spans="1:6" s="8" customFormat="1" ht="22.5" customHeight="1" x14ac:dyDescent="0.2">
      <c r="A77" s="1885" t="s">
        <v>3161</v>
      </c>
      <c r="B77" s="1664"/>
      <c r="C77" s="1664"/>
      <c r="D77" s="1664"/>
      <c r="E77" s="1664"/>
      <c r="F77" s="1886"/>
    </row>
    <row r="78" spans="1:6" s="8" customFormat="1" ht="23.1" customHeight="1" x14ac:dyDescent="0.2">
      <c r="A78" s="1665" t="s">
        <v>3162</v>
      </c>
      <c r="B78" s="1666"/>
      <c r="C78" s="1666"/>
      <c r="D78" s="1666"/>
      <c r="E78" s="1666"/>
      <c r="F78" s="1887"/>
    </row>
    <row r="79" spans="1:6" x14ac:dyDescent="0.2">
      <c r="A79" s="1667" t="s">
        <v>3058</v>
      </c>
      <c r="B79" s="1668"/>
      <c r="C79" s="1668"/>
      <c r="D79" s="1668"/>
      <c r="E79" s="1668"/>
      <c r="F79" s="1915"/>
    </row>
    <row r="80" spans="1:6" ht="48.95" customHeight="1" x14ac:dyDescent="0.2">
      <c r="A80" s="1909" t="s">
        <v>3096</v>
      </c>
      <c r="B80" s="1910"/>
      <c r="C80" s="1910"/>
      <c r="D80" s="1910"/>
      <c r="E80" s="1910"/>
      <c r="F80" s="1911"/>
    </row>
    <row r="81" spans="1:6" ht="18.95" customHeight="1" x14ac:dyDescent="0.2">
      <c r="A81" s="1909" t="s">
        <v>2448</v>
      </c>
      <c r="B81" s="1910"/>
      <c r="C81" s="1910"/>
      <c r="D81" s="1910"/>
      <c r="E81" s="1910"/>
      <c r="F81" s="1911"/>
    </row>
    <row r="82" spans="1:6" ht="27.6" customHeight="1" x14ac:dyDescent="0.2">
      <c r="A82" s="1909" t="s">
        <v>3158</v>
      </c>
      <c r="B82" s="1910"/>
      <c r="C82" s="1910"/>
      <c r="D82" s="1910"/>
      <c r="E82" s="1910"/>
      <c r="F82" s="1911"/>
    </row>
    <row r="83" spans="1:6" ht="27.6" customHeight="1" x14ac:dyDescent="0.2">
      <c r="A83" s="1909" t="s">
        <v>3159</v>
      </c>
      <c r="B83" s="1910"/>
      <c r="C83" s="1910"/>
      <c r="D83" s="1910"/>
      <c r="E83" s="1910"/>
      <c r="F83" s="1911"/>
    </row>
  </sheetData>
  <mergeCells count="27">
    <mergeCell ref="A79:F79"/>
    <mergeCell ref="A80:F80"/>
    <mergeCell ref="A81:F81"/>
    <mergeCell ref="A82:F82"/>
    <mergeCell ref="A83:F83"/>
    <mergeCell ref="A76:F76"/>
    <mergeCell ref="A77:F77"/>
    <mergeCell ref="A78:F78"/>
    <mergeCell ref="A1:F1"/>
    <mergeCell ref="A2:F2"/>
    <mergeCell ref="B3:F3"/>
    <mergeCell ref="B4:F4"/>
    <mergeCell ref="A5:F5"/>
    <mergeCell ref="B53:B54"/>
    <mergeCell ref="C53:C54"/>
    <mergeCell ref="D53:D54"/>
    <mergeCell ref="E53:E54"/>
    <mergeCell ref="F53:F54"/>
    <mergeCell ref="A6:F6"/>
    <mergeCell ref="A7:F7"/>
    <mergeCell ref="A8:A9"/>
    <mergeCell ref="F11:F12"/>
    <mergeCell ref="C8:C9"/>
    <mergeCell ref="B11:B12"/>
    <mergeCell ref="C11:C12"/>
    <mergeCell ref="D11:D12"/>
    <mergeCell ref="E11:E1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AA159"/>
  <sheetViews>
    <sheetView topLeftCell="F1" workbookViewId="0">
      <selection activeCell="A5" sqref="A5:Z5"/>
    </sheetView>
  </sheetViews>
  <sheetFormatPr baseColWidth="10" defaultRowHeight="12.75" x14ac:dyDescent="0.2"/>
  <cols>
    <col min="1" max="1" width="6.85546875" customWidth="1"/>
    <col min="2" max="2" width="12.85546875" customWidth="1"/>
    <col min="3" max="3" width="10" customWidth="1"/>
    <col min="4" max="4" width="15.7109375" customWidth="1"/>
    <col min="5" max="5" width="16" customWidth="1"/>
    <col min="6" max="9" width="10.28515625" customWidth="1"/>
    <col min="10" max="12" width="10" customWidth="1"/>
    <col min="13" max="13" width="10.42578125" customWidth="1"/>
    <col min="14" max="17" width="13.140625" customWidth="1"/>
    <col min="18" max="18" width="12.85546875" customWidth="1"/>
    <col min="19" max="19" width="11.140625" customWidth="1"/>
    <col min="20" max="22" width="3" customWidth="1"/>
    <col min="23" max="23" width="7.7109375" customWidth="1"/>
    <col min="24" max="24" width="16.85546875" customWidth="1"/>
    <col min="25" max="25" width="24.140625" customWidth="1"/>
    <col min="26" max="26" width="13.5703125" customWidth="1"/>
  </cols>
  <sheetData>
    <row r="1" spans="1:27" ht="15.75" x14ac:dyDescent="0.2">
      <c r="A1" s="1469" t="str">
        <f>"Anexo "&amp;E4</f>
        <v>Anexo RM - 1</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row>
    <row r="2" spans="1:27"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row>
    <row r="3" spans="1:27" ht="14.1" customHeight="1" thickTop="1" x14ac:dyDescent="0.2">
      <c r="A3" s="2101" t="s">
        <v>95</v>
      </c>
      <c r="B3" s="2102"/>
      <c r="C3" s="2102"/>
      <c r="D3" s="2102"/>
      <c r="E3" s="1728" t="s">
        <v>275</v>
      </c>
      <c r="F3" s="1728"/>
      <c r="G3" s="1728"/>
      <c r="H3" s="1728"/>
      <c r="I3" s="1728"/>
      <c r="J3" s="1728"/>
      <c r="K3" s="1728"/>
      <c r="L3" s="1728"/>
      <c r="M3" s="1728"/>
      <c r="N3" s="1728"/>
      <c r="O3" s="1728"/>
      <c r="P3" s="1728"/>
      <c r="Q3" s="1728"/>
      <c r="R3" s="1728"/>
      <c r="S3" s="1728"/>
      <c r="T3" s="1728"/>
      <c r="U3" s="1728"/>
      <c r="V3" s="1728"/>
      <c r="W3" s="1728"/>
      <c r="X3" s="1728"/>
      <c r="Y3" s="1728"/>
      <c r="Z3" s="1968"/>
      <c r="AA3" s="95"/>
    </row>
    <row r="4" spans="1:27" ht="15" x14ac:dyDescent="0.2">
      <c r="A4" s="2090" t="s">
        <v>97</v>
      </c>
      <c r="B4" s="2091"/>
      <c r="C4" s="2091"/>
      <c r="D4" s="2091"/>
      <c r="E4" s="2100" t="s">
        <v>307</v>
      </c>
      <c r="F4" s="2088"/>
      <c r="G4" s="2088"/>
      <c r="H4" s="2088"/>
      <c r="I4" s="2088"/>
      <c r="J4" s="2088"/>
      <c r="K4" s="2088"/>
      <c r="L4" s="2088"/>
      <c r="M4" s="2088"/>
      <c r="N4" s="2088"/>
      <c r="O4" s="2088"/>
      <c r="P4" s="2088"/>
      <c r="Q4" s="2088"/>
      <c r="R4" s="2088"/>
      <c r="S4" s="2088"/>
      <c r="T4" s="2088"/>
      <c r="U4" s="2088"/>
      <c r="V4" s="2088"/>
      <c r="W4" s="2088"/>
      <c r="X4" s="2088"/>
      <c r="Y4" s="2088"/>
      <c r="Z4" s="2089"/>
    </row>
    <row r="5" spans="1:27" ht="15.75" thickBot="1" x14ac:dyDescent="0.25">
      <c r="A5" s="2097" t="s">
        <v>4295</v>
      </c>
      <c r="B5" s="2098"/>
      <c r="C5" s="2098"/>
      <c r="D5" s="2098"/>
      <c r="E5" s="2098"/>
      <c r="F5" s="2098"/>
      <c r="G5" s="2098"/>
      <c r="H5" s="2098"/>
      <c r="I5" s="2098"/>
      <c r="J5" s="2098"/>
      <c r="K5" s="2098"/>
      <c r="L5" s="2098"/>
      <c r="M5" s="2098"/>
      <c r="N5" s="2098"/>
      <c r="O5" s="2098"/>
      <c r="P5" s="2098"/>
      <c r="Q5" s="2098"/>
      <c r="R5" s="2098"/>
      <c r="S5" s="2098"/>
      <c r="T5" s="2098"/>
      <c r="U5" s="2098"/>
      <c r="V5" s="2098"/>
      <c r="W5" s="2098"/>
      <c r="X5" s="2098"/>
      <c r="Y5" s="2098"/>
      <c r="Z5" s="2099"/>
      <c r="AA5" s="112"/>
    </row>
    <row r="6" spans="1:27" ht="25.5" customHeight="1" thickBot="1" x14ac:dyDescent="0.25">
      <c r="A6" s="2108" t="s">
        <v>36</v>
      </c>
      <c r="B6" s="2066" t="s">
        <v>43</v>
      </c>
      <c r="C6" s="2066" t="s">
        <v>276</v>
      </c>
      <c r="D6" s="2066" t="s">
        <v>286</v>
      </c>
      <c r="E6" s="2063" t="s">
        <v>45</v>
      </c>
      <c r="F6" s="2105" t="s">
        <v>281</v>
      </c>
      <c r="G6" s="2105"/>
      <c r="H6" s="2105"/>
      <c r="I6" s="2105"/>
      <c r="J6" s="2106" t="s">
        <v>282</v>
      </c>
      <c r="K6" s="2107"/>
      <c r="L6" s="2066" t="s">
        <v>69</v>
      </c>
      <c r="M6" s="2066" t="s">
        <v>44</v>
      </c>
      <c r="N6" s="2066" t="s">
        <v>292</v>
      </c>
      <c r="O6" s="2066" t="s">
        <v>294</v>
      </c>
      <c r="P6" s="2066" t="s">
        <v>338</v>
      </c>
      <c r="Q6" s="2066" t="s">
        <v>295</v>
      </c>
      <c r="R6" s="2066" t="s">
        <v>296</v>
      </c>
      <c r="S6" s="2066" t="s">
        <v>71</v>
      </c>
      <c r="T6" s="2065" t="s">
        <v>46</v>
      </c>
      <c r="U6" s="2065"/>
      <c r="V6" s="2065"/>
      <c r="W6" s="2066" t="s">
        <v>72</v>
      </c>
      <c r="X6" s="2079" t="s">
        <v>73</v>
      </c>
      <c r="Y6" s="2068" t="s">
        <v>47</v>
      </c>
      <c r="Z6" s="2068" t="s">
        <v>39</v>
      </c>
    </row>
    <row r="7" spans="1:27" ht="23.25" customHeight="1" thickBot="1" x14ac:dyDescent="0.25">
      <c r="A7" s="2109"/>
      <c r="B7" s="2067"/>
      <c r="C7" s="2067"/>
      <c r="D7" s="2067"/>
      <c r="E7" s="2064"/>
      <c r="F7" s="107" t="s">
        <v>277</v>
      </c>
      <c r="G7" s="107" t="s">
        <v>278</v>
      </c>
      <c r="H7" s="107" t="s">
        <v>279</v>
      </c>
      <c r="I7" s="107" t="s">
        <v>280</v>
      </c>
      <c r="J7" s="107" t="s">
        <v>52</v>
      </c>
      <c r="K7" s="135" t="s">
        <v>283</v>
      </c>
      <c r="L7" s="2067"/>
      <c r="M7" s="2067"/>
      <c r="N7" s="2067"/>
      <c r="O7" s="2067"/>
      <c r="P7" s="2067"/>
      <c r="Q7" s="2067"/>
      <c r="R7" s="2067"/>
      <c r="S7" s="2096"/>
      <c r="T7" s="108" t="s">
        <v>48</v>
      </c>
      <c r="U7" s="108" t="s">
        <v>49</v>
      </c>
      <c r="V7" s="108" t="s">
        <v>50</v>
      </c>
      <c r="W7" s="2067"/>
      <c r="X7" s="2080"/>
      <c r="Y7" s="2068"/>
      <c r="Z7" s="2068"/>
    </row>
    <row r="8" spans="1:27" x14ac:dyDescent="0.2">
      <c r="A8" s="21"/>
      <c r="B8" s="22"/>
      <c r="C8" s="22"/>
      <c r="D8" s="22"/>
      <c r="E8" s="22"/>
      <c r="F8" s="22"/>
      <c r="G8" s="22"/>
      <c r="H8" s="22"/>
      <c r="I8" s="22"/>
      <c r="J8" s="22"/>
      <c r="K8" s="22"/>
      <c r="L8" s="22"/>
      <c r="M8" s="22"/>
      <c r="N8" s="22"/>
      <c r="O8" s="22"/>
      <c r="P8" s="22"/>
      <c r="Q8" s="22"/>
      <c r="R8" s="22"/>
      <c r="S8" s="22"/>
      <c r="T8" s="22"/>
      <c r="U8" s="22"/>
      <c r="V8" s="22"/>
      <c r="W8" s="30"/>
      <c r="X8" s="30"/>
      <c r="Y8" s="30"/>
      <c r="Z8" s="23"/>
    </row>
    <row r="9" spans="1:27" x14ac:dyDescent="0.2">
      <c r="A9" s="27"/>
      <c r="B9" s="136"/>
      <c r="C9" s="136"/>
      <c r="D9" s="136"/>
      <c r="E9" s="136"/>
      <c r="F9" s="136"/>
      <c r="G9" s="136"/>
      <c r="H9" s="136"/>
      <c r="I9" s="136"/>
      <c r="J9" s="136"/>
      <c r="K9" s="136"/>
      <c r="L9" s="136"/>
      <c r="M9" s="136"/>
      <c r="N9" s="136"/>
      <c r="O9" s="136"/>
      <c r="P9" s="136"/>
      <c r="Q9" s="136"/>
      <c r="R9" s="136"/>
      <c r="S9" s="136"/>
      <c r="T9" s="136"/>
      <c r="U9" s="136"/>
      <c r="V9" s="136"/>
      <c r="W9" s="151"/>
      <c r="X9" s="151"/>
      <c r="Y9" s="151"/>
      <c r="Z9" s="29"/>
    </row>
    <row r="10" spans="1:27" x14ac:dyDescent="0.2">
      <c r="A10" s="27"/>
      <c r="B10" s="136"/>
      <c r="C10" s="136"/>
      <c r="D10" s="136"/>
      <c r="E10" s="136"/>
      <c r="F10" s="136"/>
      <c r="G10" s="136"/>
      <c r="H10" s="136"/>
      <c r="I10" s="136"/>
      <c r="J10" s="136"/>
      <c r="K10" s="136"/>
      <c r="L10" s="136"/>
      <c r="M10" s="136"/>
      <c r="N10" s="136"/>
      <c r="O10" s="136"/>
      <c r="P10" s="136"/>
      <c r="Q10" s="136"/>
      <c r="R10" s="136"/>
      <c r="S10" s="136"/>
      <c r="T10" s="136"/>
      <c r="U10" s="136"/>
      <c r="V10" s="136"/>
      <c r="W10" s="151"/>
      <c r="X10" s="151"/>
      <c r="Y10" s="151"/>
      <c r="Z10" s="29"/>
    </row>
    <row r="11" spans="1:27" x14ac:dyDescent="0.2">
      <c r="A11" s="27"/>
      <c r="B11" s="136"/>
      <c r="C11" s="136"/>
      <c r="D11" s="136"/>
      <c r="E11" s="136"/>
      <c r="F11" s="136"/>
      <c r="G11" s="136"/>
      <c r="H11" s="136"/>
      <c r="I11" s="136"/>
      <c r="J11" s="136"/>
      <c r="K11" s="136"/>
      <c r="L11" s="136"/>
      <c r="M11" s="136"/>
      <c r="N11" s="136"/>
      <c r="O11" s="136"/>
      <c r="P11" s="136"/>
      <c r="Q11" s="136"/>
      <c r="R11" s="136"/>
      <c r="S11" s="136"/>
      <c r="T11" s="136"/>
      <c r="U11" s="136"/>
      <c r="V11" s="136"/>
      <c r="W11" s="151"/>
      <c r="X11" s="151"/>
      <c r="Y11" s="151"/>
      <c r="Z11" s="29"/>
    </row>
    <row r="12" spans="1:27" x14ac:dyDescent="0.2">
      <c r="A12" s="27"/>
      <c r="B12" s="136"/>
      <c r="C12" s="136"/>
      <c r="D12" s="136"/>
      <c r="E12" s="136"/>
      <c r="F12" s="136"/>
      <c r="G12" s="136"/>
      <c r="H12" s="136"/>
      <c r="I12" s="136"/>
      <c r="J12" s="136"/>
      <c r="K12" s="136"/>
      <c r="L12" s="136"/>
      <c r="M12" s="136"/>
      <c r="N12" s="136"/>
      <c r="O12" s="136"/>
      <c r="P12" s="136"/>
      <c r="Q12" s="136"/>
      <c r="R12" s="136"/>
      <c r="S12" s="136"/>
      <c r="T12" s="136"/>
      <c r="U12" s="136"/>
      <c r="V12" s="136"/>
      <c r="W12" s="151"/>
      <c r="X12" s="151"/>
      <c r="Y12" s="151"/>
      <c r="Z12" s="29"/>
    </row>
    <row r="13" spans="1:27" ht="13.5" thickBot="1" x14ac:dyDescent="0.25">
      <c r="A13" s="42"/>
      <c r="B13" s="43"/>
      <c r="C13" s="43"/>
      <c r="D13" s="43"/>
      <c r="E13" s="43"/>
      <c r="F13" s="43"/>
      <c r="G13" s="43"/>
      <c r="H13" s="43"/>
      <c r="I13" s="43"/>
      <c r="J13" s="43"/>
      <c r="K13" s="43"/>
      <c r="L13" s="43"/>
      <c r="M13" s="43"/>
      <c r="N13" s="43"/>
      <c r="O13" s="43"/>
      <c r="P13" s="43"/>
      <c r="Q13" s="43"/>
      <c r="R13" s="43"/>
      <c r="S13" s="43"/>
      <c r="T13" s="43"/>
      <c r="U13" s="43"/>
      <c r="V13" s="43"/>
      <c r="W13" s="44"/>
      <c r="X13" s="44"/>
      <c r="Y13" s="44"/>
      <c r="Z13" s="45"/>
    </row>
    <row r="14" spans="1:27" ht="13.5" thickBot="1" x14ac:dyDescent="0.25">
      <c r="A14" s="409"/>
      <c r="B14" s="409"/>
      <c r="C14" s="409"/>
      <c r="D14" s="409"/>
      <c r="E14" s="409"/>
      <c r="F14" s="409"/>
      <c r="G14" s="409"/>
      <c r="H14" s="409"/>
      <c r="I14" s="409"/>
      <c r="J14" s="409"/>
      <c r="K14" s="409"/>
      <c r="L14" s="409"/>
      <c r="M14" s="409"/>
      <c r="N14" s="2052" t="s">
        <v>1193</v>
      </c>
      <c r="O14" s="2053"/>
      <c r="P14" s="2053"/>
      <c r="Q14" s="2053"/>
      <c r="R14" s="2053"/>
      <c r="S14" s="2053"/>
      <c r="T14" s="2053"/>
      <c r="U14" s="2053"/>
      <c r="V14" s="2053"/>
      <c r="W14" s="2053"/>
      <c r="X14" s="2054"/>
      <c r="Y14" s="408"/>
      <c r="Z14" s="2084"/>
    </row>
    <row r="15" spans="1:27" ht="13.5" thickBot="1" x14ac:dyDescent="0.25">
      <c r="A15" s="410"/>
      <c r="B15" s="410"/>
      <c r="C15" s="410"/>
      <c r="D15" s="410"/>
      <c r="E15" s="410"/>
      <c r="F15" s="410"/>
      <c r="G15" s="410"/>
      <c r="H15" s="410"/>
      <c r="I15" s="410"/>
      <c r="J15" s="410"/>
      <c r="K15" s="410"/>
      <c r="L15" s="410"/>
      <c r="M15" s="410"/>
      <c r="N15" s="2055" t="s">
        <v>1194</v>
      </c>
      <c r="O15" s="2056"/>
      <c r="P15" s="2056"/>
      <c r="Q15" s="2056"/>
      <c r="R15" s="2056"/>
      <c r="S15" s="2056"/>
      <c r="T15" s="2056"/>
      <c r="U15" s="2056"/>
      <c r="V15" s="2056"/>
      <c r="W15" s="2056"/>
      <c r="X15" s="2057"/>
      <c r="Y15" s="110"/>
      <c r="Z15" s="2085"/>
    </row>
    <row r="16" spans="1:27" ht="13.5" thickBot="1" x14ac:dyDescent="0.25">
      <c r="A16" s="410"/>
      <c r="B16" s="410"/>
      <c r="C16" s="410"/>
      <c r="D16" s="410"/>
      <c r="E16" s="410"/>
      <c r="F16" s="410"/>
      <c r="G16" s="410"/>
      <c r="H16" s="410"/>
      <c r="I16" s="410"/>
      <c r="J16" s="410"/>
      <c r="K16" s="410"/>
      <c r="L16" s="410"/>
      <c r="M16" s="410"/>
      <c r="N16" s="2055" t="s">
        <v>1195</v>
      </c>
      <c r="O16" s="2056"/>
      <c r="P16" s="2056"/>
      <c r="Q16" s="2056"/>
      <c r="R16" s="2056"/>
      <c r="S16" s="2056"/>
      <c r="T16" s="2056"/>
      <c r="U16" s="2056"/>
      <c r="V16" s="2056"/>
      <c r="W16" s="2056"/>
      <c r="X16" s="2057"/>
      <c r="Y16" s="110"/>
      <c r="Z16" s="2085"/>
    </row>
    <row r="17" spans="1:27" ht="13.5" thickBot="1" x14ac:dyDescent="0.25">
      <c r="A17" s="410"/>
      <c r="B17" s="410"/>
      <c r="C17" s="410"/>
      <c r="D17" s="410"/>
      <c r="E17" s="410"/>
      <c r="F17" s="410"/>
      <c r="G17" s="410"/>
      <c r="H17" s="410"/>
      <c r="I17" s="410"/>
      <c r="J17" s="410"/>
      <c r="K17" s="410"/>
      <c r="L17" s="410"/>
      <c r="M17" s="410"/>
      <c r="N17" s="2055" t="s">
        <v>1196</v>
      </c>
      <c r="O17" s="2056"/>
      <c r="P17" s="2056"/>
      <c r="Q17" s="2056"/>
      <c r="R17" s="2056"/>
      <c r="S17" s="2056"/>
      <c r="T17" s="2056"/>
      <c r="U17" s="2056"/>
      <c r="V17" s="2056"/>
      <c r="W17" s="2056"/>
      <c r="X17" s="2057"/>
      <c r="Y17" s="110"/>
      <c r="Z17" s="2085"/>
    </row>
    <row r="18" spans="1:27" ht="13.5" thickBot="1" x14ac:dyDescent="0.25">
      <c r="A18" s="410"/>
      <c r="B18" s="410"/>
      <c r="C18" s="410"/>
      <c r="D18" s="410"/>
      <c r="E18" s="410"/>
      <c r="F18" s="410"/>
      <c r="G18" s="410"/>
      <c r="H18" s="410"/>
      <c r="I18" s="410"/>
      <c r="J18" s="410"/>
      <c r="K18" s="410"/>
      <c r="L18" s="410"/>
      <c r="M18" s="410"/>
      <c r="N18" s="2055" t="s">
        <v>1197</v>
      </c>
      <c r="O18" s="2056"/>
      <c r="P18" s="2056"/>
      <c r="Q18" s="2056"/>
      <c r="R18" s="2056"/>
      <c r="S18" s="2056"/>
      <c r="T18" s="2056"/>
      <c r="U18" s="2056"/>
      <c r="V18" s="2056"/>
      <c r="W18" s="2056"/>
      <c r="X18" s="2057"/>
      <c r="Y18" s="110"/>
      <c r="Z18" s="2085"/>
    </row>
    <row r="19" spans="1:27" x14ac:dyDescent="0.2">
      <c r="A19" s="410"/>
      <c r="B19" s="410"/>
      <c r="C19" s="410"/>
      <c r="D19" s="410"/>
      <c r="E19" s="410"/>
      <c r="F19" s="410"/>
      <c r="G19" s="410"/>
      <c r="H19" s="410"/>
      <c r="I19" s="410"/>
      <c r="J19" s="410"/>
      <c r="K19" s="410"/>
      <c r="L19" s="410"/>
      <c r="M19" s="410"/>
      <c r="N19" s="2055" t="s">
        <v>1198</v>
      </c>
      <c r="O19" s="2056"/>
      <c r="P19" s="2056"/>
      <c r="Q19" s="2056"/>
      <c r="R19" s="2056"/>
      <c r="S19" s="2056"/>
      <c r="T19" s="2056"/>
      <c r="U19" s="2056"/>
      <c r="V19" s="2056"/>
      <c r="W19" s="2056"/>
      <c r="X19" s="2057"/>
      <c r="Y19" s="110"/>
      <c r="Z19" s="2085"/>
    </row>
    <row r="20" spans="1:27" x14ac:dyDescent="0.2">
      <c r="A20" s="410"/>
      <c r="B20" s="410"/>
      <c r="C20" s="410"/>
      <c r="D20" s="410"/>
      <c r="E20" s="410"/>
      <c r="F20" s="410"/>
      <c r="G20" s="410"/>
      <c r="H20" s="410"/>
      <c r="I20" s="410"/>
      <c r="J20" s="410"/>
      <c r="K20" s="410"/>
      <c r="L20" s="410"/>
      <c r="M20" s="410"/>
      <c r="N20" s="2055" t="s">
        <v>1199</v>
      </c>
      <c r="O20" s="2056"/>
      <c r="P20" s="2056"/>
      <c r="Q20" s="2056"/>
      <c r="R20" s="2056"/>
      <c r="S20" s="2056"/>
      <c r="T20" s="2056"/>
      <c r="U20" s="2056"/>
      <c r="V20" s="2056"/>
      <c r="W20" s="2056"/>
      <c r="X20" s="2057"/>
      <c r="Y20" s="152"/>
      <c r="Z20" s="2085"/>
    </row>
    <row r="21" spans="1:27" ht="13.5" thickBot="1" x14ac:dyDescent="0.25">
      <c r="A21" s="410"/>
      <c r="B21" s="410"/>
      <c r="C21" s="410"/>
      <c r="D21" s="410"/>
      <c r="E21" s="410"/>
      <c r="F21" s="410"/>
      <c r="G21" s="410"/>
      <c r="H21" s="410"/>
      <c r="I21" s="410"/>
      <c r="J21" s="410"/>
      <c r="K21" s="410"/>
      <c r="L21" s="410"/>
      <c r="M21" s="410"/>
      <c r="N21" s="2058" t="s">
        <v>1200</v>
      </c>
      <c r="O21" s="2059"/>
      <c r="P21" s="2059"/>
      <c r="Q21" s="2059"/>
      <c r="R21" s="2059"/>
      <c r="S21" s="2059"/>
      <c r="T21" s="2059"/>
      <c r="U21" s="2059"/>
      <c r="V21" s="2059"/>
      <c r="W21" s="2059"/>
      <c r="X21" s="2060"/>
      <c r="Y21" s="111">
        <f>SUM(Y14:Y20)</f>
        <v>0</v>
      </c>
      <c r="Z21" s="2086"/>
    </row>
    <row r="25" spans="1:27" ht="15" x14ac:dyDescent="0.2">
      <c r="A25" s="2087" t="s">
        <v>98</v>
      </c>
      <c r="B25" s="2088"/>
      <c r="C25" s="2088"/>
      <c r="D25" s="2088"/>
      <c r="E25" s="2088"/>
      <c r="F25" s="2088"/>
      <c r="G25" s="2088"/>
      <c r="H25" s="2088"/>
      <c r="I25" s="2088"/>
      <c r="J25" s="2088"/>
      <c r="K25" s="2088"/>
      <c r="L25" s="2088"/>
      <c r="M25" s="2088"/>
      <c r="N25" s="2088"/>
      <c r="O25" s="2088"/>
      <c r="P25" s="2088"/>
      <c r="Q25" s="2088"/>
      <c r="R25" s="2088"/>
      <c r="S25" s="2088"/>
      <c r="T25" s="2088"/>
      <c r="U25" s="2088"/>
      <c r="V25" s="2088"/>
      <c r="W25" s="2088"/>
      <c r="X25" s="2088"/>
      <c r="Y25" s="2088"/>
      <c r="Z25" s="2089"/>
    </row>
    <row r="26" spans="1:27" ht="14.1" customHeight="1" x14ac:dyDescent="0.2">
      <c r="A26" s="2090" t="s">
        <v>41</v>
      </c>
      <c r="B26" s="2091"/>
      <c r="C26" s="2091"/>
      <c r="D26" s="2091"/>
      <c r="E26" s="1722" t="s">
        <v>103</v>
      </c>
      <c r="F26" s="1722"/>
      <c r="G26" s="1722"/>
      <c r="H26" s="1722"/>
      <c r="I26" s="1722"/>
      <c r="J26" s="1722"/>
      <c r="K26" s="1722"/>
      <c r="L26" s="1722"/>
      <c r="M26" s="1722"/>
      <c r="N26" s="1722"/>
      <c r="O26" s="1722"/>
      <c r="P26" s="1722"/>
      <c r="Q26" s="1722"/>
      <c r="R26" s="1722"/>
      <c r="S26" s="1722"/>
      <c r="T26" s="1722"/>
      <c r="U26" s="1722"/>
      <c r="V26" s="1722"/>
      <c r="W26" s="1722"/>
      <c r="X26" s="1722"/>
      <c r="Y26" s="1722"/>
      <c r="Z26" s="1723"/>
      <c r="AA26" s="95"/>
    </row>
    <row r="27" spans="1:27" ht="14.1" customHeight="1" x14ac:dyDescent="0.2">
      <c r="A27" s="2076" t="s">
        <v>99</v>
      </c>
      <c r="B27" s="2077"/>
      <c r="C27" s="2077"/>
      <c r="D27" s="2077"/>
      <c r="E27" s="2061" t="s">
        <v>284</v>
      </c>
      <c r="F27" s="2061"/>
      <c r="G27" s="2061"/>
      <c r="H27" s="2061"/>
      <c r="I27" s="2061"/>
      <c r="J27" s="2061"/>
      <c r="K27" s="2061"/>
      <c r="L27" s="2061"/>
      <c r="M27" s="2061"/>
      <c r="N27" s="2061"/>
      <c r="O27" s="2061"/>
      <c r="P27" s="2061"/>
      <c r="Q27" s="2061"/>
      <c r="R27" s="2061"/>
      <c r="S27" s="2061"/>
      <c r="T27" s="2061"/>
      <c r="U27" s="2061"/>
      <c r="V27" s="2061"/>
      <c r="W27" s="2061"/>
      <c r="X27" s="2061"/>
      <c r="Y27" s="2061"/>
      <c r="Z27" s="2062"/>
    </row>
    <row r="28" spans="1:27" ht="26.45" customHeight="1" x14ac:dyDescent="0.2">
      <c r="A28" s="2094" t="s">
        <v>153</v>
      </c>
      <c r="B28" s="2095"/>
      <c r="C28" s="2095"/>
      <c r="D28" s="2095"/>
      <c r="E28" s="2061" t="s">
        <v>1215</v>
      </c>
      <c r="F28" s="2061"/>
      <c r="G28" s="2061"/>
      <c r="H28" s="2061"/>
      <c r="I28" s="2061"/>
      <c r="J28" s="2061"/>
      <c r="K28" s="2061"/>
      <c r="L28" s="2061"/>
      <c r="M28" s="2061"/>
      <c r="N28" s="2061"/>
      <c r="O28" s="2061"/>
      <c r="P28" s="2061"/>
      <c r="Q28" s="2061"/>
      <c r="R28" s="2061"/>
      <c r="S28" s="2061"/>
      <c r="T28" s="2061"/>
      <c r="U28" s="2061"/>
      <c r="V28" s="2061"/>
      <c r="W28" s="2061"/>
      <c r="X28" s="2061"/>
      <c r="Y28" s="2061"/>
      <c r="Z28" s="2062"/>
    </row>
    <row r="29" spans="1:27" ht="18" customHeight="1" x14ac:dyDescent="0.2">
      <c r="A29" s="2094" t="s">
        <v>276</v>
      </c>
      <c r="B29" s="2095"/>
      <c r="C29" s="2095"/>
      <c r="D29" s="2095"/>
      <c r="E29" s="2061" t="s">
        <v>1216</v>
      </c>
      <c r="F29" s="2061"/>
      <c r="G29" s="2061"/>
      <c r="H29" s="2061"/>
      <c r="I29" s="2061"/>
      <c r="J29" s="2061"/>
      <c r="K29" s="2061"/>
      <c r="L29" s="2061"/>
      <c r="M29" s="2061"/>
      <c r="N29" s="2061"/>
      <c r="O29" s="2061"/>
      <c r="P29" s="2061"/>
      <c r="Q29" s="2061"/>
      <c r="R29" s="2061"/>
      <c r="S29" s="2061"/>
      <c r="T29" s="2061"/>
      <c r="U29" s="2061"/>
      <c r="V29" s="2061"/>
      <c r="W29" s="2061"/>
      <c r="X29" s="2061"/>
      <c r="Y29" s="2061"/>
      <c r="Z29" s="2062"/>
    </row>
    <row r="30" spans="1:27" ht="18" customHeight="1" x14ac:dyDescent="0.2">
      <c r="A30" s="2076" t="s">
        <v>286</v>
      </c>
      <c r="B30" s="2077"/>
      <c r="C30" s="2077"/>
      <c r="D30" s="2077"/>
      <c r="E30" s="2061" t="s">
        <v>1217</v>
      </c>
      <c r="F30" s="2061"/>
      <c r="G30" s="2061"/>
      <c r="H30" s="2061"/>
      <c r="I30" s="2061"/>
      <c r="J30" s="2061"/>
      <c r="K30" s="2061"/>
      <c r="L30" s="2061"/>
      <c r="M30" s="2061"/>
      <c r="N30" s="2061"/>
      <c r="O30" s="2061"/>
      <c r="P30" s="2061"/>
      <c r="Q30" s="2061"/>
      <c r="R30" s="2061"/>
      <c r="S30" s="2061"/>
      <c r="T30" s="2061"/>
      <c r="U30" s="2061"/>
      <c r="V30" s="2061"/>
      <c r="W30" s="2061"/>
      <c r="X30" s="2061"/>
      <c r="Y30" s="2061"/>
      <c r="Z30" s="2062"/>
    </row>
    <row r="31" spans="1:27" s="109" customFormat="1" ht="18" customHeight="1" x14ac:dyDescent="0.2">
      <c r="A31" s="2092" t="s">
        <v>45</v>
      </c>
      <c r="B31" s="2093"/>
      <c r="C31" s="2093"/>
      <c r="D31" s="2093"/>
      <c r="E31" s="2103" t="s">
        <v>302</v>
      </c>
      <c r="F31" s="2103"/>
      <c r="G31" s="2103"/>
      <c r="H31" s="2103"/>
      <c r="I31" s="2103"/>
      <c r="J31" s="2103"/>
      <c r="K31" s="2103"/>
      <c r="L31" s="2103"/>
      <c r="M31" s="2103"/>
      <c r="N31" s="2103"/>
      <c r="O31" s="2103"/>
      <c r="P31" s="2103"/>
      <c r="Q31" s="2103"/>
      <c r="R31" s="2103"/>
      <c r="S31" s="2103"/>
      <c r="T31" s="2103"/>
      <c r="U31" s="2103"/>
      <c r="V31" s="2103"/>
      <c r="W31" s="2103"/>
      <c r="X31" s="2103"/>
      <c r="Y31" s="2103"/>
      <c r="Z31" s="2104"/>
    </row>
    <row r="32" spans="1:27" ht="18" customHeight="1" x14ac:dyDescent="0.2">
      <c r="A32" s="2076" t="s">
        <v>287</v>
      </c>
      <c r="B32" s="2077"/>
      <c r="C32" s="2077"/>
      <c r="D32" s="2077"/>
      <c r="E32" s="2061" t="s">
        <v>288</v>
      </c>
      <c r="F32" s="2061"/>
      <c r="G32" s="2061"/>
      <c r="H32" s="2061"/>
      <c r="I32" s="2061"/>
      <c r="J32" s="2061"/>
      <c r="K32" s="2061"/>
      <c r="L32" s="2061"/>
      <c r="M32" s="2061"/>
      <c r="N32" s="2061"/>
      <c r="O32" s="2061"/>
      <c r="P32" s="2061"/>
      <c r="Q32" s="2061"/>
      <c r="R32" s="2061"/>
      <c r="S32" s="2061"/>
      <c r="T32" s="2061"/>
      <c r="U32" s="2061"/>
      <c r="V32" s="2061"/>
      <c r="W32" s="2061"/>
      <c r="X32" s="2061"/>
      <c r="Y32" s="2061"/>
      <c r="Z32" s="2062"/>
    </row>
    <row r="33" spans="1:26" ht="18" customHeight="1" x14ac:dyDescent="0.2">
      <c r="A33" s="2076" t="s">
        <v>282</v>
      </c>
      <c r="B33" s="2077"/>
      <c r="C33" s="2077"/>
      <c r="D33" s="2077"/>
      <c r="E33" s="2061" t="s">
        <v>304</v>
      </c>
      <c r="F33" s="2061"/>
      <c r="G33" s="2061"/>
      <c r="H33" s="2061"/>
      <c r="I33" s="2061"/>
      <c r="J33" s="2061"/>
      <c r="K33" s="2061"/>
      <c r="L33" s="2061"/>
      <c r="M33" s="2061"/>
      <c r="N33" s="2061"/>
      <c r="O33" s="2061"/>
      <c r="P33" s="2061"/>
      <c r="Q33" s="2061"/>
      <c r="R33" s="2061"/>
      <c r="S33" s="2061"/>
      <c r="T33" s="2061"/>
      <c r="U33" s="2061"/>
      <c r="V33" s="2061"/>
      <c r="W33" s="2061"/>
      <c r="X33" s="2061"/>
      <c r="Y33" s="2061"/>
      <c r="Z33" s="2062"/>
    </row>
    <row r="34" spans="1:26" ht="18" customHeight="1" x14ac:dyDescent="0.2">
      <c r="A34" s="2076" t="s">
        <v>69</v>
      </c>
      <c r="B34" s="2077"/>
      <c r="C34" s="2077"/>
      <c r="D34" s="2077"/>
      <c r="E34" s="2061" t="s">
        <v>290</v>
      </c>
      <c r="F34" s="2061"/>
      <c r="G34" s="2061"/>
      <c r="H34" s="2061"/>
      <c r="I34" s="2061"/>
      <c r="J34" s="2061"/>
      <c r="K34" s="2061"/>
      <c r="L34" s="2061"/>
      <c r="M34" s="2061"/>
      <c r="N34" s="2061"/>
      <c r="O34" s="2061"/>
      <c r="P34" s="2061"/>
      <c r="Q34" s="2061"/>
      <c r="R34" s="2061"/>
      <c r="S34" s="2061"/>
      <c r="T34" s="2061"/>
      <c r="U34" s="2061"/>
      <c r="V34" s="2061"/>
      <c r="W34" s="2061"/>
      <c r="X34" s="2061"/>
      <c r="Y34" s="2061"/>
      <c r="Z34" s="2062"/>
    </row>
    <row r="35" spans="1:26" ht="18" customHeight="1" x14ac:dyDescent="0.2">
      <c r="A35" s="2076" t="s">
        <v>44</v>
      </c>
      <c r="B35" s="2077"/>
      <c r="C35" s="2077"/>
      <c r="D35" s="2077"/>
      <c r="E35" s="2061" t="s">
        <v>291</v>
      </c>
      <c r="F35" s="2061"/>
      <c r="G35" s="2061"/>
      <c r="H35" s="2061"/>
      <c r="I35" s="2061"/>
      <c r="J35" s="2061"/>
      <c r="K35" s="2061"/>
      <c r="L35" s="2061"/>
      <c r="M35" s="2061"/>
      <c r="N35" s="2061"/>
      <c r="O35" s="2061"/>
      <c r="P35" s="2061"/>
      <c r="Q35" s="2061"/>
      <c r="R35" s="2061"/>
      <c r="S35" s="2061"/>
      <c r="T35" s="2061"/>
      <c r="U35" s="2061"/>
      <c r="V35" s="2061"/>
      <c r="W35" s="2061"/>
      <c r="X35" s="2061"/>
      <c r="Y35" s="2061"/>
      <c r="Z35" s="2062"/>
    </row>
    <row r="36" spans="1:26" ht="18" customHeight="1" x14ac:dyDescent="0.2">
      <c r="A36" s="2076" t="s">
        <v>292</v>
      </c>
      <c r="B36" s="2077"/>
      <c r="C36" s="2077"/>
      <c r="D36" s="2077"/>
      <c r="E36" s="2061" t="s">
        <v>293</v>
      </c>
      <c r="F36" s="2061"/>
      <c r="G36" s="2061"/>
      <c r="H36" s="2061"/>
      <c r="I36" s="2061"/>
      <c r="J36" s="2061"/>
      <c r="K36" s="2061"/>
      <c r="L36" s="2061"/>
      <c r="M36" s="2061"/>
      <c r="N36" s="2061"/>
      <c r="O36" s="2061"/>
      <c r="P36" s="2061"/>
      <c r="Q36" s="2061"/>
      <c r="R36" s="2061"/>
      <c r="S36" s="2061"/>
      <c r="T36" s="2061"/>
      <c r="U36" s="2061"/>
      <c r="V36" s="2061"/>
      <c r="W36" s="2061"/>
      <c r="X36" s="2061"/>
      <c r="Y36" s="2061"/>
      <c r="Z36" s="2062"/>
    </row>
    <row r="37" spans="1:26" ht="18" customHeight="1" x14ac:dyDescent="0.2">
      <c r="A37" s="2076" t="s">
        <v>154</v>
      </c>
      <c r="B37" s="2077"/>
      <c r="C37" s="2077"/>
      <c r="D37" s="2077"/>
      <c r="E37" s="2061" t="s">
        <v>289</v>
      </c>
      <c r="F37" s="2061"/>
      <c r="G37" s="2061"/>
      <c r="H37" s="2061"/>
      <c r="I37" s="2061"/>
      <c r="J37" s="2061"/>
      <c r="K37" s="2061"/>
      <c r="L37" s="2061"/>
      <c r="M37" s="2061"/>
      <c r="N37" s="2061"/>
      <c r="O37" s="2061"/>
      <c r="P37" s="2061"/>
      <c r="Q37" s="2061"/>
      <c r="R37" s="2061"/>
      <c r="S37" s="2061"/>
      <c r="T37" s="2061"/>
      <c r="U37" s="2061"/>
      <c r="V37" s="2061"/>
      <c r="W37" s="2061"/>
      <c r="X37" s="2061"/>
      <c r="Y37" s="2061"/>
      <c r="Z37" s="2062"/>
    </row>
    <row r="38" spans="1:26" ht="18" customHeight="1" x14ac:dyDescent="0.2">
      <c r="A38" s="2076" t="s">
        <v>338</v>
      </c>
      <c r="B38" s="2077"/>
      <c r="C38" s="2077"/>
      <c r="D38" s="2077"/>
      <c r="E38" s="2061" t="s">
        <v>339</v>
      </c>
      <c r="F38" s="2061"/>
      <c r="G38" s="2061"/>
      <c r="H38" s="2061"/>
      <c r="I38" s="2061"/>
      <c r="J38" s="2061"/>
      <c r="K38" s="2061"/>
      <c r="L38" s="2061"/>
      <c r="M38" s="2061"/>
      <c r="N38" s="2061"/>
      <c r="O38" s="2061"/>
      <c r="P38" s="2061"/>
      <c r="Q38" s="2061"/>
      <c r="R38" s="2061"/>
      <c r="S38" s="2061"/>
      <c r="T38" s="2061"/>
      <c r="U38" s="2061"/>
      <c r="V38" s="2061"/>
      <c r="W38" s="2061"/>
      <c r="X38" s="2061"/>
      <c r="Y38" s="2061"/>
      <c r="Z38" s="2062"/>
    </row>
    <row r="39" spans="1:26" ht="18" customHeight="1" x14ac:dyDescent="0.2">
      <c r="A39" s="2076" t="s">
        <v>295</v>
      </c>
      <c r="B39" s="2077"/>
      <c r="C39" s="2077"/>
      <c r="D39" s="2077"/>
      <c r="E39" s="2061" t="s">
        <v>297</v>
      </c>
      <c r="F39" s="2061"/>
      <c r="G39" s="2061"/>
      <c r="H39" s="2061"/>
      <c r="I39" s="2061"/>
      <c r="J39" s="2061"/>
      <c r="K39" s="2061"/>
      <c r="L39" s="2061"/>
      <c r="M39" s="2061"/>
      <c r="N39" s="2061"/>
      <c r="O39" s="2061"/>
      <c r="P39" s="2061"/>
      <c r="Q39" s="2061"/>
      <c r="R39" s="2061"/>
      <c r="S39" s="2061"/>
      <c r="T39" s="2061"/>
      <c r="U39" s="2061"/>
      <c r="V39" s="2061"/>
      <c r="W39" s="2061"/>
      <c r="X39" s="2061"/>
      <c r="Y39" s="2061"/>
      <c r="Z39" s="2062"/>
    </row>
    <row r="40" spans="1:26" ht="18" customHeight="1" x14ac:dyDescent="0.2">
      <c r="A40" s="2076" t="s">
        <v>296</v>
      </c>
      <c r="B40" s="2077"/>
      <c r="C40" s="2077"/>
      <c r="D40" s="2077"/>
      <c r="E40" s="2061" t="s">
        <v>298</v>
      </c>
      <c r="F40" s="2061"/>
      <c r="G40" s="2061"/>
      <c r="H40" s="2061"/>
      <c r="I40" s="2061"/>
      <c r="J40" s="2061"/>
      <c r="K40" s="2061"/>
      <c r="L40" s="2061"/>
      <c r="M40" s="2061"/>
      <c r="N40" s="2061"/>
      <c r="O40" s="2061"/>
      <c r="P40" s="2061"/>
      <c r="Q40" s="2061"/>
      <c r="R40" s="2061"/>
      <c r="S40" s="2061"/>
      <c r="T40" s="2061"/>
      <c r="U40" s="2061"/>
      <c r="V40" s="2061"/>
      <c r="W40" s="2061"/>
      <c r="X40" s="2061"/>
      <c r="Y40" s="2061"/>
      <c r="Z40" s="2062"/>
    </row>
    <row r="41" spans="1:26" ht="18" customHeight="1" x14ac:dyDescent="0.2">
      <c r="A41" s="2076" t="s">
        <v>51</v>
      </c>
      <c r="B41" s="2077"/>
      <c r="C41" s="2077"/>
      <c r="D41" s="2077"/>
      <c r="E41" s="2061" t="s">
        <v>301</v>
      </c>
      <c r="F41" s="2061"/>
      <c r="G41" s="2061"/>
      <c r="H41" s="2061"/>
      <c r="I41" s="2061"/>
      <c r="J41" s="2061"/>
      <c r="K41" s="2061"/>
      <c r="L41" s="2061"/>
      <c r="M41" s="2061"/>
      <c r="N41" s="2061"/>
      <c r="O41" s="2061"/>
      <c r="P41" s="2061"/>
      <c r="Q41" s="2061"/>
      <c r="R41" s="2061"/>
      <c r="S41" s="2061"/>
      <c r="T41" s="2061"/>
      <c r="U41" s="2061"/>
      <c r="V41" s="2061"/>
      <c r="W41" s="2061"/>
      <c r="X41" s="2061"/>
      <c r="Y41" s="2061"/>
      <c r="Z41" s="2062"/>
    </row>
    <row r="42" spans="1:26" ht="18" customHeight="1" x14ac:dyDescent="0.2">
      <c r="A42" s="2076" t="s">
        <v>155</v>
      </c>
      <c r="B42" s="2077"/>
      <c r="C42" s="2077"/>
      <c r="D42" s="2077"/>
      <c r="E42" s="2061" t="s">
        <v>156</v>
      </c>
      <c r="F42" s="2061"/>
      <c r="G42" s="2061"/>
      <c r="H42" s="2061"/>
      <c r="I42" s="2061"/>
      <c r="J42" s="2061"/>
      <c r="K42" s="2061"/>
      <c r="L42" s="2061"/>
      <c r="M42" s="2061"/>
      <c r="N42" s="2061"/>
      <c r="O42" s="2061"/>
      <c r="P42" s="2061"/>
      <c r="Q42" s="2061"/>
      <c r="R42" s="2061"/>
      <c r="S42" s="2061"/>
      <c r="T42" s="2061"/>
      <c r="U42" s="2061"/>
      <c r="V42" s="2061"/>
      <c r="W42" s="2061"/>
      <c r="X42" s="2061"/>
      <c r="Y42" s="2061"/>
      <c r="Z42" s="2062"/>
    </row>
    <row r="43" spans="1:26" ht="18" customHeight="1" x14ac:dyDescent="0.2">
      <c r="A43" s="2076" t="s">
        <v>72</v>
      </c>
      <c r="B43" s="2077"/>
      <c r="C43" s="2077"/>
      <c r="D43" s="2077"/>
      <c r="E43" s="2061" t="s">
        <v>303</v>
      </c>
      <c r="F43" s="2061"/>
      <c r="G43" s="2061"/>
      <c r="H43" s="2061"/>
      <c r="I43" s="2061"/>
      <c r="J43" s="2061"/>
      <c r="K43" s="2061"/>
      <c r="L43" s="2061"/>
      <c r="M43" s="2061"/>
      <c r="N43" s="2061"/>
      <c r="O43" s="2061"/>
      <c r="P43" s="2061"/>
      <c r="Q43" s="2061"/>
      <c r="R43" s="2061"/>
      <c r="S43" s="2061"/>
      <c r="T43" s="2061"/>
      <c r="U43" s="2061"/>
      <c r="V43" s="2061"/>
      <c r="W43" s="2061"/>
      <c r="X43" s="2061"/>
      <c r="Y43" s="2061"/>
      <c r="Z43" s="2062"/>
    </row>
    <row r="44" spans="1:26" ht="18" customHeight="1" x14ac:dyDescent="0.2">
      <c r="A44" s="2076" t="s">
        <v>73</v>
      </c>
      <c r="B44" s="2077"/>
      <c r="C44" s="2077"/>
      <c r="D44" s="2077"/>
      <c r="E44" s="2061" t="s">
        <v>305</v>
      </c>
      <c r="F44" s="2061"/>
      <c r="G44" s="2061"/>
      <c r="H44" s="2061"/>
      <c r="I44" s="2061"/>
      <c r="J44" s="2061"/>
      <c r="K44" s="2061"/>
      <c r="L44" s="2061"/>
      <c r="M44" s="2061"/>
      <c r="N44" s="2061"/>
      <c r="O44" s="2061"/>
      <c r="P44" s="2061"/>
      <c r="Q44" s="2061"/>
      <c r="R44" s="2061"/>
      <c r="S44" s="2061"/>
      <c r="T44" s="2061"/>
      <c r="U44" s="2061"/>
      <c r="V44" s="2061"/>
      <c r="W44" s="2061"/>
      <c r="X44" s="2061"/>
      <c r="Y44" s="2061"/>
      <c r="Z44" s="2062"/>
    </row>
    <row r="45" spans="1:26" ht="18" customHeight="1" x14ac:dyDescent="0.2">
      <c r="A45" s="2094" t="s">
        <v>47</v>
      </c>
      <c r="B45" s="2095"/>
      <c r="C45" s="2095"/>
      <c r="D45" s="2095"/>
      <c r="E45" s="2061" t="s">
        <v>306</v>
      </c>
      <c r="F45" s="2061"/>
      <c r="G45" s="2061"/>
      <c r="H45" s="2061"/>
      <c r="I45" s="2061"/>
      <c r="J45" s="2061"/>
      <c r="K45" s="2061"/>
      <c r="L45" s="2061"/>
      <c r="M45" s="2061"/>
      <c r="N45" s="2061"/>
      <c r="O45" s="2061"/>
      <c r="P45" s="2061"/>
      <c r="Q45" s="2061"/>
      <c r="R45" s="2061"/>
      <c r="S45" s="2061"/>
      <c r="T45" s="2061"/>
      <c r="U45" s="2061"/>
      <c r="V45" s="2061"/>
      <c r="W45" s="2061"/>
      <c r="X45" s="2061"/>
      <c r="Y45" s="2061"/>
      <c r="Z45" s="2062"/>
    </row>
    <row r="46" spans="1:26" ht="21.95" customHeight="1" x14ac:dyDescent="0.2">
      <c r="A46" s="2110" t="s">
        <v>42</v>
      </c>
      <c r="B46" s="2111"/>
      <c r="C46" s="2111"/>
      <c r="D46" s="2112"/>
      <c r="E46" s="2061" t="s">
        <v>308</v>
      </c>
      <c r="F46" s="2061"/>
      <c r="G46" s="2061"/>
      <c r="H46" s="2061"/>
      <c r="I46" s="2061"/>
      <c r="J46" s="2061"/>
      <c r="K46" s="2061"/>
      <c r="L46" s="2061"/>
      <c r="M46" s="2061"/>
      <c r="N46" s="2061"/>
      <c r="O46" s="2061"/>
      <c r="P46" s="2061"/>
      <c r="Q46" s="2061"/>
      <c r="R46" s="2061"/>
      <c r="S46" s="2061"/>
      <c r="T46" s="2061"/>
      <c r="U46" s="2061"/>
      <c r="V46" s="2061"/>
      <c r="W46" s="2061"/>
      <c r="X46" s="2061"/>
      <c r="Y46" s="2061"/>
      <c r="Z46" s="2062"/>
    </row>
    <row r="47" spans="1:26" ht="18" customHeight="1" x14ac:dyDescent="0.2">
      <c r="A47" s="2113"/>
      <c r="B47" s="2114"/>
      <c r="C47" s="2114"/>
      <c r="D47" s="2115"/>
      <c r="E47" s="2061" t="s">
        <v>157</v>
      </c>
      <c r="F47" s="2061"/>
      <c r="G47" s="2061"/>
      <c r="H47" s="2061"/>
      <c r="I47" s="2061"/>
      <c r="J47" s="2061"/>
      <c r="K47" s="2061"/>
      <c r="L47" s="2061"/>
      <c r="M47" s="2061"/>
      <c r="N47" s="2061"/>
      <c r="O47" s="2061"/>
      <c r="P47" s="2061"/>
      <c r="Q47" s="2061"/>
      <c r="R47" s="2061"/>
      <c r="S47" s="2061"/>
      <c r="T47" s="2061"/>
      <c r="U47" s="2061"/>
      <c r="V47" s="2061"/>
      <c r="W47" s="2061"/>
      <c r="X47" s="2061"/>
      <c r="Y47" s="2061"/>
      <c r="Z47" s="2062"/>
    </row>
    <row r="48" spans="1:26" ht="14.1" customHeight="1" x14ac:dyDescent="0.2">
      <c r="A48" s="2113"/>
      <c r="B48" s="2114"/>
      <c r="C48" s="2114"/>
      <c r="D48" s="2115"/>
      <c r="E48" s="2061" t="s">
        <v>299</v>
      </c>
      <c r="F48" s="2061"/>
      <c r="G48" s="2061"/>
      <c r="H48" s="2061"/>
      <c r="I48" s="2061"/>
      <c r="J48" s="2061"/>
      <c r="K48" s="2061"/>
      <c r="L48" s="2061"/>
      <c r="M48" s="2061"/>
      <c r="N48" s="2061"/>
      <c r="O48" s="2061"/>
      <c r="P48" s="2061"/>
      <c r="Q48" s="2061"/>
      <c r="R48" s="2061"/>
      <c r="S48" s="2061"/>
      <c r="T48" s="2061"/>
      <c r="U48" s="2061"/>
      <c r="V48" s="2061"/>
      <c r="W48" s="2061"/>
      <c r="X48" s="2061"/>
      <c r="Y48" s="2061"/>
      <c r="Z48" s="2062"/>
    </row>
    <row r="49" spans="1:26" ht="14.45" customHeight="1" x14ac:dyDescent="0.2">
      <c r="A49" s="2116"/>
      <c r="B49" s="2117"/>
      <c r="C49" s="2117"/>
      <c r="D49" s="2118"/>
      <c r="E49" s="2061" t="s">
        <v>1201</v>
      </c>
      <c r="F49" s="2061"/>
      <c r="G49" s="2061"/>
      <c r="H49" s="2061"/>
      <c r="I49" s="2061"/>
      <c r="J49" s="2061"/>
      <c r="K49" s="2061"/>
      <c r="L49" s="2061"/>
      <c r="M49" s="2061"/>
      <c r="N49" s="2061"/>
      <c r="O49" s="2061"/>
      <c r="P49" s="2061"/>
      <c r="Q49" s="2061"/>
      <c r="R49" s="2061"/>
      <c r="S49" s="2061"/>
      <c r="T49" s="2061"/>
      <c r="U49" s="2061"/>
      <c r="V49" s="2061"/>
      <c r="W49" s="2061"/>
      <c r="X49" s="2061"/>
      <c r="Y49" s="2061"/>
      <c r="Z49" s="2062"/>
    </row>
    <row r="50" spans="1:26" ht="14.1" customHeight="1" x14ac:dyDescent="0.2">
      <c r="A50" s="2076" t="s">
        <v>146</v>
      </c>
      <c r="B50" s="2077"/>
      <c r="C50" s="2077"/>
      <c r="D50" s="2077"/>
      <c r="E50" s="2061" t="s">
        <v>300</v>
      </c>
      <c r="F50" s="2061"/>
      <c r="G50" s="2061"/>
      <c r="H50" s="2061"/>
      <c r="I50" s="2061"/>
      <c r="J50" s="2061"/>
      <c r="K50" s="2061"/>
      <c r="L50" s="2061"/>
      <c r="M50" s="2061"/>
      <c r="N50" s="2061"/>
      <c r="O50" s="2061"/>
      <c r="P50" s="2061"/>
      <c r="Q50" s="2061"/>
      <c r="R50" s="2061"/>
      <c r="S50" s="2061"/>
      <c r="T50" s="2061"/>
      <c r="U50" s="2061"/>
      <c r="V50" s="2061"/>
      <c r="W50" s="2061"/>
      <c r="X50" s="2061"/>
      <c r="Y50" s="2061"/>
      <c r="Z50" s="2062"/>
    </row>
    <row r="51" spans="1:26" ht="22.5" customHeight="1" thickBot="1" x14ac:dyDescent="0.25">
      <c r="A51" s="2121" t="s">
        <v>39</v>
      </c>
      <c r="B51" s="2122"/>
      <c r="C51" s="2122"/>
      <c r="D51" s="2122"/>
      <c r="E51" s="2119" t="s">
        <v>236</v>
      </c>
      <c r="F51" s="2119"/>
      <c r="G51" s="2119"/>
      <c r="H51" s="2119"/>
      <c r="I51" s="2119"/>
      <c r="J51" s="2119"/>
      <c r="K51" s="2119"/>
      <c r="L51" s="2119"/>
      <c r="M51" s="2119"/>
      <c r="N51" s="2119"/>
      <c r="O51" s="2119"/>
      <c r="P51" s="2119"/>
      <c r="Q51" s="2119"/>
      <c r="R51" s="2119"/>
      <c r="S51" s="2119"/>
      <c r="T51" s="2119"/>
      <c r="U51" s="2119"/>
      <c r="V51" s="2119"/>
      <c r="W51" s="2119"/>
      <c r="X51" s="2119"/>
      <c r="Y51" s="2119"/>
      <c r="Z51" s="2120"/>
    </row>
    <row r="52" spans="1:26" ht="13.5" thickTop="1" x14ac:dyDescent="0.2"/>
    <row r="53" spans="1:26" ht="15.75" customHeight="1" x14ac:dyDescent="0.2">
      <c r="A53" s="156">
        <v>1.2</v>
      </c>
      <c r="B53" s="2070" t="s">
        <v>867</v>
      </c>
      <c r="C53" s="2070"/>
      <c r="D53" s="2070"/>
      <c r="E53" s="2070"/>
    </row>
    <row r="54" spans="1:26" ht="15.75" customHeight="1" x14ac:dyDescent="0.2">
      <c r="A54" s="72" t="s">
        <v>868</v>
      </c>
      <c r="B54" s="466" t="s">
        <v>401</v>
      </c>
    </row>
    <row r="55" spans="1:26" ht="15.75" customHeight="1" x14ac:dyDescent="0.2">
      <c r="A55" s="72" t="s">
        <v>789</v>
      </c>
      <c r="B55" s="466" t="s">
        <v>869</v>
      </c>
    </row>
    <row r="56" spans="1:26" ht="15.75" customHeight="1" x14ac:dyDescent="0.2">
      <c r="A56" s="72" t="s">
        <v>792</v>
      </c>
      <c r="B56" s="466" t="s">
        <v>793</v>
      </c>
    </row>
    <row r="57" spans="1:26" ht="15.75" customHeight="1" x14ac:dyDescent="0.2">
      <c r="A57" s="72" t="s">
        <v>795</v>
      </c>
      <c r="B57" s="466" t="s">
        <v>796</v>
      </c>
    </row>
    <row r="58" spans="1:26" ht="15.75" customHeight="1" x14ac:dyDescent="0.2">
      <c r="A58" s="72" t="s">
        <v>798</v>
      </c>
      <c r="B58" s="466" t="s">
        <v>799</v>
      </c>
    </row>
    <row r="59" spans="1:26" ht="15.75" customHeight="1" x14ac:dyDescent="0.2">
      <c r="A59" s="72" t="s">
        <v>818</v>
      </c>
      <c r="B59" s="466" t="s">
        <v>819</v>
      </c>
    </row>
    <row r="60" spans="1:26" ht="15.75" customHeight="1" x14ac:dyDescent="0.2">
      <c r="A60" s="72" t="s">
        <v>845</v>
      </c>
      <c r="B60" s="466" t="s">
        <v>870</v>
      </c>
    </row>
    <row r="61" spans="1:26" ht="15.75" customHeight="1" x14ac:dyDescent="0.2">
      <c r="A61" s="72" t="s">
        <v>864</v>
      </c>
      <c r="B61" s="466" t="s">
        <v>871</v>
      </c>
    </row>
    <row r="63" spans="1:26" ht="13.5" thickBot="1" x14ac:dyDescent="0.25"/>
    <row r="64" spans="1:26" ht="36" customHeight="1" x14ac:dyDescent="0.2">
      <c r="A64" s="2081" t="s">
        <v>659</v>
      </c>
      <c r="B64" s="2082"/>
      <c r="C64" s="2082"/>
      <c r="D64" s="2082"/>
      <c r="E64" s="2082"/>
      <c r="F64" s="2082" t="s">
        <v>660</v>
      </c>
      <c r="G64" s="2082"/>
      <c r="H64" s="2083"/>
    </row>
    <row r="65" spans="1:8" ht="36" customHeight="1" x14ac:dyDescent="0.2">
      <c r="A65" s="2050" t="s">
        <v>868</v>
      </c>
      <c r="B65" s="2051"/>
      <c r="C65" s="2051" t="s">
        <v>966</v>
      </c>
      <c r="D65" s="2051"/>
      <c r="E65" s="136"/>
      <c r="F65" s="2051" t="s">
        <v>1192</v>
      </c>
      <c r="G65" s="2051"/>
      <c r="H65" s="29"/>
    </row>
    <row r="66" spans="1:8" x14ac:dyDescent="0.2">
      <c r="A66" s="2074" t="s">
        <v>789</v>
      </c>
      <c r="B66" s="2069"/>
      <c r="C66" s="2051" t="s">
        <v>790</v>
      </c>
      <c r="D66" s="2051"/>
      <c r="E66" s="136"/>
      <c r="F66" s="2069" t="s">
        <v>791</v>
      </c>
      <c r="G66" s="2069"/>
      <c r="H66" s="29"/>
    </row>
    <row r="67" spans="1:8" x14ac:dyDescent="0.2">
      <c r="A67" s="2074" t="s">
        <v>792</v>
      </c>
      <c r="B67" s="2069"/>
      <c r="C67" s="2051" t="s">
        <v>793</v>
      </c>
      <c r="D67" s="2051"/>
      <c r="E67" s="136"/>
      <c r="F67" s="2069" t="s">
        <v>794</v>
      </c>
      <c r="G67" s="2069"/>
      <c r="H67" s="29"/>
    </row>
    <row r="68" spans="1:8" x14ac:dyDescent="0.2">
      <c r="A68" s="2074" t="s">
        <v>795</v>
      </c>
      <c r="B68" s="2069"/>
      <c r="C68" s="2078" t="s">
        <v>796</v>
      </c>
      <c r="D68" s="2078"/>
      <c r="E68" s="136"/>
      <c r="F68" s="2069" t="s">
        <v>797</v>
      </c>
      <c r="G68" s="2069"/>
      <c r="H68" s="29"/>
    </row>
    <row r="69" spans="1:8" x14ac:dyDescent="0.2">
      <c r="A69" s="2074" t="s">
        <v>798</v>
      </c>
      <c r="B69" s="2069"/>
      <c r="C69" s="2078" t="s">
        <v>799</v>
      </c>
      <c r="D69" s="2078"/>
      <c r="E69" s="136"/>
      <c r="F69" s="2069"/>
      <c r="G69" s="2069"/>
      <c r="H69" s="29"/>
    </row>
    <row r="70" spans="1:8" x14ac:dyDescent="0.2">
      <c r="A70" s="2074" t="s">
        <v>800</v>
      </c>
      <c r="B70" s="2069"/>
      <c r="C70" s="2072" t="s">
        <v>801</v>
      </c>
      <c r="D70" s="2072"/>
      <c r="E70" s="136"/>
      <c r="F70" s="2069"/>
      <c r="G70" s="2069"/>
      <c r="H70" s="29"/>
    </row>
    <row r="71" spans="1:8" x14ac:dyDescent="0.2">
      <c r="A71" s="2074" t="s">
        <v>802</v>
      </c>
      <c r="B71" s="2069"/>
      <c r="C71" s="2072" t="s">
        <v>803</v>
      </c>
      <c r="D71" s="2072"/>
      <c r="E71" s="136"/>
      <c r="F71" s="2069"/>
      <c r="G71" s="2069"/>
      <c r="H71" s="29"/>
    </row>
    <row r="72" spans="1:8" x14ac:dyDescent="0.2">
      <c r="A72" s="2074" t="s">
        <v>804</v>
      </c>
      <c r="B72" s="2069"/>
      <c r="C72" s="2072" t="s">
        <v>805</v>
      </c>
      <c r="D72" s="2072"/>
      <c r="E72" s="136"/>
      <c r="F72" s="2069"/>
      <c r="G72" s="2069"/>
      <c r="H72" s="29"/>
    </row>
    <row r="73" spans="1:8" x14ac:dyDescent="0.2">
      <c r="A73" s="2074" t="s">
        <v>806</v>
      </c>
      <c r="B73" s="2069"/>
      <c r="C73" s="2072" t="s">
        <v>807</v>
      </c>
      <c r="D73" s="2072"/>
      <c r="E73" s="136"/>
      <c r="F73" s="2069"/>
      <c r="G73" s="2069"/>
      <c r="H73" s="29"/>
    </row>
    <row r="74" spans="1:8" x14ac:dyDescent="0.2">
      <c r="A74" s="2074" t="s">
        <v>808</v>
      </c>
      <c r="B74" s="2069"/>
      <c r="C74" s="2072" t="s">
        <v>809</v>
      </c>
      <c r="D74" s="2072"/>
      <c r="E74" s="136"/>
      <c r="F74" s="2069"/>
      <c r="G74" s="2069"/>
      <c r="H74" s="29"/>
    </row>
    <row r="75" spans="1:8" x14ac:dyDescent="0.2">
      <c r="A75" s="2074" t="s">
        <v>810</v>
      </c>
      <c r="B75" s="2069"/>
      <c r="C75" s="2072" t="s">
        <v>811</v>
      </c>
      <c r="D75" s="2072"/>
      <c r="E75" s="136"/>
      <c r="F75" s="2069"/>
      <c r="G75" s="2069"/>
      <c r="H75" s="29"/>
    </row>
    <row r="76" spans="1:8" x14ac:dyDescent="0.2">
      <c r="A76" s="2074" t="s">
        <v>812</v>
      </c>
      <c r="B76" s="2069"/>
      <c r="C76" s="2072" t="s">
        <v>813</v>
      </c>
      <c r="D76" s="2072"/>
      <c r="E76" s="136"/>
      <c r="F76" s="2069"/>
      <c r="G76" s="2069"/>
      <c r="H76" s="29"/>
    </row>
    <row r="77" spans="1:8" x14ac:dyDescent="0.2">
      <c r="A77" s="2074" t="s">
        <v>814</v>
      </c>
      <c r="B77" s="2069"/>
      <c r="C77" s="2072" t="s">
        <v>815</v>
      </c>
      <c r="D77" s="2072"/>
      <c r="E77" s="136"/>
      <c r="F77" s="2069"/>
      <c r="G77" s="2069"/>
      <c r="H77" s="29"/>
    </row>
    <row r="78" spans="1:8" x14ac:dyDescent="0.2">
      <c r="A78" s="2074" t="s">
        <v>816</v>
      </c>
      <c r="B78" s="2069"/>
      <c r="C78" s="2072" t="s">
        <v>817</v>
      </c>
      <c r="D78" s="2072"/>
      <c r="E78" s="136"/>
      <c r="F78" s="2069"/>
      <c r="G78" s="2069"/>
      <c r="H78" s="29"/>
    </row>
    <row r="79" spans="1:8" x14ac:dyDescent="0.2">
      <c r="A79" s="2074" t="s">
        <v>818</v>
      </c>
      <c r="B79" s="2069"/>
      <c r="C79" s="2069" t="s">
        <v>819</v>
      </c>
      <c r="D79" s="2069"/>
      <c r="E79" s="136"/>
      <c r="F79" s="2069" t="s">
        <v>820</v>
      </c>
      <c r="G79" s="2069"/>
      <c r="H79" s="29"/>
    </row>
    <row r="80" spans="1:8" x14ac:dyDescent="0.2">
      <c r="A80" s="2074" t="s">
        <v>821</v>
      </c>
      <c r="B80" s="2069"/>
      <c r="C80" s="2069" t="s">
        <v>822</v>
      </c>
      <c r="D80" s="2069"/>
      <c r="E80" s="136"/>
      <c r="F80" s="2069" t="s">
        <v>823</v>
      </c>
      <c r="G80" s="2069"/>
      <c r="H80" s="29"/>
    </row>
    <row r="81" spans="1:8" x14ac:dyDescent="0.2">
      <c r="A81" s="2074" t="s">
        <v>824</v>
      </c>
      <c r="B81" s="2069"/>
      <c r="C81" s="2069" t="s">
        <v>825</v>
      </c>
      <c r="D81" s="2069"/>
      <c r="E81" s="136"/>
      <c r="F81" s="2069" t="s">
        <v>826</v>
      </c>
      <c r="G81" s="2069"/>
      <c r="H81" s="29"/>
    </row>
    <row r="82" spans="1:8" x14ac:dyDescent="0.2">
      <c r="A82" s="2074" t="s">
        <v>827</v>
      </c>
      <c r="B82" s="2069"/>
      <c r="C82" s="2069" t="s">
        <v>828</v>
      </c>
      <c r="D82" s="2069"/>
      <c r="E82" s="136"/>
      <c r="F82" s="2069" t="s">
        <v>829</v>
      </c>
      <c r="G82" s="2069"/>
      <c r="H82" s="29"/>
    </row>
    <row r="83" spans="1:8" x14ac:dyDescent="0.2">
      <c r="A83" s="2074" t="s">
        <v>830</v>
      </c>
      <c r="B83" s="2069"/>
      <c r="C83" s="2069" t="s">
        <v>831</v>
      </c>
      <c r="D83" s="2069"/>
      <c r="E83" s="136"/>
      <c r="F83" s="2069" t="s">
        <v>832</v>
      </c>
      <c r="G83" s="2069"/>
      <c r="H83" s="29"/>
    </row>
    <row r="84" spans="1:8" x14ac:dyDescent="0.2">
      <c r="A84" s="2074" t="s">
        <v>833</v>
      </c>
      <c r="B84" s="2069"/>
      <c r="C84" s="2069" t="s">
        <v>834</v>
      </c>
      <c r="D84" s="2069"/>
      <c r="E84" s="136"/>
      <c r="F84" s="2069" t="s">
        <v>835</v>
      </c>
      <c r="G84" s="2069"/>
      <c r="H84" s="29"/>
    </row>
    <row r="85" spans="1:8" x14ac:dyDescent="0.2">
      <c r="A85" s="2074" t="s">
        <v>836</v>
      </c>
      <c r="B85" s="2069"/>
      <c r="C85" s="2069" t="s">
        <v>837</v>
      </c>
      <c r="D85" s="2069"/>
      <c r="E85" s="136"/>
      <c r="F85" s="2069" t="s">
        <v>838</v>
      </c>
      <c r="G85" s="2069"/>
      <c r="H85" s="29"/>
    </row>
    <row r="86" spans="1:8" x14ac:dyDescent="0.2">
      <c r="A86" s="2074" t="s">
        <v>839</v>
      </c>
      <c r="B86" s="2069"/>
      <c r="C86" s="2069" t="s">
        <v>840</v>
      </c>
      <c r="D86" s="2069"/>
      <c r="E86" s="136"/>
      <c r="F86" s="2069" t="s">
        <v>841</v>
      </c>
      <c r="G86" s="2069"/>
      <c r="H86" s="29"/>
    </row>
    <row r="87" spans="1:8" x14ac:dyDescent="0.2">
      <c r="A87" s="2074" t="s">
        <v>842</v>
      </c>
      <c r="B87" s="2069"/>
      <c r="C87" s="2069" t="s">
        <v>843</v>
      </c>
      <c r="D87" s="2069"/>
      <c r="E87" s="136"/>
      <c r="F87" s="2069" t="s">
        <v>844</v>
      </c>
      <c r="G87" s="2069"/>
      <c r="H87" s="29"/>
    </row>
    <row r="88" spans="1:8" x14ac:dyDescent="0.2">
      <c r="A88" s="2074" t="s">
        <v>845</v>
      </c>
      <c r="B88" s="2069"/>
      <c r="C88" s="2069" t="s">
        <v>846</v>
      </c>
      <c r="D88" s="2069"/>
      <c r="E88" s="136"/>
      <c r="F88" s="2069" t="s">
        <v>847</v>
      </c>
      <c r="G88" s="2069"/>
      <c r="H88" s="29"/>
    </row>
    <row r="89" spans="1:8" x14ac:dyDescent="0.2">
      <c r="A89" s="2074" t="s">
        <v>848</v>
      </c>
      <c r="B89" s="2069"/>
      <c r="C89" s="2069" t="s">
        <v>822</v>
      </c>
      <c r="D89" s="2069"/>
      <c r="E89" s="136"/>
      <c r="F89" s="2069" t="s">
        <v>849</v>
      </c>
      <c r="G89" s="2069"/>
      <c r="H89" s="29"/>
    </row>
    <row r="90" spans="1:8" x14ac:dyDescent="0.2">
      <c r="A90" s="2074" t="s">
        <v>850</v>
      </c>
      <c r="B90" s="2069"/>
      <c r="C90" s="2069" t="s">
        <v>825</v>
      </c>
      <c r="D90" s="2069"/>
      <c r="E90" s="136"/>
      <c r="F90" s="2069" t="s">
        <v>851</v>
      </c>
      <c r="G90" s="2069"/>
      <c r="H90" s="29"/>
    </row>
    <row r="91" spans="1:8" x14ac:dyDescent="0.2">
      <c r="A91" s="2074" t="s">
        <v>852</v>
      </c>
      <c r="B91" s="2069"/>
      <c r="C91" s="2069" t="s">
        <v>828</v>
      </c>
      <c r="D91" s="2069"/>
      <c r="E91" s="136"/>
      <c r="F91" s="2069" t="s">
        <v>853</v>
      </c>
      <c r="G91" s="2069"/>
      <c r="H91" s="29"/>
    </row>
    <row r="92" spans="1:8" x14ac:dyDescent="0.2">
      <c r="A92" s="2074" t="s">
        <v>854</v>
      </c>
      <c r="B92" s="2069"/>
      <c r="C92" s="2069" t="s">
        <v>831</v>
      </c>
      <c r="D92" s="2069"/>
      <c r="E92" s="136"/>
      <c r="F92" s="2069" t="s">
        <v>855</v>
      </c>
      <c r="G92" s="2069"/>
      <c r="H92" s="29"/>
    </row>
    <row r="93" spans="1:8" x14ac:dyDescent="0.2">
      <c r="A93" s="2074" t="s">
        <v>856</v>
      </c>
      <c r="B93" s="2069"/>
      <c r="C93" s="2069" t="s">
        <v>834</v>
      </c>
      <c r="D93" s="2069"/>
      <c r="E93" s="136"/>
      <c r="F93" s="2069" t="s">
        <v>857</v>
      </c>
      <c r="G93" s="2069"/>
      <c r="H93" s="29"/>
    </row>
    <row r="94" spans="1:8" x14ac:dyDescent="0.2">
      <c r="A94" s="2074" t="s">
        <v>858</v>
      </c>
      <c r="B94" s="2069"/>
      <c r="C94" s="2069" t="s">
        <v>837</v>
      </c>
      <c r="D94" s="2069"/>
      <c r="E94" s="136"/>
      <c r="F94" s="2069" t="s">
        <v>859</v>
      </c>
      <c r="G94" s="2069"/>
      <c r="H94" s="29"/>
    </row>
    <row r="95" spans="1:8" x14ac:dyDescent="0.2">
      <c r="A95" s="2074" t="s">
        <v>860</v>
      </c>
      <c r="B95" s="2069"/>
      <c r="C95" s="2069" t="s">
        <v>840</v>
      </c>
      <c r="D95" s="2069"/>
      <c r="E95" s="136"/>
      <c r="F95" s="2069" t="s">
        <v>861</v>
      </c>
      <c r="G95" s="2069"/>
      <c r="H95" s="29"/>
    </row>
    <row r="96" spans="1:8" x14ac:dyDescent="0.2">
      <c r="A96" s="2074" t="s">
        <v>862</v>
      </c>
      <c r="B96" s="2069"/>
      <c r="C96" s="2069" t="s">
        <v>843</v>
      </c>
      <c r="D96" s="2069"/>
      <c r="E96" s="136"/>
      <c r="F96" s="2069" t="s">
        <v>863</v>
      </c>
      <c r="G96" s="2069"/>
      <c r="H96" s="29"/>
    </row>
    <row r="97" spans="1:8" ht="13.5" thickBot="1" x14ac:dyDescent="0.25">
      <c r="A97" s="2075" t="s">
        <v>864</v>
      </c>
      <c r="B97" s="2071"/>
      <c r="C97" s="2073" t="s">
        <v>865</v>
      </c>
      <c r="D97" s="2073"/>
      <c r="E97" s="25"/>
      <c r="F97" s="2071" t="s">
        <v>866</v>
      </c>
      <c r="G97" s="2071"/>
      <c r="H97" s="26"/>
    </row>
    <row r="100" spans="1:8" x14ac:dyDescent="0.2">
      <c r="A100" s="2070" t="s">
        <v>1368</v>
      </c>
      <c r="B100" s="2070"/>
      <c r="C100" s="2070"/>
      <c r="D100" s="2070"/>
      <c r="E100" s="2070"/>
      <c r="F100" s="2070"/>
      <c r="G100" s="2070"/>
      <c r="H100" s="2070"/>
    </row>
    <row r="101" spans="1:8" ht="51.95" customHeight="1" x14ac:dyDescent="0.2">
      <c r="A101" s="1641" t="s">
        <v>1369</v>
      </c>
      <c r="B101" s="1641"/>
      <c r="C101" s="1641"/>
      <c r="D101" s="1641"/>
      <c r="E101" s="1641"/>
      <c r="F101" s="1641"/>
      <c r="G101" s="1641"/>
      <c r="H101" s="1641"/>
    </row>
    <row r="102" spans="1:8" ht="24.6" customHeight="1" x14ac:dyDescent="0.2">
      <c r="A102" s="1641" t="s">
        <v>1370</v>
      </c>
      <c r="B102" s="1641"/>
      <c r="C102" s="1641"/>
      <c r="D102" s="1641"/>
      <c r="E102" s="1641"/>
      <c r="F102" s="1641"/>
      <c r="G102" s="1641"/>
      <c r="H102" s="1641"/>
    </row>
    <row r="103" spans="1:8" ht="24.6" customHeight="1" x14ac:dyDescent="0.2">
      <c r="A103" s="1641" t="s">
        <v>1371</v>
      </c>
      <c r="B103" s="1641"/>
      <c r="C103" s="1641"/>
      <c r="D103" s="1641"/>
      <c r="E103" s="1641"/>
      <c r="F103" s="1641"/>
      <c r="G103" s="1641"/>
      <c r="H103" s="1641"/>
    </row>
    <row r="104" spans="1:8" ht="24.6" customHeight="1" x14ac:dyDescent="0.2">
      <c r="A104" s="1641" t="s">
        <v>1372</v>
      </c>
      <c r="B104" s="1641"/>
      <c r="C104" s="1641"/>
      <c r="D104" s="1641"/>
      <c r="E104" s="1641"/>
      <c r="F104" s="1641"/>
      <c r="G104" s="1641"/>
      <c r="H104" s="1641"/>
    </row>
    <row r="105" spans="1:8" ht="24.6" customHeight="1" x14ac:dyDescent="0.2">
      <c r="A105" s="1641" t="s">
        <v>791</v>
      </c>
      <c r="B105" s="1641"/>
      <c r="C105" s="1641"/>
      <c r="D105" s="1641"/>
      <c r="E105" s="1641"/>
      <c r="F105" s="1641"/>
      <c r="G105" s="1641"/>
      <c r="H105" s="1641"/>
    </row>
    <row r="106" spans="1:8" ht="24.6" customHeight="1" x14ac:dyDescent="0.2">
      <c r="A106" s="1641" t="s">
        <v>1373</v>
      </c>
      <c r="B106" s="1641"/>
      <c r="C106" s="1641"/>
      <c r="D106" s="1641"/>
      <c r="E106" s="1641"/>
      <c r="F106" s="1641"/>
      <c r="G106" s="1641"/>
      <c r="H106" s="1641"/>
    </row>
    <row r="107" spans="1:8" ht="24.6" customHeight="1" x14ac:dyDescent="0.2">
      <c r="A107" s="1641" t="s">
        <v>794</v>
      </c>
      <c r="B107" s="1641"/>
      <c r="C107" s="1641"/>
      <c r="D107" s="1641"/>
      <c r="E107" s="1641"/>
      <c r="F107" s="1641"/>
      <c r="G107" s="1641"/>
      <c r="H107" s="1641"/>
    </row>
    <row r="108" spans="1:8" ht="24.6" customHeight="1" x14ac:dyDescent="0.2">
      <c r="A108" s="1641" t="s">
        <v>1374</v>
      </c>
      <c r="B108" s="1641"/>
      <c r="C108" s="1641"/>
      <c r="D108" s="1641"/>
      <c r="E108" s="1641"/>
      <c r="F108" s="1641"/>
      <c r="G108" s="1641"/>
      <c r="H108" s="1641"/>
    </row>
    <row r="109" spans="1:8" ht="24.6" customHeight="1" x14ac:dyDescent="0.2">
      <c r="A109" s="1641" t="s">
        <v>1375</v>
      </c>
      <c r="B109" s="1641"/>
      <c r="C109" s="1641"/>
      <c r="D109" s="1641"/>
      <c r="E109" s="1641"/>
      <c r="F109" s="1641"/>
      <c r="G109" s="1641"/>
      <c r="H109" s="1641"/>
    </row>
    <row r="110" spans="1:8" ht="24.6" customHeight="1" x14ac:dyDescent="0.2">
      <c r="A110" s="1641" t="s">
        <v>1376</v>
      </c>
      <c r="B110" s="1641"/>
      <c r="C110" s="1641"/>
      <c r="D110" s="1641"/>
      <c r="E110" s="1641"/>
      <c r="F110" s="1641"/>
      <c r="G110" s="1641"/>
      <c r="H110" s="1641"/>
    </row>
    <row r="111" spans="1:8" ht="24.6" customHeight="1" x14ac:dyDescent="0.2">
      <c r="A111" s="1641" t="s">
        <v>866</v>
      </c>
      <c r="B111" s="1641"/>
      <c r="C111" s="1641"/>
      <c r="D111" s="1641"/>
      <c r="E111" s="1641"/>
      <c r="F111" s="1641"/>
      <c r="G111" s="1641"/>
      <c r="H111" s="1641"/>
    </row>
    <row r="112" spans="1:8" ht="24.6" customHeight="1" x14ac:dyDescent="0.2">
      <c r="A112" s="1641" t="s">
        <v>1377</v>
      </c>
      <c r="B112" s="1641"/>
      <c r="C112" s="1641"/>
      <c r="D112" s="1641"/>
      <c r="E112" s="1641"/>
      <c r="F112" s="1641"/>
      <c r="G112" s="1641"/>
      <c r="H112" s="1641"/>
    </row>
    <row r="113" spans="1:8" ht="24.6" customHeight="1" x14ac:dyDescent="0.2">
      <c r="A113" s="1641" t="s">
        <v>1378</v>
      </c>
      <c r="B113" s="1641"/>
      <c r="C113" s="1641"/>
      <c r="D113" s="1641"/>
      <c r="E113" s="1641"/>
      <c r="F113" s="1641"/>
      <c r="G113" s="1641"/>
    </row>
    <row r="114" spans="1:8" ht="24.6" customHeight="1" x14ac:dyDescent="0.2">
      <c r="A114" s="1641" t="s">
        <v>1379</v>
      </c>
      <c r="B114" s="1641"/>
      <c r="C114" s="1641"/>
      <c r="D114" s="1641"/>
      <c r="E114" s="1641"/>
      <c r="F114" s="1641"/>
      <c r="G114" s="1641"/>
      <c r="H114" s="1641"/>
    </row>
    <row r="115" spans="1:8" ht="24.6" customHeight="1" x14ac:dyDescent="0.2">
      <c r="A115" s="1641" t="s">
        <v>1380</v>
      </c>
      <c r="B115" s="1641"/>
      <c r="C115" s="1641"/>
      <c r="D115" s="1641"/>
      <c r="E115" s="1641"/>
      <c r="F115" s="1641"/>
      <c r="G115" s="1641"/>
      <c r="H115" s="1641"/>
    </row>
    <row r="116" spans="1:8" ht="24.6" customHeight="1" x14ac:dyDescent="0.2">
      <c r="A116" s="1641" t="s">
        <v>1381</v>
      </c>
      <c r="B116" s="1641"/>
      <c r="C116" s="1641"/>
      <c r="D116" s="1641"/>
      <c r="E116" s="1641"/>
      <c r="F116" s="1641"/>
      <c r="G116" s="1641"/>
      <c r="H116" s="1641"/>
    </row>
    <row r="117" spans="1:8" ht="24.6" customHeight="1" x14ac:dyDescent="0.2">
      <c r="A117" s="1641" t="s">
        <v>1382</v>
      </c>
      <c r="B117" s="1641"/>
      <c r="C117" s="1641"/>
      <c r="D117" s="1641"/>
      <c r="E117" s="1641"/>
      <c r="F117" s="1641"/>
      <c r="G117" s="1641"/>
      <c r="H117" s="1641"/>
    </row>
    <row r="118" spans="1:8" ht="24.6" customHeight="1" x14ac:dyDescent="0.2">
      <c r="A118" s="1641" t="s">
        <v>1383</v>
      </c>
      <c r="B118" s="1641"/>
      <c r="C118" s="1641"/>
      <c r="D118" s="1641"/>
      <c r="E118" s="1641"/>
      <c r="F118" s="1641"/>
      <c r="G118" s="1641"/>
      <c r="H118" s="1641"/>
    </row>
    <row r="119" spans="1:8" ht="24.6" customHeight="1" x14ac:dyDescent="0.2">
      <c r="A119" s="1641" t="s">
        <v>961</v>
      </c>
      <c r="B119" s="1641" t="s">
        <v>1384</v>
      </c>
      <c r="C119" s="1641"/>
      <c r="D119" s="1641"/>
      <c r="E119" s="1641"/>
      <c r="F119" s="1641"/>
      <c r="G119" s="1641"/>
      <c r="H119" s="1641"/>
    </row>
    <row r="120" spans="1:8" ht="24.6" customHeight="1" x14ac:dyDescent="0.2">
      <c r="A120" s="1641" t="s">
        <v>1385</v>
      </c>
      <c r="B120" s="1641"/>
      <c r="C120" s="1641"/>
      <c r="D120" s="1641"/>
      <c r="E120" s="1641"/>
      <c r="F120" s="1641"/>
      <c r="G120" s="1641"/>
      <c r="H120" s="1641"/>
    </row>
    <row r="121" spans="1:8" ht="24.6" customHeight="1" x14ac:dyDescent="0.2">
      <c r="A121" s="1641" t="s">
        <v>1386</v>
      </c>
      <c r="B121" s="1641"/>
      <c r="C121" s="1641"/>
      <c r="D121" s="1641"/>
      <c r="E121" s="1641"/>
      <c r="F121" s="1641"/>
      <c r="G121" s="1641"/>
      <c r="H121" s="1641"/>
    </row>
    <row r="122" spans="1:8" ht="24.6" customHeight="1" x14ac:dyDescent="0.2">
      <c r="A122" s="1641" t="s">
        <v>1387</v>
      </c>
      <c r="B122" s="1641"/>
      <c r="C122" s="1641"/>
      <c r="D122" s="1641"/>
      <c r="E122" s="1641"/>
      <c r="F122" s="1641"/>
      <c r="G122" s="1641"/>
      <c r="H122" s="1641"/>
    </row>
    <row r="123" spans="1:8" ht="24.6" customHeight="1" x14ac:dyDescent="0.2">
      <c r="A123" s="1641" t="s">
        <v>1388</v>
      </c>
      <c r="B123" s="1641"/>
      <c r="C123" s="1641"/>
      <c r="D123" s="1641"/>
      <c r="E123" s="1641"/>
      <c r="F123" s="1641"/>
      <c r="G123" s="1641"/>
      <c r="H123" s="1641"/>
    </row>
    <row r="124" spans="1:8" ht="24.6" customHeight="1" x14ac:dyDescent="0.2">
      <c r="A124" s="1641" t="s">
        <v>1389</v>
      </c>
      <c r="B124" s="1641"/>
      <c r="C124" s="1641"/>
      <c r="D124" s="1641"/>
      <c r="E124" s="1641"/>
      <c r="F124" s="1641"/>
      <c r="G124" s="1641"/>
      <c r="H124" s="1641"/>
    </row>
    <row r="125" spans="1:8" ht="13.5" thickBot="1" x14ac:dyDescent="0.25">
      <c r="A125" s="2133" t="s">
        <v>1390</v>
      </c>
      <c r="B125" s="2134"/>
      <c r="C125" s="2134"/>
    </row>
    <row r="126" spans="1:8" ht="33.950000000000003" customHeight="1" thickBot="1" x14ac:dyDescent="0.25">
      <c r="A126" s="2129" t="s">
        <v>660</v>
      </c>
      <c r="B126" s="2130"/>
      <c r="C126" s="419" t="s">
        <v>1379</v>
      </c>
    </row>
    <row r="127" spans="1:8" ht="33.950000000000003" customHeight="1" thickBot="1" x14ac:dyDescent="0.25">
      <c r="A127" s="2131" t="s">
        <v>791</v>
      </c>
      <c r="B127" s="2132"/>
      <c r="C127" s="420" t="s">
        <v>1391</v>
      </c>
    </row>
    <row r="128" spans="1:8" ht="33.950000000000003" customHeight="1" thickBot="1" x14ac:dyDescent="0.25">
      <c r="A128" s="2131" t="s">
        <v>794</v>
      </c>
      <c r="B128" s="2132"/>
      <c r="C128" s="420" t="s">
        <v>1392</v>
      </c>
    </row>
    <row r="129" spans="1:8" ht="33.950000000000003" customHeight="1" thickBot="1" x14ac:dyDescent="0.25">
      <c r="A129" s="2131" t="s">
        <v>797</v>
      </c>
      <c r="B129" s="2132"/>
      <c r="C129" s="420" t="s">
        <v>1393</v>
      </c>
    </row>
    <row r="130" spans="1:8" x14ac:dyDescent="0.2">
      <c r="A130" s="72"/>
    </row>
    <row r="131" spans="1:8" x14ac:dyDescent="0.2">
      <c r="A131" s="1641" t="s">
        <v>1394</v>
      </c>
      <c r="B131" s="1641"/>
      <c r="C131" s="1641"/>
      <c r="D131" s="1641"/>
      <c r="E131" s="1641"/>
      <c r="F131" s="1641"/>
      <c r="G131" s="1641"/>
      <c r="H131" s="1641"/>
    </row>
    <row r="132" spans="1:8" x14ac:dyDescent="0.2">
      <c r="A132" s="156" t="s">
        <v>962</v>
      </c>
      <c r="C132" s="2070" t="s">
        <v>1395</v>
      </c>
      <c r="D132" s="2070"/>
      <c r="E132" s="2070"/>
      <c r="F132" s="2070"/>
      <c r="G132" s="2070"/>
      <c r="H132" s="2070"/>
    </row>
    <row r="133" spans="1:8" ht="30" customHeight="1" x14ac:dyDescent="0.2">
      <c r="A133" s="1641" t="s">
        <v>1396</v>
      </c>
      <c r="B133" s="1641"/>
      <c r="C133" s="1641"/>
      <c r="D133" s="1641"/>
      <c r="E133" s="1641"/>
      <c r="F133" s="1641"/>
      <c r="G133" s="1641"/>
      <c r="H133" s="1641"/>
    </row>
    <row r="134" spans="1:8" ht="23.1" customHeight="1" x14ac:dyDescent="0.2">
      <c r="A134" s="1641" t="s">
        <v>1397</v>
      </c>
      <c r="B134" s="1641"/>
      <c r="C134" s="1641"/>
      <c r="D134" s="1641"/>
      <c r="E134" s="1641"/>
      <c r="F134" s="1641"/>
      <c r="G134" s="1641"/>
      <c r="H134" s="1641"/>
    </row>
    <row r="135" spans="1:8" ht="24.6" customHeight="1" x14ac:dyDescent="0.2">
      <c r="A135" s="1641" t="s">
        <v>1398</v>
      </c>
      <c r="B135" s="1641"/>
      <c r="C135" s="1641"/>
      <c r="D135" s="1641"/>
      <c r="E135" s="1641"/>
      <c r="F135" s="1641"/>
      <c r="G135" s="1641"/>
      <c r="H135" s="1641"/>
    </row>
    <row r="137" spans="1:8" ht="13.5" thickBot="1" x14ac:dyDescent="0.25"/>
    <row r="138" spans="1:8" ht="63.6" customHeight="1" thickBot="1" x14ac:dyDescent="0.25">
      <c r="B138" s="421" t="s">
        <v>818</v>
      </c>
      <c r="C138" s="2046" t="s">
        <v>1399</v>
      </c>
      <c r="D138" s="2047"/>
      <c r="E138" s="2044" t="s">
        <v>798</v>
      </c>
      <c r="F138" s="2044" t="s">
        <v>799</v>
      </c>
    </row>
    <row r="139" spans="1:8" ht="53.1" customHeight="1" thickBot="1" x14ac:dyDescent="0.25">
      <c r="B139" s="284" t="s">
        <v>845</v>
      </c>
      <c r="C139" s="2048" t="s">
        <v>1400</v>
      </c>
      <c r="D139" s="2049"/>
      <c r="E139" s="2045"/>
      <c r="F139" s="2045"/>
    </row>
    <row r="140" spans="1:8" ht="34.5" thickBot="1" x14ac:dyDescent="0.25">
      <c r="B140" s="2127"/>
      <c r="C140" s="2128"/>
      <c r="D140" s="422"/>
      <c r="E140" s="449" t="s">
        <v>800</v>
      </c>
      <c r="F140" s="449" t="s">
        <v>801</v>
      </c>
    </row>
    <row r="141" spans="1:8" ht="34.5" thickBot="1" x14ac:dyDescent="0.25">
      <c r="B141" s="2123"/>
      <c r="C141" s="2124"/>
      <c r="D141" s="422"/>
      <c r="E141" s="449" t="s">
        <v>802</v>
      </c>
      <c r="F141" s="449" t="s">
        <v>803</v>
      </c>
    </row>
    <row r="142" spans="1:8" ht="23.25" thickBot="1" x14ac:dyDescent="0.25">
      <c r="B142" s="2123"/>
      <c r="C142" s="2124"/>
      <c r="D142" s="422"/>
      <c r="E142" s="449" t="s">
        <v>804</v>
      </c>
      <c r="F142" s="449" t="s">
        <v>805</v>
      </c>
    </row>
    <row r="143" spans="1:8" ht="45.75" thickBot="1" x14ac:dyDescent="0.25">
      <c r="B143" s="2123"/>
      <c r="C143" s="2124"/>
      <c r="D143" s="422"/>
      <c r="E143" s="449" t="s">
        <v>806</v>
      </c>
      <c r="F143" s="449" t="s">
        <v>807</v>
      </c>
    </row>
    <row r="144" spans="1:8" ht="45.75" thickBot="1" x14ac:dyDescent="0.25">
      <c r="B144" s="2123"/>
      <c r="C144" s="2124"/>
      <c r="D144" s="422"/>
      <c r="E144" s="449" t="s">
        <v>808</v>
      </c>
      <c r="F144" s="449" t="s">
        <v>809</v>
      </c>
    </row>
    <row r="145" spans="2:6" ht="79.5" thickBot="1" x14ac:dyDescent="0.25">
      <c r="B145" s="2123"/>
      <c r="C145" s="2124"/>
      <c r="D145" s="422"/>
      <c r="E145" s="449" t="s">
        <v>810</v>
      </c>
      <c r="F145" s="449" t="s">
        <v>811</v>
      </c>
    </row>
    <row r="146" spans="2:6" ht="23.25" thickBot="1" x14ac:dyDescent="0.25">
      <c r="B146" s="2123"/>
      <c r="C146" s="2124"/>
      <c r="D146" s="422"/>
      <c r="E146" s="449" t="s">
        <v>812</v>
      </c>
      <c r="F146" s="449" t="s">
        <v>813</v>
      </c>
    </row>
    <row r="147" spans="2:6" ht="68.25" thickBot="1" x14ac:dyDescent="0.25">
      <c r="B147" s="2123"/>
      <c r="C147" s="2124"/>
      <c r="D147" s="422"/>
      <c r="E147" s="449" t="s">
        <v>814</v>
      </c>
      <c r="F147" s="449" t="s">
        <v>815</v>
      </c>
    </row>
    <row r="148" spans="2:6" ht="57" thickBot="1" x14ac:dyDescent="0.25">
      <c r="B148" s="2125"/>
      <c r="C148" s="2126"/>
      <c r="D148" s="422"/>
      <c r="E148" s="449" t="s">
        <v>816</v>
      </c>
      <c r="F148" s="449" t="s">
        <v>817</v>
      </c>
    </row>
    <row r="150" spans="2:6" x14ac:dyDescent="0.2">
      <c r="B150" s="363" t="s">
        <v>1613</v>
      </c>
    </row>
    <row r="151" spans="2:6" ht="18" customHeight="1" x14ac:dyDescent="0.2">
      <c r="B151" s="468" t="s">
        <v>1503</v>
      </c>
      <c r="C151" s="468"/>
      <c r="D151" s="369"/>
      <c r="E151" s="369"/>
      <c r="F151" s="347"/>
    </row>
    <row r="152" spans="2:6" x14ac:dyDescent="0.2">
      <c r="B152" s="468" t="s">
        <v>1504</v>
      </c>
      <c r="C152" s="468"/>
      <c r="D152" s="369"/>
      <c r="E152" s="369"/>
    </row>
    <row r="153" spans="2:6" x14ac:dyDescent="0.2">
      <c r="B153" s="468" t="s">
        <v>1505</v>
      </c>
      <c r="C153" s="468"/>
      <c r="D153" s="369"/>
      <c r="E153" s="369"/>
    </row>
    <row r="154" spans="2:6" x14ac:dyDescent="0.2">
      <c r="B154" s="469">
        <v>1</v>
      </c>
      <c r="C154" s="2043" t="s">
        <v>1506</v>
      </c>
      <c r="D154" s="2043"/>
      <c r="E154" s="2043"/>
    </row>
    <row r="155" spans="2:6" x14ac:dyDescent="0.2">
      <c r="B155" s="469">
        <v>2</v>
      </c>
      <c r="C155" s="2043" t="s">
        <v>1507</v>
      </c>
      <c r="D155" s="2043"/>
      <c r="E155" s="2043"/>
    </row>
    <row r="156" spans="2:6" x14ac:dyDescent="0.2">
      <c r="B156" s="469">
        <v>3</v>
      </c>
      <c r="C156" s="2043" t="s">
        <v>1508</v>
      </c>
      <c r="D156" s="2043"/>
      <c r="E156" s="2043"/>
    </row>
    <row r="157" spans="2:6" x14ac:dyDescent="0.2">
      <c r="B157" s="468" t="s">
        <v>1509</v>
      </c>
      <c r="C157" s="468"/>
      <c r="D157" s="369"/>
      <c r="E157" s="369"/>
    </row>
    <row r="158" spans="2:6" x14ac:dyDescent="0.2">
      <c r="B158" s="469">
        <v>1</v>
      </c>
      <c r="C158" s="2043" t="s">
        <v>1510</v>
      </c>
      <c r="D158" s="2043"/>
      <c r="E158" s="2043"/>
    </row>
    <row r="159" spans="2:6" x14ac:dyDescent="0.2">
      <c r="B159" s="470"/>
      <c r="C159" s="470"/>
      <c r="D159" s="470"/>
      <c r="E159" s="470"/>
    </row>
  </sheetData>
  <mergeCells count="240">
    <mergeCell ref="A100:H100"/>
    <mergeCell ref="A123:H123"/>
    <mergeCell ref="A124:H124"/>
    <mergeCell ref="A126:B126"/>
    <mergeCell ref="A127:B127"/>
    <mergeCell ref="A128:B128"/>
    <mergeCell ref="A129:B129"/>
    <mergeCell ref="A125:C125"/>
    <mergeCell ref="A131:H131"/>
    <mergeCell ref="A101:H101"/>
    <mergeCell ref="A102:H102"/>
    <mergeCell ref="A103:H103"/>
    <mergeCell ref="A104:H104"/>
    <mergeCell ref="A105:H105"/>
    <mergeCell ref="A106:H106"/>
    <mergeCell ref="A107:H107"/>
    <mergeCell ref="A108:H108"/>
    <mergeCell ref="A109:H109"/>
    <mergeCell ref="A110:H110"/>
    <mergeCell ref="A111:H111"/>
    <mergeCell ref="A112:H112"/>
    <mergeCell ref="A113:G113"/>
    <mergeCell ref="A114:H114"/>
    <mergeCell ref="A115:H115"/>
    <mergeCell ref="C132:H132"/>
    <mergeCell ref="B144:C144"/>
    <mergeCell ref="B145:C145"/>
    <mergeCell ref="B146:C146"/>
    <mergeCell ref="B147:C147"/>
    <mergeCell ref="B148:C148"/>
    <mergeCell ref="A133:H133"/>
    <mergeCell ref="A134:H134"/>
    <mergeCell ref="A135:H135"/>
    <mergeCell ref="E138:E139"/>
    <mergeCell ref="B140:C140"/>
    <mergeCell ref="B141:C141"/>
    <mergeCell ref="B142:C142"/>
    <mergeCell ref="B143:C143"/>
    <mergeCell ref="A116:H116"/>
    <mergeCell ref="A117:H117"/>
    <mergeCell ref="A118:H118"/>
    <mergeCell ref="A119:H119"/>
    <mergeCell ref="A120:H120"/>
    <mergeCell ref="A121:H121"/>
    <mergeCell ref="A122:H122"/>
    <mergeCell ref="D6:D7"/>
    <mergeCell ref="E34:Z34"/>
    <mergeCell ref="A46:D49"/>
    <mergeCell ref="E49:Z49"/>
    <mergeCell ref="E50:Z50"/>
    <mergeCell ref="E51:Z51"/>
    <mergeCell ref="E43:Z43"/>
    <mergeCell ref="E44:Z44"/>
    <mergeCell ref="E45:Z45"/>
    <mergeCell ref="E46:Z46"/>
    <mergeCell ref="E47:Z47"/>
    <mergeCell ref="A51:D51"/>
    <mergeCell ref="A45:D45"/>
    <mergeCell ref="A42:D42"/>
    <mergeCell ref="A43:D43"/>
    <mergeCell ref="A44:D44"/>
    <mergeCell ref="A40:D40"/>
    <mergeCell ref="A36:D36"/>
    <mergeCell ref="E35:Z35"/>
    <mergeCell ref="S6:S7"/>
    <mergeCell ref="E3:Z3"/>
    <mergeCell ref="A5:Z5"/>
    <mergeCell ref="E4:Z4"/>
    <mergeCell ref="A3:D3"/>
    <mergeCell ref="A4:D4"/>
    <mergeCell ref="A32:D32"/>
    <mergeCell ref="E32:Z32"/>
    <mergeCell ref="A33:D33"/>
    <mergeCell ref="E33:Z33"/>
    <mergeCell ref="A30:D30"/>
    <mergeCell ref="E28:Z28"/>
    <mergeCell ref="E29:Z29"/>
    <mergeCell ref="E30:Z30"/>
    <mergeCell ref="E31:Z31"/>
    <mergeCell ref="A29:D29"/>
    <mergeCell ref="F6:I6"/>
    <mergeCell ref="J6:K6"/>
    <mergeCell ref="L6:L7"/>
    <mergeCell ref="M6:M7"/>
    <mergeCell ref="N6:N7"/>
    <mergeCell ref="A6:A7"/>
    <mergeCell ref="B6:B7"/>
    <mergeCell ref="C6:C7"/>
    <mergeCell ref="X6:X7"/>
    <mergeCell ref="A66:B66"/>
    <mergeCell ref="A67:B67"/>
    <mergeCell ref="A64:E64"/>
    <mergeCell ref="F64:H64"/>
    <mergeCell ref="A50:D50"/>
    <mergeCell ref="Z14:Z21"/>
    <mergeCell ref="A25:Z25"/>
    <mergeCell ref="A26:D26"/>
    <mergeCell ref="E26:Z26"/>
    <mergeCell ref="A39:D39"/>
    <mergeCell ref="E39:Z39"/>
    <mergeCell ref="E27:Z27"/>
    <mergeCell ref="A35:D35"/>
    <mergeCell ref="A38:D38"/>
    <mergeCell ref="A31:D31"/>
    <mergeCell ref="A34:D34"/>
    <mergeCell ref="A27:D27"/>
    <mergeCell ref="A28:D28"/>
    <mergeCell ref="E48:Z48"/>
    <mergeCell ref="E36:Z36"/>
    <mergeCell ref="E42:Z42"/>
    <mergeCell ref="A37:D37"/>
    <mergeCell ref="E37:Z37"/>
    <mergeCell ref="A41:D41"/>
    <mergeCell ref="A76:B76"/>
    <mergeCell ref="A77:B77"/>
    <mergeCell ref="A74:B74"/>
    <mergeCell ref="A75:B75"/>
    <mergeCell ref="A72:B72"/>
    <mergeCell ref="A73:B73"/>
    <mergeCell ref="A70:B70"/>
    <mergeCell ref="A71:B71"/>
    <mergeCell ref="A68:B68"/>
    <mergeCell ref="A69:B69"/>
    <mergeCell ref="C70:D70"/>
    <mergeCell ref="C71:D71"/>
    <mergeCell ref="C72:D72"/>
    <mergeCell ref="C73:D73"/>
    <mergeCell ref="C74:D74"/>
    <mergeCell ref="C66:D66"/>
    <mergeCell ref="C67:D67"/>
    <mergeCell ref="C68:D68"/>
    <mergeCell ref="C69:D69"/>
    <mergeCell ref="A86:B86"/>
    <mergeCell ref="A87:B87"/>
    <mergeCell ref="A84:B84"/>
    <mergeCell ref="A85:B85"/>
    <mergeCell ref="A82:B82"/>
    <mergeCell ref="A83:B83"/>
    <mergeCell ref="A80:B80"/>
    <mergeCell ref="A81:B81"/>
    <mergeCell ref="A78:B78"/>
    <mergeCell ref="A79:B79"/>
    <mergeCell ref="A96:B96"/>
    <mergeCell ref="A97:B97"/>
    <mergeCell ref="A94:B94"/>
    <mergeCell ref="A95:B95"/>
    <mergeCell ref="A92:B92"/>
    <mergeCell ref="A93:B93"/>
    <mergeCell ref="A90:B90"/>
    <mergeCell ref="A91:B91"/>
    <mergeCell ref="A88:B88"/>
    <mergeCell ref="A89:B89"/>
    <mergeCell ref="C95:D95"/>
    <mergeCell ref="C96:D96"/>
    <mergeCell ref="C97:D97"/>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F74:G74"/>
    <mergeCell ref="F75:G75"/>
    <mergeCell ref="F76:G76"/>
    <mergeCell ref="F77:G77"/>
    <mergeCell ref="F78:G78"/>
    <mergeCell ref="F84:G84"/>
    <mergeCell ref="C78:D78"/>
    <mergeCell ref="C79:D79"/>
    <mergeCell ref="F96:G96"/>
    <mergeCell ref="F97:G97"/>
    <mergeCell ref="F89:G89"/>
    <mergeCell ref="F90:G90"/>
    <mergeCell ref="F91:G91"/>
    <mergeCell ref="F92:G92"/>
    <mergeCell ref="F93:G93"/>
    <mergeCell ref="F85:G85"/>
    <mergeCell ref="F86:G86"/>
    <mergeCell ref="F87:G87"/>
    <mergeCell ref="F88:G88"/>
    <mergeCell ref="Y6:Y7"/>
    <mergeCell ref="Z6:Z7"/>
    <mergeCell ref="O6:O7"/>
    <mergeCell ref="P6:P7"/>
    <mergeCell ref="Q6:Q7"/>
    <mergeCell ref="R6:R7"/>
    <mergeCell ref="F94:G94"/>
    <mergeCell ref="F95:G95"/>
    <mergeCell ref="F79:G79"/>
    <mergeCell ref="F80:G80"/>
    <mergeCell ref="F81:G81"/>
    <mergeCell ref="F82:G82"/>
    <mergeCell ref="F83:G83"/>
    <mergeCell ref="F66:G66"/>
    <mergeCell ref="F67:G67"/>
    <mergeCell ref="F68:G68"/>
    <mergeCell ref="F69:G69"/>
    <mergeCell ref="F70:G70"/>
    <mergeCell ref="F71:G71"/>
    <mergeCell ref="F72:G72"/>
    <mergeCell ref="F73:G73"/>
    <mergeCell ref="E38:Z38"/>
    <mergeCell ref="E40:Z40"/>
    <mergeCell ref="B53:E53"/>
    <mergeCell ref="C154:E154"/>
    <mergeCell ref="C155:E155"/>
    <mergeCell ref="C156:E156"/>
    <mergeCell ref="C158:E158"/>
    <mergeCell ref="F138:F139"/>
    <mergeCell ref="C138:D138"/>
    <mergeCell ref="C139:D139"/>
    <mergeCell ref="A1:Z1"/>
    <mergeCell ref="A2:Z2"/>
    <mergeCell ref="A65:B65"/>
    <mergeCell ref="C65:D65"/>
    <mergeCell ref="F65:G65"/>
    <mergeCell ref="N14:X14"/>
    <mergeCell ref="N15:X15"/>
    <mergeCell ref="N16:X16"/>
    <mergeCell ref="N17:X17"/>
    <mergeCell ref="N18:X18"/>
    <mergeCell ref="N19:X19"/>
    <mergeCell ref="N20:X20"/>
    <mergeCell ref="N21:X21"/>
    <mergeCell ref="E41:Z41"/>
    <mergeCell ref="E6:E7"/>
    <mergeCell ref="T6:V6"/>
    <mergeCell ref="W6:W7"/>
  </mergeCells>
  <pageMargins left="0.7" right="0.7" top="0.75" bottom="0.75" header="0.3" footer="0.3"/>
  <pageSetup orientation="portrait" horizontalDpi="360" verticalDpi="36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FF0000"/>
  </sheetPr>
  <dimension ref="A1:AC330"/>
  <sheetViews>
    <sheetView workbookViewId="0">
      <selection activeCell="A4" sqref="A4:D4"/>
    </sheetView>
  </sheetViews>
  <sheetFormatPr baseColWidth="10" defaultColWidth="10.85546875" defaultRowHeight="12.75" x14ac:dyDescent="0.2"/>
  <cols>
    <col min="1" max="1" width="6.85546875" style="1396" customWidth="1"/>
    <col min="2" max="3" width="10" style="347" customWidth="1"/>
    <col min="4" max="4" width="20.85546875" style="347" customWidth="1"/>
    <col min="5" max="5" width="10" style="1387" customWidth="1"/>
    <col min="6" max="6" width="35.5703125" style="347" customWidth="1"/>
    <col min="7" max="7" width="37.7109375" style="347" customWidth="1"/>
    <col min="8" max="8" width="11.85546875" style="1387" customWidth="1"/>
    <col min="9" max="9" width="8.7109375" style="347" customWidth="1"/>
    <col min="10" max="11" width="10" style="347" customWidth="1"/>
    <col min="12" max="15" width="12" style="347" customWidth="1"/>
    <col min="16" max="18" width="11.85546875" style="347" customWidth="1"/>
    <col min="19" max="19" width="12.140625" style="347" customWidth="1"/>
    <col min="20" max="20" width="11.140625" style="347" customWidth="1"/>
    <col min="21" max="22" width="10.85546875" style="347" customWidth="1"/>
    <col min="23" max="23" width="14.140625" style="347" customWidth="1"/>
    <col min="24" max="24" width="3" style="1387" customWidth="1"/>
    <col min="25" max="26" width="3" style="347" customWidth="1"/>
    <col min="27" max="27" width="16.85546875" style="347" customWidth="1"/>
    <col min="28" max="28" width="15" style="347" customWidth="1"/>
    <col min="29" max="29" width="16.42578125" style="347" customWidth="1"/>
    <col min="30" max="16384" width="10.85546875" style="347"/>
  </cols>
  <sheetData>
    <row r="1" spans="1:29" ht="12.95" customHeight="1" x14ac:dyDescent="0.2">
      <c r="A1" s="1469" t="str">
        <f>"Anexo "&amp;E5</f>
        <v>Anexo RM - 2</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row>
    <row r="2" spans="1:29" ht="12.95" customHeight="1" x14ac:dyDescent="0.2">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row>
    <row r="3" spans="1:29" ht="12.95" customHeight="1" thickBot="1" x14ac:dyDescent="0.25">
      <c r="A3" s="1496" t="str">
        <f>COTEJO!E4</f>
        <v>DIRECCION DE ARCHIVOS MUNICIPAL</v>
      </c>
      <c r="B3" s="1496"/>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row>
    <row r="4" spans="1:29" ht="15.75" thickTop="1" x14ac:dyDescent="0.2">
      <c r="A4" s="2165" t="s">
        <v>95</v>
      </c>
      <c r="B4" s="2166"/>
      <c r="C4" s="2166"/>
      <c r="D4" s="2166"/>
      <c r="E4" s="2030" t="s">
        <v>1012</v>
      </c>
      <c r="F4" s="2030"/>
      <c r="G4" s="2030"/>
      <c r="H4" s="2030"/>
      <c r="I4" s="2030"/>
      <c r="J4" s="2030"/>
      <c r="K4" s="2030"/>
      <c r="L4" s="2030"/>
      <c r="M4" s="2030"/>
      <c r="N4" s="2030"/>
      <c r="O4" s="2030"/>
      <c r="P4" s="2030"/>
      <c r="Q4" s="2030"/>
      <c r="R4" s="2030"/>
      <c r="S4" s="2030"/>
      <c r="T4" s="2030"/>
      <c r="U4" s="2030"/>
      <c r="V4" s="2030"/>
      <c r="W4" s="2030"/>
      <c r="X4" s="2030"/>
      <c r="Y4" s="2030"/>
      <c r="Z4" s="2030"/>
      <c r="AA4" s="2030"/>
      <c r="AB4" s="2030"/>
      <c r="AC4" s="2167"/>
    </row>
    <row r="5" spans="1:29" ht="15" x14ac:dyDescent="0.2">
      <c r="A5" s="2168" t="s">
        <v>97</v>
      </c>
      <c r="B5" s="2169"/>
      <c r="C5" s="2169"/>
      <c r="D5" s="2169"/>
      <c r="E5" s="2170" t="s">
        <v>1013</v>
      </c>
      <c r="F5" s="2171"/>
      <c r="G5" s="2171"/>
      <c r="H5" s="2171"/>
      <c r="I5" s="2171"/>
      <c r="J5" s="2171"/>
      <c r="K5" s="2171"/>
      <c r="L5" s="2171"/>
      <c r="M5" s="2171"/>
      <c r="N5" s="2171"/>
      <c r="O5" s="2171"/>
      <c r="P5" s="2171"/>
      <c r="Q5" s="2171"/>
      <c r="R5" s="2171"/>
      <c r="S5" s="2171"/>
      <c r="T5" s="2171"/>
      <c r="U5" s="2171"/>
      <c r="V5" s="2171"/>
      <c r="W5" s="2171"/>
      <c r="X5" s="2171"/>
      <c r="Y5" s="2171"/>
      <c r="Z5" s="2171"/>
      <c r="AA5" s="2171"/>
      <c r="AB5" s="2171"/>
      <c r="AC5" s="2172"/>
    </row>
    <row r="6" spans="1:29" ht="25.5" customHeight="1" thickBot="1" x14ac:dyDescent="0.25">
      <c r="A6" s="2173" t="s">
        <v>4296</v>
      </c>
      <c r="B6" s="2174"/>
      <c r="C6" s="2174"/>
      <c r="D6" s="2174"/>
      <c r="E6" s="2174"/>
      <c r="F6" s="2174"/>
      <c r="G6" s="2174"/>
      <c r="H6" s="2174"/>
      <c r="I6" s="2174"/>
      <c r="J6" s="2174"/>
      <c r="K6" s="2174"/>
      <c r="L6" s="2174"/>
      <c r="M6" s="2174"/>
      <c r="N6" s="2174"/>
      <c r="O6" s="2174"/>
      <c r="P6" s="2174"/>
      <c r="Q6" s="2174"/>
      <c r="R6" s="2174"/>
      <c r="S6" s="2174"/>
      <c r="T6" s="2174"/>
      <c r="U6" s="2174"/>
      <c r="V6" s="2174"/>
      <c r="W6" s="2174"/>
      <c r="X6" s="2174"/>
      <c r="Y6" s="2174"/>
      <c r="Z6" s="2174"/>
      <c r="AA6" s="2174"/>
      <c r="AB6" s="2174"/>
      <c r="AC6" s="2175"/>
    </row>
    <row r="7" spans="1:29" s="348" customFormat="1" ht="27" customHeight="1" thickBot="1" x14ac:dyDescent="0.25">
      <c r="A7" s="2163" t="s">
        <v>36</v>
      </c>
      <c r="B7" s="2155" t="s">
        <v>43</v>
      </c>
      <c r="C7" s="2155" t="s">
        <v>276</v>
      </c>
      <c r="D7" s="2155" t="s">
        <v>1014</v>
      </c>
      <c r="E7" s="2161" t="s">
        <v>1015</v>
      </c>
      <c r="F7" s="2161" t="s">
        <v>1016</v>
      </c>
      <c r="G7" s="2161" t="s">
        <v>1017</v>
      </c>
      <c r="H7" s="2161" t="s">
        <v>1018</v>
      </c>
      <c r="I7" s="2161" t="s">
        <v>1019</v>
      </c>
      <c r="J7" s="2161" t="s">
        <v>1020</v>
      </c>
      <c r="K7" s="2161" t="s">
        <v>1021</v>
      </c>
      <c r="L7" s="2178" t="s">
        <v>1023</v>
      </c>
      <c r="M7" s="2179"/>
      <c r="N7" s="2179"/>
      <c r="O7" s="2180"/>
      <c r="P7" s="2178" t="s">
        <v>1024</v>
      </c>
      <c r="Q7" s="2179"/>
      <c r="R7" s="2179"/>
      <c r="S7" s="2155" t="s">
        <v>1226</v>
      </c>
      <c r="T7" s="2178" t="s">
        <v>1026</v>
      </c>
      <c r="U7" s="2180"/>
      <c r="V7" s="2155" t="s">
        <v>1025</v>
      </c>
      <c r="W7" s="2155" t="s">
        <v>1027</v>
      </c>
      <c r="X7" s="2154" t="s">
        <v>1022</v>
      </c>
      <c r="Y7" s="2154"/>
      <c r="Z7" s="2154"/>
      <c r="AA7" s="2182" t="s">
        <v>45</v>
      </c>
      <c r="AB7" s="2176" t="s">
        <v>47</v>
      </c>
      <c r="AC7" s="2176" t="s">
        <v>39</v>
      </c>
    </row>
    <row r="8" spans="1:29" s="348" customFormat="1" ht="22.5" customHeight="1" thickBot="1" x14ac:dyDescent="0.25">
      <c r="A8" s="2164"/>
      <c r="B8" s="2156"/>
      <c r="C8" s="2156"/>
      <c r="D8" s="2156"/>
      <c r="E8" s="2162"/>
      <c r="F8" s="2162" t="s">
        <v>277</v>
      </c>
      <c r="G8" s="2162" t="s">
        <v>278</v>
      </c>
      <c r="H8" s="2162" t="s">
        <v>279</v>
      </c>
      <c r="I8" s="2162" t="s">
        <v>280</v>
      </c>
      <c r="J8" s="2162" t="s">
        <v>52</v>
      </c>
      <c r="K8" s="2162" t="s">
        <v>52</v>
      </c>
      <c r="L8" s="349" t="s">
        <v>97</v>
      </c>
      <c r="M8" s="349" t="s">
        <v>70</v>
      </c>
      <c r="N8" s="349" t="s">
        <v>159</v>
      </c>
      <c r="O8" s="349" t="s">
        <v>1028</v>
      </c>
      <c r="P8" s="349" t="s">
        <v>1029</v>
      </c>
      <c r="Q8" s="349" t="s">
        <v>97</v>
      </c>
      <c r="R8" s="349" t="s">
        <v>70</v>
      </c>
      <c r="S8" s="2181"/>
      <c r="T8" s="349" t="s">
        <v>1030</v>
      </c>
      <c r="U8" s="349" t="s">
        <v>1031</v>
      </c>
      <c r="V8" s="2156"/>
      <c r="W8" s="2156"/>
      <c r="X8" s="349" t="s">
        <v>48</v>
      </c>
      <c r="Y8" s="349" t="s">
        <v>49</v>
      </c>
      <c r="Z8" s="349" t="s">
        <v>50</v>
      </c>
      <c r="AA8" s="2183"/>
      <c r="AB8" s="2176"/>
      <c r="AC8" s="2176"/>
    </row>
    <row r="9" spans="1:29" x14ac:dyDescent="0.2">
      <c r="A9" s="1398"/>
      <c r="B9" s="1390"/>
      <c r="C9" s="1390"/>
      <c r="D9" s="351"/>
      <c r="E9" s="1324"/>
      <c r="F9" s="351"/>
      <c r="G9" s="1389"/>
      <c r="H9" s="1406"/>
      <c r="I9" s="351"/>
      <c r="J9" s="351"/>
      <c r="K9" s="351"/>
      <c r="L9" s="351"/>
      <c r="M9" s="351"/>
      <c r="N9" s="351"/>
      <c r="O9" s="351"/>
      <c r="P9" s="351"/>
      <c r="Q9" s="351"/>
      <c r="R9" s="351"/>
      <c r="S9" s="351"/>
      <c r="T9" s="351"/>
      <c r="U9" s="351"/>
      <c r="V9" s="352"/>
      <c r="W9" s="352"/>
      <c r="X9" s="1406"/>
      <c r="Y9" s="351"/>
      <c r="Z9" s="351"/>
      <c r="AA9" s="352"/>
      <c r="AB9" s="352"/>
      <c r="AC9" s="353"/>
    </row>
    <row r="10" spans="1:29" x14ac:dyDescent="0.2">
      <c r="A10" s="1399"/>
      <c r="B10" s="1391"/>
      <c r="C10" s="1391"/>
      <c r="D10" s="355"/>
      <c r="E10" s="1324"/>
      <c r="F10" s="351"/>
      <c r="G10" s="1389"/>
      <c r="H10" s="1406"/>
      <c r="I10" s="355"/>
      <c r="J10" s="355"/>
      <c r="K10" s="355"/>
      <c r="L10" s="355"/>
      <c r="M10" s="355"/>
      <c r="N10" s="355"/>
      <c r="O10" s="355"/>
      <c r="P10" s="355"/>
      <c r="Q10" s="355"/>
      <c r="R10" s="355"/>
      <c r="S10" s="355"/>
      <c r="T10" s="355"/>
      <c r="U10" s="355"/>
      <c r="V10" s="356"/>
      <c r="W10" s="352"/>
      <c r="X10" s="1391"/>
      <c r="Y10" s="355"/>
      <c r="Z10" s="355"/>
      <c r="AA10" s="356"/>
      <c r="AB10" s="356"/>
      <c r="AC10" s="357"/>
    </row>
    <row r="11" spans="1:29" x14ac:dyDescent="0.2">
      <c r="A11" s="1399"/>
      <c r="B11" s="1391"/>
      <c r="C11" s="1391"/>
      <c r="D11" s="355"/>
      <c r="E11" s="1324"/>
      <c r="F11" s="351"/>
      <c r="G11" s="1389"/>
      <c r="H11" s="1391"/>
      <c r="I11" s="355"/>
      <c r="J11" s="355"/>
      <c r="K11" s="355"/>
      <c r="L11" s="355"/>
      <c r="M11" s="355"/>
      <c r="N11" s="355"/>
      <c r="O11" s="355"/>
      <c r="P11" s="355"/>
      <c r="Q11" s="355"/>
      <c r="R11" s="355"/>
      <c r="S11" s="355"/>
      <c r="T11" s="355"/>
      <c r="U11" s="355"/>
      <c r="V11" s="356"/>
      <c r="W11" s="352"/>
      <c r="X11" s="1391"/>
      <c r="Y11" s="355"/>
      <c r="Z11" s="355"/>
      <c r="AA11" s="356"/>
      <c r="AB11" s="356"/>
      <c r="AC11" s="357"/>
    </row>
    <row r="12" spans="1:29" x14ac:dyDescent="0.2">
      <c r="A12" s="1399"/>
      <c r="B12" s="1391"/>
      <c r="C12" s="1391"/>
      <c r="D12" s="355"/>
      <c r="E12" s="1324"/>
      <c r="F12" s="351"/>
      <c r="G12" s="1389"/>
      <c r="H12" s="1406"/>
      <c r="I12" s="355"/>
      <c r="J12" s="355"/>
      <c r="K12" s="355"/>
      <c r="L12" s="355"/>
      <c r="M12" s="355"/>
      <c r="N12" s="355"/>
      <c r="O12" s="355"/>
      <c r="P12" s="355"/>
      <c r="Q12" s="355"/>
      <c r="R12" s="355"/>
      <c r="S12" s="355"/>
      <c r="T12" s="355"/>
      <c r="U12" s="355"/>
      <c r="V12" s="356"/>
      <c r="W12" s="352"/>
      <c r="X12" s="1391"/>
      <c r="Y12" s="355"/>
      <c r="Z12" s="355"/>
      <c r="AA12" s="356"/>
      <c r="AB12" s="356"/>
      <c r="AC12" s="357"/>
    </row>
    <row r="13" spans="1:29" x14ac:dyDescent="0.2">
      <c r="A13" s="1399"/>
      <c r="B13" s="1392"/>
      <c r="C13" s="1392"/>
      <c r="D13" s="355"/>
      <c r="E13" s="1324"/>
      <c r="F13" s="351"/>
      <c r="G13" s="355"/>
      <c r="H13" s="1391"/>
      <c r="I13" s="355"/>
      <c r="J13" s="355"/>
      <c r="K13" s="355"/>
      <c r="L13" s="355"/>
      <c r="M13" s="355"/>
      <c r="N13" s="355"/>
      <c r="O13" s="355"/>
      <c r="P13" s="355"/>
      <c r="Q13" s="355"/>
      <c r="R13" s="355"/>
      <c r="S13" s="355"/>
      <c r="T13" s="355"/>
      <c r="U13" s="355"/>
      <c r="V13" s="356"/>
      <c r="W13" s="352"/>
      <c r="X13" s="1391"/>
      <c r="Y13" s="355"/>
      <c r="Z13" s="355"/>
      <c r="AA13" s="356"/>
      <c r="AB13" s="356"/>
      <c r="AC13" s="357"/>
    </row>
    <row r="14" spans="1:29" x14ac:dyDescent="0.2">
      <c r="A14" s="1399"/>
      <c r="B14" s="1391"/>
      <c r="C14" s="1391"/>
      <c r="D14" s="355"/>
      <c r="E14" s="1324"/>
      <c r="F14" s="351"/>
      <c r="G14" s="355"/>
      <c r="H14" s="1392"/>
      <c r="I14" s="355"/>
      <c r="J14" s="355"/>
      <c r="K14" s="355"/>
      <c r="L14" s="355"/>
      <c r="M14" s="355"/>
      <c r="N14" s="355"/>
      <c r="O14" s="355"/>
      <c r="P14" s="355"/>
      <c r="Q14" s="355"/>
      <c r="R14" s="355"/>
      <c r="S14" s="355"/>
      <c r="T14" s="355"/>
      <c r="U14" s="355"/>
      <c r="V14" s="356"/>
      <c r="W14" s="352"/>
      <c r="X14" s="1391"/>
      <c r="Y14" s="355"/>
      <c r="Z14" s="355"/>
      <c r="AA14" s="356"/>
      <c r="AB14" s="356"/>
      <c r="AC14" s="1412"/>
    </row>
    <row r="15" spans="1:29" x14ac:dyDescent="0.2">
      <c r="A15" s="1399"/>
      <c r="B15" s="1391"/>
      <c r="C15" s="1391"/>
      <c r="D15" s="355"/>
      <c r="E15" s="1391"/>
      <c r="F15" s="355"/>
      <c r="G15" s="351"/>
      <c r="H15" s="1391"/>
      <c r="I15" s="355"/>
      <c r="J15" s="355"/>
      <c r="K15" s="355"/>
      <c r="L15" s="355"/>
      <c r="M15" s="355"/>
      <c r="N15" s="355"/>
      <c r="O15" s="355"/>
      <c r="P15" s="355"/>
      <c r="Q15" s="355"/>
      <c r="R15" s="355"/>
      <c r="S15" s="355"/>
      <c r="T15" s="355"/>
      <c r="U15" s="355"/>
      <c r="V15" s="356"/>
      <c r="W15" s="352"/>
      <c r="X15" s="1391"/>
      <c r="Y15" s="355"/>
      <c r="Z15" s="355"/>
      <c r="AA15" s="356"/>
      <c r="AB15" s="356"/>
      <c r="AC15" s="357"/>
    </row>
    <row r="16" spans="1:29" x14ac:dyDescent="0.2">
      <c r="A16" s="1399"/>
      <c r="B16" s="1324"/>
      <c r="C16" s="1324"/>
      <c r="D16" s="355"/>
      <c r="E16" s="1391"/>
      <c r="F16" s="355"/>
      <c r="G16" s="355"/>
      <c r="H16" s="1406"/>
      <c r="I16" s="355"/>
      <c r="J16" s="355"/>
      <c r="K16" s="355"/>
      <c r="L16" s="355"/>
      <c r="M16" s="355"/>
      <c r="N16" s="355"/>
      <c r="O16" s="355"/>
      <c r="P16" s="355"/>
      <c r="Q16" s="355"/>
      <c r="R16" s="355"/>
      <c r="S16" s="355"/>
      <c r="T16" s="355"/>
      <c r="U16" s="355"/>
      <c r="V16" s="356"/>
      <c r="W16" s="352"/>
      <c r="X16" s="1391"/>
      <c r="Y16" s="355"/>
      <c r="Z16" s="355"/>
      <c r="AA16" s="356"/>
      <c r="AB16" s="356"/>
      <c r="AC16" s="357"/>
    </row>
    <row r="17" spans="1:29" x14ac:dyDescent="0.2">
      <c r="A17" s="1399"/>
      <c r="B17" s="1320"/>
      <c r="C17" s="1324"/>
      <c r="D17" s="355"/>
      <c r="E17" s="1391"/>
      <c r="F17" s="355"/>
      <c r="G17" s="355"/>
      <c r="H17" s="1406"/>
      <c r="I17" s="355"/>
      <c r="J17" s="355"/>
      <c r="K17" s="355"/>
      <c r="L17" s="355"/>
      <c r="M17" s="355"/>
      <c r="N17" s="355"/>
      <c r="O17" s="355"/>
      <c r="P17" s="355"/>
      <c r="Q17" s="355"/>
      <c r="R17" s="355"/>
      <c r="S17" s="355"/>
      <c r="T17" s="355"/>
      <c r="U17" s="355"/>
      <c r="V17" s="356"/>
      <c r="W17" s="352"/>
      <c r="X17" s="1391"/>
      <c r="Y17" s="355"/>
      <c r="Z17" s="355"/>
      <c r="AA17" s="356"/>
      <c r="AB17" s="356"/>
      <c r="AC17" s="357"/>
    </row>
    <row r="18" spans="1:29" x14ac:dyDescent="0.2">
      <c r="A18" s="1399"/>
      <c r="B18" s="1320"/>
      <c r="C18" s="1324"/>
      <c r="D18" s="355"/>
      <c r="E18" s="1391"/>
      <c r="F18" s="355"/>
      <c r="G18" s="359"/>
      <c r="H18" s="1391"/>
      <c r="I18" s="355"/>
      <c r="J18" s="355"/>
      <c r="K18" s="355"/>
      <c r="L18" s="355"/>
      <c r="M18" s="355"/>
      <c r="N18" s="355"/>
      <c r="O18" s="355"/>
      <c r="P18" s="355"/>
      <c r="Q18" s="355"/>
      <c r="R18" s="355"/>
      <c r="S18" s="355"/>
      <c r="T18" s="355"/>
      <c r="U18" s="355"/>
      <c r="V18" s="356"/>
      <c r="W18" s="352"/>
      <c r="X18" s="1391"/>
      <c r="Y18" s="355"/>
      <c r="Z18" s="355"/>
      <c r="AA18" s="356"/>
      <c r="AB18" s="356"/>
      <c r="AC18" s="357"/>
    </row>
    <row r="19" spans="1:29" x14ac:dyDescent="0.2">
      <c r="A19" s="1399"/>
      <c r="B19" s="1320"/>
      <c r="C19" s="1324"/>
      <c r="D19" s="355"/>
      <c r="E19" s="1391"/>
      <c r="F19" s="355"/>
      <c r="G19" s="355"/>
      <c r="H19" s="1406"/>
      <c r="I19" s="355"/>
      <c r="J19" s="355"/>
      <c r="K19" s="355"/>
      <c r="L19" s="355"/>
      <c r="M19" s="355"/>
      <c r="N19" s="355"/>
      <c r="O19" s="355"/>
      <c r="P19" s="355"/>
      <c r="Q19" s="355"/>
      <c r="R19" s="355"/>
      <c r="S19" s="355"/>
      <c r="T19" s="355"/>
      <c r="U19" s="355"/>
      <c r="V19" s="356"/>
      <c r="W19" s="352"/>
      <c r="X19" s="1391"/>
      <c r="Y19" s="355"/>
      <c r="Z19" s="355"/>
      <c r="AA19" s="356"/>
      <c r="AB19" s="356"/>
      <c r="AC19" s="357"/>
    </row>
    <row r="20" spans="1:29" x14ac:dyDescent="0.2">
      <c r="A20" s="1399"/>
      <c r="B20" s="1320"/>
      <c r="C20" s="1324"/>
      <c r="D20" s="355"/>
      <c r="E20" s="1391"/>
      <c r="F20" s="355"/>
      <c r="G20" s="355"/>
      <c r="H20" s="1391"/>
      <c r="I20" s="355"/>
      <c r="J20" s="355"/>
      <c r="K20" s="355"/>
      <c r="L20" s="355"/>
      <c r="M20" s="355"/>
      <c r="N20" s="355"/>
      <c r="O20" s="355"/>
      <c r="P20" s="355"/>
      <c r="Q20" s="355"/>
      <c r="R20" s="355"/>
      <c r="S20" s="355"/>
      <c r="T20" s="355"/>
      <c r="U20" s="355"/>
      <c r="V20" s="356"/>
      <c r="W20" s="352"/>
      <c r="X20" s="1391"/>
      <c r="Y20" s="355"/>
      <c r="Z20" s="355"/>
      <c r="AA20" s="356"/>
      <c r="AB20" s="356"/>
      <c r="AC20" s="357"/>
    </row>
    <row r="21" spans="1:29" x14ac:dyDescent="0.2">
      <c r="A21" s="1399"/>
      <c r="B21" s="1320"/>
      <c r="C21" s="1324"/>
      <c r="D21" s="355"/>
      <c r="E21" s="1391"/>
      <c r="F21" s="355"/>
      <c r="H21" s="1406"/>
      <c r="I21" s="355"/>
      <c r="J21" s="355"/>
      <c r="K21" s="355"/>
      <c r="L21" s="355"/>
      <c r="M21" s="355"/>
      <c r="N21" s="355"/>
      <c r="O21" s="355"/>
      <c r="P21" s="355"/>
      <c r="Q21" s="355"/>
      <c r="R21" s="355"/>
      <c r="S21" s="355"/>
      <c r="T21" s="355"/>
      <c r="U21" s="355"/>
      <c r="V21" s="356"/>
      <c r="W21" s="352"/>
      <c r="X21" s="1391"/>
      <c r="Y21" s="355"/>
      <c r="Z21" s="355"/>
      <c r="AA21" s="356"/>
      <c r="AB21" s="356"/>
      <c r="AC21" s="1411"/>
    </row>
    <row r="22" spans="1:29" x14ac:dyDescent="0.2">
      <c r="A22" s="1399"/>
      <c r="B22" s="1320"/>
      <c r="C22" s="1324"/>
      <c r="D22" s="355"/>
      <c r="E22" s="1391"/>
      <c r="F22" s="355"/>
      <c r="G22" s="1388"/>
      <c r="H22" s="1391"/>
      <c r="I22" s="355"/>
      <c r="J22" s="355"/>
      <c r="K22" s="355"/>
      <c r="L22" s="355"/>
      <c r="M22" s="355"/>
      <c r="N22" s="355"/>
      <c r="O22" s="355"/>
      <c r="P22" s="355"/>
      <c r="Q22" s="355"/>
      <c r="R22" s="355"/>
      <c r="S22" s="355"/>
      <c r="T22" s="355"/>
      <c r="U22" s="355"/>
      <c r="V22" s="356"/>
      <c r="W22" s="352"/>
      <c r="X22" s="1391"/>
      <c r="Y22" s="355"/>
      <c r="Z22" s="355"/>
      <c r="AA22" s="356"/>
      <c r="AB22" s="356"/>
      <c r="AC22" s="357"/>
    </row>
    <row r="23" spans="1:29" x14ac:dyDescent="0.2">
      <c r="A23" s="1399"/>
      <c r="B23" s="1320"/>
      <c r="C23" s="1324"/>
      <c r="D23" s="355"/>
      <c r="E23" s="1391"/>
      <c r="F23" s="355"/>
      <c r="G23" s="355"/>
      <c r="H23" s="1406"/>
      <c r="I23" s="355"/>
      <c r="J23" s="355"/>
      <c r="K23" s="355"/>
      <c r="L23" s="355"/>
      <c r="M23" s="355"/>
      <c r="N23" s="355"/>
      <c r="O23" s="355"/>
      <c r="P23" s="355"/>
      <c r="Q23" s="355"/>
      <c r="R23" s="355"/>
      <c r="S23" s="355"/>
      <c r="T23" s="355"/>
      <c r="U23" s="355"/>
      <c r="V23" s="356"/>
      <c r="W23" s="352"/>
      <c r="X23" s="1391"/>
      <c r="Y23" s="355"/>
      <c r="Z23" s="355"/>
      <c r="AA23" s="356"/>
      <c r="AB23" s="356"/>
      <c r="AC23" s="357"/>
    </row>
    <row r="24" spans="1:29" x14ac:dyDescent="0.2">
      <c r="A24" s="1399"/>
      <c r="B24" s="1320"/>
      <c r="C24" s="1324"/>
      <c r="D24" s="355"/>
      <c r="E24" s="1391"/>
      <c r="F24" s="355"/>
      <c r="G24" s="355"/>
      <c r="H24" s="1391"/>
      <c r="I24" s="355"/>
      <c r="J24" s="355"/>
      <c r="K24" s="355"/>
      <c r="L24" s="355"/>
      <c r="M24" s="355"/>
      <c r="N24" s="355"/>
      <c r="O24" s="355"/>
      <c r="P24" s="355"/>
      <c r="Q24" s="355"/>
      <c r="R24" s="355"/>
      <c r="S24" s="355"/>
      <c r="T24" s="355"/>
      <c r="U24" s="355"/>
      <c r="V24" s="356"/>
      <c r="W24" s="352"/>
      <c r="X24" s="1391"/>
      <c r="Y24" s="355"/>
      <c r="Z24" s="355"/>
      <c r="AA24" s="356"/>
      <c r="AB24" s="356"/>
      <c r="AC24" s="357"/>
    </row>
    <row r="25" spans="1:29" x14ac:dyDescent="0.2">
      <c r="A25" s="1399"/>
      <c r="B25" s="1320"/>
      <c r="C25" s="1324"/>
      <c r="D25" s="355"/>
      <c r="E25" s="1391"/>
      <c r="F25" s="355"/>
      <c r="G25" s="355"/>
      <c r="H25" s="1406"/>
      <c r="I25" s="355"/>
      <c r="J25" s="355"/>
      <c r="K25" s="355"/>
      <c r="L25" s="355"/>
      <c r="M25" s="355"/>
      <c r="N25" s="355"/>
      <c r="O25" s="355"/>
      <c r="P25" s="355"/>
      <c r="Q25" s="355"/>
      <c r="R25" s="355"/>
      <c r="S25" s="355"/>
      <c r="T25" s="355"/>
      <c r="U25" s="355"/>
      <c r="V25" s="356"/>
      <c r="W25" s="352"/>
      <c r="X25" s="1391"/>
      <c r="Y25" s="355"/>
      <c r="Z25" s="355"/>
      <c r="AA25" s="356"/>
      <c r="AB25" s="356"/>
      <c r="AC25" s="357"/>
    </row>
    <row r="26" spans="1:29" x14ac:dyDescent="0.2">
      <c r="A26" s="1399"/>
      <c r="B26" s="1320"/>
      <c r="C26" s="1324"/>
      <c r="D26" s="355"/>
      <c r="E26" s="1391"/>
      <c r="F26" s="355"/>
      <c r="G26" s="355"/>
      <c r="H26" s="1406"/>
      <c r="I26" s="355"/>
      <c r="J26" s="355"/>
      <c r="K26" s="355"/>
      <c r="L26" s="355"/>
      <c r="M26" s="355"/>
      <c r="N26" s="355"/>
      <c r="O26" s="355"/>
      <c r="P26" s="355"/>
      <c r="Q26" s="355"/>
      <c r="R26" s="355"/>
      <c r="S26" s="355"/>
      <c r="T26" s="355"/>
      <c r="U26" s="355"/>
      <c r="V26" s="356"/>
      <c r="W26" s="352"/>
      <c r="X26" s="1391"/>
      <c r="Y26" s="355"/>
      <c r="Z26" s="355"/>
      <c r="AA26" s="356"/>
      <c r="AB26" s="356"/>
      <c r="AC26" s="357"/>
    </row>
    <row r="27" spans="1:29" x14ac:dyDescent="0.2">
      <c r="A27" s="1399"/>
      <c r="B27" s="1320"/>
      <c r="C27" s="1320"/>
      <c r="D27" s="355"/>
      <c r="E27" s="1391"/>
      <c r="F27" s="355"/>
      <c r="G27" s="355"/>
      <c r="H27" s="1406"/>
      <c r="I27" s="355"/>
      <c r="J27" s="355"/>
      <c r="K27" s="355"/>
      <c r="L27" s="355"/>
      <c r="M27" s="355"/>
      <c r="N27" s="355"/>
      <c r="O27" s="355"/>
      <c r="P27" s="355"/>
      <c r="Q27" s="355"/>
      <c r="R27" s="355"/>
      <c r="S27" s="355"/>
      <c r="T27" s="355"/>
      <c r="U27" s="355"/>
      <c r="V27" s="356"/>
      <c r="W27" s="352"/>
      <c r="X27" s="1391"/>
      <c r="Y27" s="355"/>
      <c r="Z27" s="355"/>
      <c r="AA27" s="356"/>
      <c r="AB27" s="356"/>
      <c r="AC27" s="357"/>
    </row>
    <row r="28" spans="1:29" x14ac:dyDescent="0.2">
      <c r="A28" s="1399"/>
      <c r="B28" s="1320"/>
      <c r="C28" s="1320"/>
      <c r="D28" s="355"/>
      <c r="E28" s="1391"/>
      <c r="F28" s="355"/>
      <c r="G28" s="355"/>
      <c r="H28" s="1406"/>
      <c r="I28" s="355"/>
      <c r="J28" s="355"/>
      <c r="K28" s="355"/>
      <c r="L28" s="355"/>
      <c r="M28" s="355"/>
      <c r="N28" s="355"/>
      <c r="O28" s="355"/>
      <c r="P28" s="355"/>
      <c r="Q28" s="355"/>
      <c r="R28" s="355"/>
      <c r="S28" s="355"/>
      <c r="T28" s="355"/>
      <c r="U28" s="355"/>
      <c r="V28" s="356"/>
      <c r="W28" s="352"/>
      <c r="X28" s="1391"/>
      <c r="Y28" s="355"/>
      <c r="Z28" s="355"/>
      <c r="AA28" s="356"/>
      <c r="AB28" s="356"/>
      <c r="AC28" s="357"/>
    </row>
    <row r="29" spans="1:29" x14ac:dyDescent="0.2">
      <c r="A29" s="1399"/>
      <c r="B29" s="1320"/>
      <c r="C29" s="1320"/>
      <c r="D29" s="355"/>
      <c r="E29" s="1391"/>
      <c r="F29" s="355"/>
      <c r="G29" s="355"/>
      <c r="H29" s="1406"/>
      <c r="I29" s="355"/>
      <c r="J29" s="355"/>
      <c r="K29" s="355"/>
      <c r="L29" s="355"/>
      <c r="M29" s="355"/>
      <c r="N29" s="355"/>
      <c r="O29" s="355"/>
      <c r="P29" s="355"/>
      <c r="Q29" s="355"/>
      <c r="R29" s="355"/>
      <c r="S29" s="355"/>
      <c r="T29" s="355"/>
      <c r="U29" s="355"/>
      <c r="V29" s="356"/>
      <c r="W29" s="352"/>
      <c r="X29" s="1391"/>
      <c r="Y29" s="355"/>
      <c r="Z29" s="355"/>
      <c r="AA29" s="356"/>
      <c r="AB29" s="356"/>
      <c r="AC29" s="357"/>
    </row>
    <row r="30" spans="1:29" x14ac:dyDescent="0.2">
      <c r="A30" s="1399"/>
      <c r="B30" s="1320"/>
      <c r="C30" s="1320"/>
      <c r="D30" s="355"/>
      <c r="E30" s="1391"/>
      <c r="F30" s="355"/>
      <c r="G30" s="355"/>
      <c r="H30" s="1391"/>
      <c r="I30" s="355"/>
      <c r="J30" s="355"/>
      <c r="K30" s="355"/>
      <c r="L30" s="355"/>
      <c r="M30" s="355"/>
      <c r="N30" s="355"/>
      <c r="O30" s="355"/>
      <c r="P30" s="355"/>
      <c r="Q30" s="355"/>
      <c r="R30" s="355"/>
      <c r="S30" s="355"/>
      <c r="T30" s="355"/>
      <c r="U30" s="355"/>
      <c r="V30" s="356"/>
      <c r="W30" s="352"/>
      <c r="X30" s="1391"/>
      <c r="Y30" s="355"/>
      <c r="Z30" s="355"/>
      <c r="AA30" s="356"/>
      <c r="AB30" s="356"/>
      <c r="AC30" s="357"/>
    </row>
    <row r="31" spans="1:29" x14ac:dyDescent="0.2">
      <c r="A31" s="1399"/>
      <c r="B31" s="1320"/>
      <c r="C31" s="1324"/>
      <c r="D31" s="355"/>
      <c r="E31" s="1391"/>
      <c r="F31" s="355"/>
      <c r="G31" s="355"/>
      <c r="H31" s="1391"/>
      <c r="I31" s="355"/>
      <c r="J31" s="355"/>
      <c r="K31" s="355"/>
      <c r="L31" s="355"/>
      <c r="M31" s="355"/>
      <c r="N31" s="355"/>
      <c r="O31" s="355"/>
      <c r="P31" s="355"/>
      <c r="Q31" s="355"/>
      <c r="R31" s="355"/>
      <c r="S31" s="355"/>
      <c r="T31" s="355"/>
      <c r="U31" s="355"/>
      <c r="V31" s="356"/>
      <c r="W31" s="352"/>
      <c r="X31" s="1391"/>
      <c r="Y31" s="355"/>
      <c r="Z31" s="355"/>
      <c r="AA31" s="356"/>
      <c r="AB31" s="356"/>
      <c r="AC31" s="357"/>
    </row>
    <row r="32" spans="1:29" x14ac:dyDescent="0.2">
      <c r="A32" s="1399"/>
      <c r="B32" s="1320"/>
      <c r="C32" s="1320"/>
      <c r="D32" s="355"/>
      <c r="E32" s="1391"/>
      <c r="F32" s="355"/>
      <c r="G32" s="355"/>
      <c r="H32" s="1391"/>
      <c r="I32" s="355"/>
      <c r="J32" s="355"/>
      <c r="K32" s="355"/>
      <c r="L32" s="355"/>
      <c r="M32" s="355"/>
      <c r="N32" s="355"/>
      <c r="O32" s="355"/>
      <c r="P32" s="355"/>
      <c r="Q32" s="355"/>
      <c r="R32" s="355"/>
      <c r="S32" s="355"/>
      <c r="T32" s="355"/>
      <c r="U32" s="355"/>
      <c r="V32" s="356"/>
      <c r="W32" s="352"/>
      <c r="X32" s="1391"/>
      <c r="Y32" s="355"/>
      <c r="Z32" s="355"/>
      <c r="AA32" s="356"/>
      <c r="AB32" s="356"/>
      <c r="AC32" s="357"/>
    </row>
    <row r="33" spans="1:29" x14ac:dyDescent="0.2">
      <c r="A33" s="1399"/>
      <c r="B33" s="1320"/>
      <c r="C33" s="1320"/>
      <c r="D33" s="355"/>
      <c r="E33" s="1391"/>
      <c r="F33" s="355"/>
      <c r="G33" s="355"/>
      <c r="H33" s="1391"/>
      <c r="I33" s="355"/>
      <c r="J33" s="355"/>
      <c r="K33" s="355"/>
      <c r="L33" s="355"/>
      <c r="M33" s="355"/>
      <c r="N33" s="355"/>
      <c r="O33" s="355"/>
      <c r="P33" s="355"/>
      <c r="Q33" s="355"/>
      <c r="R33" s="355"/>
      <c r="S33" s="355"/>
      <c r="T33" s="355"/>
      <c r="U33" s="355"/>
      <c r="V33" s="356"/>
      <c r="W33" s="352"/>
      <c r="X33" s="1391"/>
      <c r="Y33" s="355"/>
      <c r="Z33" s="355"/>
      <c r="AA33" s="356"/>
      <c r="AB33" s="356"/>
      <c r="AC33" s="357"/>
    </row>
    <row r="34" spans="1:29" x14ac:dyDescent="0.2">
      <c r="A34" s="1399"/>
      <c r="B34" s="1320"/>
      <c r="C34" s="1320"/>
      <c r="D34" s="355"/>
      <c r="E34" s="1391"/>
      <c r="F34" s="355"/>
      <c r="G34" s="355"/>
      <c r="H34" s="1391"/>
      <c r="I34" s="355"/>
      <c r="J34" s="355"/>
      <c r="K34" s="355"/>
      <c r="L34" s="355"/>
      <c r="M34" s="355"/>
      <c r="N34" s="355"/>
      <c r="O34" s="355"/>
      <c r="P34" s="355"/>
      <c r="Q34" s="355"/>
      <c r="R34" s="355"/>
      <c r="S34" s="355"/>
      <c r="T34" s="355"/>
      <c r="U34" s="355"/>
      <c r="V34" s="356"/>
      <c r="W34" s="352"/>
      <c r="X34" s="1391"/>
      <c r="Y34" s="355"/>
      <c r="Z34" s="355"/>
      <c r="AA34" s="356"/>
      <c r="AB34" s="356"/>
      <c r="AC34" s="357"/>
    </row>
    <row r="35" spans="1:29" x14ac:dyDescent="0.2">
      <c r="A35" s="1399"/>
      <c r="B35" s="1320"/>
      <c r="C35" s="1320"/>
      <c r="D35" s="355"/>
      <c r="E35" s="1391"/>
      <c r="F35" s="355"/>
      <c r="G35" s="355"/>
      <c r="H35" s="1391"/>
      <c r="I35" s="355"/>
      <c r="J35" s="355"/>
      <c r="K35" s="355"/>
      <c r="L35" s="355"/>
      <c r="M35" s="355"/>
      <c r="N35" s="355"/>
      <c r="O35" s="355"/>
      <c r="P35" s="355"/>
      <c r="Q35" s="355"/>
      <c r="R35" s="355"/>
      <c r="S35" s="355"/>
      <c r="T35" s="355"/>
      <c r="U35" s="355"/>
      <c r="V35" s="356"/>
      <c r="W35" s="352"/>
      <c r="X35" s="1391"/>
      <c r="Y35" s="355"/>
      <c r="Z35" s="355"/>
      <c r="AA35" s="356"/>
      <c r="AB35" s="356"/>
      <c r="AC35" s="357"/>
    </row>
    <row r="36" spans="1:29" x14ac:dyDescent="0.2">
      <c r="A36" s="1399"/>
      <c r="B36" s="1320"/>
      <c r="C36" s="1320"/>
      <c r="D36" s="355"/>
      <c r="E36" s="1391"/>
      <c r="F36" s="355"/>
      <c r="G36" s="1389"/>
      <c r="H36" s="1391"/>
      <c r="I36" s="355"/>
      <c r="J36" s="355"/>
      <c r="K36" s="355"/>
      <c r="L36" s="355"/>
      <c r="M36" s="355"/>
      <c r="N36" s="355"/>
      <c r="O36" s="355"/>
      <c r="P36" s="355"/>
      <c r="Q36" s="355"/>
      <c r="R36" s="355"/>
      <c r="S36" s="355"/>
      <c r="T36" s="355"/>
      <c r="U36" s="355"/>
      <c r="V36" s="356"/>
      <c r="W36" s="352"/>
      <c r="X36" s="1391"/>
      <c r="Y36" s="355"/>
      <c r="Z36" s="355"/>
      <c r="AA36" s="356"/>
      <c r="AB36" s="356"/>
      <c r="AC36" s="357"/>
    </row>
    <row r="37" spans="1:29" x14ac:dyDescent="0.2">
      <c r="A37" s="1399"/>
      <c r="B37" s="1320"/>
      <c r="C37" s="1320"/>
      <c r="D37" s="355"/>
      <c r="E37" s="1391"/>
      <c r="F37" s="355"/>
      <c r="G37" s="1389"/>
      <c r="H37" s="1391"/>
      <c r="I37" s="355"/>
      <c r="J37" s="355"/>
      <c r="K37" s="355"/>
      <c r="L37" s="355"/>
      <c r="M37" s="355"/>
      <c r="N37" s="355"/>
      <c r="O37" s="355"/>
      <c r="P37" s="355"/>
      <c r="Q37" s="355"/>
      <c r="R37" s="355"/>
      <c r="S37" s="355"/>
      <c r="T37" s="355"/>
      <c r="U37" s="355"/>
      <c r="V37" s="356"/>
      <c r="W37" s="352"/>
      <c r="X37" s="1391"/>
      <c r="Y37" s="355"/>
      <c r="Z37" s="355"/>
      <c r="AA37" s="356"/>
      <c r="AB37" s="356"/>
      <c r="AC37" s="357"/>
    </row>
    <row r="38" spans="1:29" x14ac:dyDescent="0.2">
      <c r="A38" s="1399"/>
      <c r="B38" s="1320"/>
      <c r="C38" s="1320"/>
      <c r="D38" s="355"/>
      <c r="E38" s="1391"/>
      <c r="F38" s="355"/>
      <c r="G38" s="1389"/>
      <c r="H38" s="1391"/>
      <c r="I38" s="355"/>
      <c r="J38" s="355"/>
      <c r="K38" s="355"/>
      <c r="L38" s="355"/>
      <c r="M38" s="355"/>
      <c r="N38" s="355"/>
      <c r="O38" s="355"/>
      <c r="P38" s="355"/>
      <c r="Q38" s="355"/>
      <c r="R38" s="355"/>
      <c r="S38" s="355"/>
      <c r="T38" s="355"/>
      <c r="U38" s="355"/>
      <c r="V38" s="356"/>
      <c r="W38" s="352"/>
      <c r="X38" s="1391"/>
      <c r="Y38" s="355"/>
      <c r="Z38" s="355"/>
      <c r="AA38" s="356"/>
      <c r="AB38" s="356"/>
      <c r="AC38" s="357"/>
    </row>
    <row r="39" spans="1:29" x14ac:dyDescent="0.2">
      <c r="A39" s="1399"/>
      <c r="B39" s="1320"/>
      <c r="C39" s="1320"/>
      <c r="D39" s="355"/>
      <c r="E39" s="1391"/>
      <c r="F39" s="355"/>
      <c r="G39" s="355"/>
      <c r="H39" s="1391"/>
      <c r="I39" s="355"/>
      <c r="J39" s="355"/>
      <c r="K39" s="355"/>
      <c r="L39" s="355"/>
      <c r="M39" s="355"/>
      <c r="N39" s="355"/>
      <c r="O39" s="355"/>
      <c r="P39" s="355"/>
      <c r="Q39" s="355"/>
      <c r="R39" s="355"/>
      <c r="S39" s="355"/>
      <c r="T39" s="355"/>
      <c r="U39" s="355"/>
      <c r="V39" s="356"/>
      <c r="W39" s="352"/>
      <c r="X39" s="1391"/>
      <c r="Y39" s="355"/>
      <c r="Z39" s="355"/>
      <c r="AA39" s="356"/>
      <c r="AB39" s="356"/>
      <c r="AC39" s="357"/>
    </row>
    <row r="40" spans="1:29" x14ac:dyDescent="0.2">
      <c r="A40" s="1399"/>
      <c r="B40" s="1320"/>
      <c r="C40" s="1320"/>
      <c r="D40" s="355"/>
      <c r="E40" s="1391"/>
      <c r="F40" s="355"/>
      <c r="G40" s="355"/>
      <c r="H40" s="1391"/>
      <c r="I40" s="355"/>
      <c r="J40" s="355"/>
      <c r="K40" s="355"/>
      <c r="L40" s="355"/>
      <c r="M40" s="355"/>
      <c r="N40" s="355"/>
      <c r="O40" s="355"/>
      <c r="P40" s="355"/>
      <c r="Q40" s="355"/>
      <c r="R40" s="355"/>
      <c r="S40" s="355"/>
      <c r="T40" s="355"/>
      <c r="U40" s="355"/>
      <c r="V40" s="356"/>
      <c r="W40" s="352"/>
      <c r="X40" s="1391"/>
      <c r="Y40" s="355"/>
      <c r="Z40" s="355"/>
      <c r="AA40" s="356"/>
      <c r="AB40" s="356"/>
      <c r="AC40" s="357"/>
    </row>
    <row r="41" spans="1:29" x14ac:dyDescent="0.2">
      <c r="A41" s="1399"/>
      <c r="B41" s="1320"/>
      <c r="C41" s="1320"/>
      <c r="D41" s="355"/>
      <c r="E41" s="1391"/>
      <c r="F41" s="355"/>
      <c r="G41" s="1389"/>
      <c r="H41" s="1391"/>
      <c r="I41" s="355"/>
      <c r="J41" s="355"/>
      <c r="K41" s="355"/>
      <c r="L41" s="355"/>
      <c r="M41" s="355"/>
      <c r="N41" s="355"/>
      <c r="O41" s="355"/>
      <c r="P41" s="355"/>
      <c r="Q41" s="355"/>
      <c r="R41" s="355"/>
      <c r="S41" s="355"/>
      <c r="T41" s="355"/>
      <c r="U41" s="355"/>
      <c r="V41" s="356"/>
      <c r="W41" s="352"/>
      <c r="X41" s="1391"/>
      <c r="Y41" s="355"/>
      <c r="Z41" s="355"/>
      <c r="AA41" s="356"/>
      <c r="AB41" s="356"/>
      <c r="AC41" s="357"/>
    </row>
    <row r="42" spans="1:29" x14ac:dyDescent="0.2">
      <c r="A42" s="1399"/>
      <c r="B42" s="1320"/>
      <c r="C42" s="1320"/>
      <c r="D42" s="355"/>
      <c r="E42" s="1391"/>
      <c r="F42" s="355"/>
      <c r="G42" s="355"/>
      <c r="H42" s="1391"/>
      <c r="I42" s="355"/>
      <c r="J42" s="355"/>
      <c r="K42" s="355"/>
      <c r="L42" s="355"/>
      <c r="M42" s="355"/>
      <c r="N42" s="355"/>
      <c r="O42" s="355"/>
      <c r="P42" s="355"/>
      <c r="Q42" s="355"/>
      <c r="R42" s="355"/>
      <c r="S42" s="355"/>
      <c r="T42" s="355"/>
      <c r="U42" s="355"/>
      <c r="V42" s="356"/>
      <c r="W42" s="352"/>
      <c r="X42" s="1391"/>
      <c r="Y42" s="355"/>
      <c r="Z42" s="355"/>
      <c r="AA42" s="356"/>
      <c r="AB42" s="356"/>
      <c r="AC42" s="357"/>
    </row>
    <row r="43" spans="1:29" x14ac:dyDescent="0.2">
      <c r="A43" s="1399"/>
      <c r="B43" s="1320"/>
      <c r="C43" s="1320"/>
      <c r="D43" s="355"/>
      <c r="E43" s="1391"/>
      <c r="F43" s="355"/>
      <c r="G43" s="1389"/>
      <c r="H43" s="1391"/>
      <c r="I43" s="355"/>
      <c r="J43" s="355"/>
      <c r="K43" s="355"/>
      <c r="L43" s="355"/>
      <c r="M43" s="355"/>
      <c r="N43" s="355"/>
      <c r="O43" s="355"/>
      <c r="P43" s="355"/>
      <c r="Q43" s="355"/>
      <c r="R43" s="355"/>
      <c r="S43" s="355"/>
      <c r="T43" s="355"/>
      <c r="U43" s="355"/>
      <c r="V43" s="356"/>
      <c r="W43" s="352"/>
      <c r="X43" s="1391"/>
      <c r="Y43" s="355"/>
      <c r="Z43" s="355"/>
      <c r="AA43" s="356"/>
      <c r="AB43" s="356"/>
      <c r="AC43" s="357"/>
    </row>
    <row r="44" spans="1:29" x14ac:dyDescent="0.2">
      <c r="A44" s="1399"/>
      <c r="B44" s="1320"/>
      <c r="C44" s="1320"/>
      <c r="D44" s="355"/>
      <c r="E44" s="1391"/>
      <c r="F44" s="355"/>
      <c r="G44" s="1389"/>
      <c r="H44" s="1391"/>
      <c r="I44" s="355"/>
      <c r="J44" s="355"/>
      <c r="K44" s="355"/>
      <c r="L44" s="355"/>
      <c r="M44" s="355"/>
      <c r="N44" s="355"/>
      <c r="O44" s="355"/>
      <c r="P44" s="355"/>
      <c r="Q44" s="355"/>
      <c r="R44" s="355"/>
      <c r="S44" s="355"/>
      <c r="T44" s="355"/>
      <c r="U44" s="355"/>
      <c r="V44" s="356"/>
      <c r="W44" s="352"/>
      <c r="X44" s="1391"/>
      <c r="Y44" s="355"/>
      <c r="Z44" s="355"/>
      <c r="AA44" s="356"/>
      <c r="AB44" s="356"/>
      <c r="AC44" s="357"/>
    </row>
    <row r="45" spans="1:29" x14ac:dyDescent="0.2">
      <c r="A45" s="1399"/>
      <c r="B45" s="1320"/>
      <c r="C45" s="1320"/>
      <c r="D45" s="355"/>
      <c r="E45" s="1391"/>
      <c r="F45" s="355"/>
      <c r="G45" s="1389"/>
      <c r="H45" s="1391"/>
      <c r="I45" s="355"/>
      <c r="J45" s="355"/>
      <c r="K45" s="355"/>
      <c r="L45" s="355"/>
      <c r="M45" s="355"/>
      <c r="N45" s="355"/>
      <c r="O45" s="355"/>
      <c r="P45" s="355"/>
      <c r="Q45" s="355"/>
      <c r="R45" s="355"/>
      <c r="S45" s="355"/>
      <c r="T45" s="355"/>
      <c r="U45" s="355"/>
      <c r="V45" s="356"/>
      <c r="W45" s="352"/>
      <c r="X45" s="1391"/>
      <c r="Y45" s="355"/>
      <c r="Z45" s="355"/>
      <c r="AA45" s="356"/>
      <c r="AB45" s="356"/>
      <c r="AC45" s="357"/>
    </row>
    <row r="46" spans="1:29" x14ac:dyDescent="0.2">
      <c r="A46" s="1399"/>
      <c r="B46" s="1320"/>
      <c r="C46" s="1320"/>
      <c r="D46" s="355"/>
      <c r="E46" s="1391"/>
      <c r="F46" s="355"/>
      <c r="G46" s="355"/>
      <c r="H46" s="1391"/>
      <c r="I46" s="355"/>
      <c r="J46" s="355"/>
      <c r="K46" s="355"/>
      <c r="L46" s="355"/>
      <c r="M46" s="355"/>
      <c r="N46" s="355"/>
      <c r="O46" s="355"/>
      <c r="P46" s="355"/>
      <c r="Q46" s="355"/>
      <c r="R46" s="355"/>
      <c r="S46" s="355"/>
      <c r="T46" s="355"/>
      <c r="U46" s="355"/>
      <c r="V46" s="356"/>
      <c r="W46" s="352"/>
      <c r="X46" s="1391"/>
      <c r="Y46" s="355"/>
      <c r="Z46" s="355"/>
      <c r="AA46" s="356"/>
      <c r="AB46" s="356"/>
      <c r="AC46" s="357"/>
    </row>
    <row r="47" spans="1:29" x14ac:dyDescent="0.2">
      <c r="A47" s="1399"/>
      <c r="B47" s="1320"/>
      <c r="C47" s="1320"/>
      <c r="D47" s="355"/>
      <c r="E47" s="1391"/>
      <c r="F47" s="355"/>
      <c r="G47" s="355"/>
      <c r="H47" s="1391"/>
      <c r="I47" s="355"/>
      <c r="J47" s="355"/>
      <c r="K47" s="355"/>
      <c r="L47" s="355"/>
      <c r="M47" s="355"/>
      <c r="N47" s="355"/>
      <c r="O47" s="355"/>
      <c r="P47" s="355"/>
      <c r="Q47" s="355"/>
      <c r="R47" s="355"/>
      <c r="S47" s="355"/>
      <c r="T47" s="355"/>
      <c r="U47" s="355"/>
      <c r="V47" s="356"/>
      <c r="W47" s="352"/>
      <c r="X47" s="1391"/>
      <c r="Y47" s="355"/>
      <c r="Z47" s="355"/>
      <c r="AA47" s="356"/>
      <c r="AB47" s="356"/>
      <c r="AC47" s="357"/>
    </row>
    <row r="48" spans="1:29" ht="13.5" thickBot="1" x14ac:dyDescent="0.25">
      <c r="A48" s="1399"/>
      <c r="B48" s="1320"/>
      <c r="C48" s="1320"/>
      <c r="D48" s="355"/>
      <c r="E48" s="1391"/>
      <c r="F48" s="355"/>
      <c r="G48" s="355"/>
      <c r="H48" s="1391"/>
      <c r="I48" s="355"/>
      <c r="J48" s="355"/>
      <c r="K48" s="355"/>
      <c r="L48" s="365"/>
      <c r="M48" s="355"/>
      <c r="N48" s="355"/>
      <c r="O48" s="355"/>
      <c r="P48" s="355"/>
      <c r="Q48" s="355"/>
      <c r="R48" s="355"/>
      <c r="S48" s="355"/>
      <c r="T48" s="355"/>
      <c r="U48" s="355"/>
      <c r="V48" s="356"/>
      <c r="W48" s="352"/>
      <c r="X48" s="1391"/>
      <c r="Y48" s="355"/>
      <c r="Z48" s="355"/>
      <c r="AA48" s="356"/>
      <c r="AB48" s="356"/>
      <c r="AC48" s="357"/>
    </row>
    <row r="49" spans="1:29" customFormat="1" ht="13.5" thickBot="1" x14ac:dyDescent="0.25">
      <c r="A49" s="1400"/>
      <c r="B49" s="409"/>
      <c r="C49" s="409"/>
      <c r="D49" s="409"/>
      <c r="E49" s="1407"/>
      <c r="F49" s="409"/>
      <c r="G49" s="409"/>
      <c r="H49" s="1407"/>
      <c r="I49" s="409"/>
      <c r="J49" s="409"/>
      <c r="K49" s="409"/>
      <c r="L49" s="347"/>
      <c r="M49" s="2055" t="s">
        <v>1202</v>
      </c>
      <c r="N49" s="2056"/>
      <c r="O49" s="2056"/>
      <c r="P49" s="2056"/>
      <c r="Q49" s="2056"/>
      <c r="R49" s="2056"/>
      <c r="S49" s="2056"/>
      <c r="T49" s="2056"/>
      <c r="U49" s="2056"/>
      <c r="V49" s="2056"/>
      <c r="W49" s="2056"/>
      <c r="X49" s="2056"/>
      <c r="Y49" s="2056"/>
      <c r="Z49" s="2056"/>
      <c r="AA49" s="2057"/>
      <c r="AB49" s="413"/>
      <c r="AC49" s="411"/>
    </row>
    <row r="50" spans="1:29" customFormat="1" ht="13.5" thickBot="1" x14ac:dyDescent="0.25">
      <c r="A50" s="1401"/>
      <c r="B50" s="410"/>
      <c r="C50" s="410"/>
      <c r="D50" s="410"/>
      <c r="E50" s="1408"/>
      <c r="F50" s="410"/>
      <c r="G50" s="410"/>
      <c r="H50" s="1408"/>
      <c r="I50" s="410"/>
      <c r="J50" s="410"/>
      <c r="K50" s="410"/>
      <c r="L50" s="347"/>
      <c r="M50" s="2052" t="s">
        <v>1203</v>
      </c>
      <c r="N50" s="2053"/>
      <c r="O50" s="2053"/>
      <c r="P50" s="2053"/>
      <c r="Q50" s="2053"/>
      <c r="R50" s="2053"/>
      <c r="S50" s="2053"/>
      <c r="T50" s="2053"/>
      <c r="U50" s="2053"/>
      <c r="V50" s="2053"/>
      <c r="W50" s="2053"/>
      <c r="X50" s="2053"/>
      <c r="Y50" s="2053"/>
      <c r="Z50" s="2053"/>
      <c r="AA50" s="2054"/>
      <c r="AB50" s="110"/>
      <c r="AC50" s="411"/>
    </row>
    <row r="51" spans="1:29" customFormat="1" ht="13.5" thickBot="1" x14ac:dyDescent="0.25">
      <c r="A51" s="1401"/>
      <c r="B51" s="410"/>
      <c r="C51" s="410"/>
      <c r="D51" s="410"/>
      <c r="E51" s="1408"/>
      <c r="F51" s="410"/>
      <c r="G51" s="410"/>
      <c r="H51" s="1408"/>
      <c r="I51" s="410"/>
      <c r="J51" s="410"/>
      <c r="K51" s="410"/>
      <c r="L51" s="347"/>
      <c r="M51" s="2052" t="s">
        <v>1204</v>
      </c>
      <c r="N51" s="2053"/>
      <c r="O51" s="2053"/>
      <c r="P51" s="2053"/>
      <c r="Q51" s="2053"/>
      <c r="R51" s="2053"/>
      <c r="S51" s="2053"/>
      <c r="T51" s="2053"/>
      <c r="U51" s="2053"/>
      <c r="V51" s="2053"/>
      <c r="W51" s="2053"/>
      <c r="X51" s="2053"/>
      <c r="Y51" s="2053"/>
      <c r="Z51" s="2053"/>
      <c r="AA51" s="2054"/>
      <c r="AB51" s="110"/>
      <c r="AC51" s="411"/>
    </row>
    <row r="52" spans="1:29" customFormat="1" ht="13.5" thickBot="1" x14ac:dyDescent="0.25">
      <c r="A52" s="1401"/>
      <c r="B52" s="410"/>
      <c r="C52" s="410"/>
      <c r="D52" s="410"/>
      <c r="E52" s="1408"/>
      <c r="F52" s="410"/>
      <c r="G52" s="410"/>
      <c r="H52" s="1408"/>
      <c r="I52" s="410"/>
      <c r="J52" s="410"/>
      <c r="K52" s="410"/>
      <c r="L52" s="347"/>
      <c r="M52" s="2052" t="s">
        <v>1205</v>
      </c>
      <c r="N52" s="2053"/>
      <c r="O52" s="2053"/>
      <c r="P52" s="2053"/>
      <c r="Q52" s="2053"/>
      <c r="R52" s="2053"/>
      <c r="S52" s="2053"/>
      <c r="T52" s="2053"/>
      <c r="U52" s="2053"/>
      <c r="V52" s="2053"/>
      <c r="W52" s="2053"/>
      <c r="X52" s="2053"/>
      <c r="Y52" s="2053"/>
      <c r="Z52" s="2053"/>
      <c r="AA52" s="2054"/>
      <c r="AB52" s="110"/>
      <c r="AC52" s="411"/>
    </row>
    <row r="53" spans="1:29" customFormat="1" ht="13.5" thickBot="1" x14ac:dyDescent="0.25">
      <c r="A53" s="1401"/>
      <c r="B53" s="410"/>
      <c r="C53" s="410"/>
      <c r="D53" s="410"/>
      <c r="E53" s="1408"/>
      <c r="F53" s="410"/>
      <c r="G53" s="410"/>
      <c r="H53" s="1408"/>
      <c r="I53" s="410"/>
      <c r="J53" s="410"/>
      <c r="K53" s="410"/>
      <c r="L53" s="347"/>
      <c r="M53" s="2052" t="s">
        <v>1206</v>
      </c>
      <c r="N53" s="2053"/>
      <c r="O53" s="2053"/>
      <c r="P53" s="2053"/>
      <c r="Q53" s="2053"/>
      <c r="R53" s="2053"/>
      <c r="S53" s="2053"/>
      <c r="T53" s="2053"/>
      <c r="U53" s="2053"/>
      <c r="V53" s="2053"/>
      <c r="W53" s="2053"/>
      <c r="X53" s="2053"/>
      <c r="Y53" s="2053"/>
      <c r="Z53" s="2053"/>
      <c r="AA53" s="2054"/>
      <c r="AB53" s="110"/>
      <c r="AC53" s="411"/>
    </row>
    <row r="54" spans="1:29" customFormat="1" ht="13.5" thickBot="1" x14ac:dyDescent="0.25">
      <c r="A54" s="1401"/>
      <c r="B54" s="410"/>
      <c r="C54" s="410"/>
      <c r="D54" s="410"/>
      <c r="E54" s="1408"/>
      <c r="F54" s="410"/>
      <c r="G54" s="410"/>
      <c r="H54" s="1408"/>
      <c r="I54" s="410"/>
      <c r="J54" s="410"/>
      <c r="K54" s="410"/>
      <c r="L54" s="347"/>
      <c r="M54" s="2052" t="s">
        <v>1207</v>
      </c>
      <c r="N54" s="2053"/>
      <c r="O54" s="2053"/>
      <c r="P54" s="2053"/>
      <c r="Q54" s="2053"/>
      <c r="R54" s="2053"/>
      <c r="S54" s="2053"/>
      <c r="T54" s="2053"/>
      <c r="U54" s="2053"/>
      <c r="V54" s="2053"/>
      <c r="W54" s="2053"/>
      <c r="X54" s="2053"/>
      <c r="Y54" s="2053"/>
      <c r="Z54" s="2053"/>
      <c r="AA54" s="2054"/>
      <c r="AB54" s="110"/>
      <c r="AC54" s="411"/>
    </row>
    <row r="55" spans="1:29" customFormat="1" ht="13.5" thickBot="1" x14ac:dyDescent="0.25">
      <c r="A55" s="1401"/>
      <c r="B55" s="410"/>
      <c r="C55" s="410"/>
      <c r="D55" s="410"/>
      <c r="E55" s="1408"/>
      <c r="F55" s="410"/>
      <c r="G55" s="410"/>
      <c r="H55" s="1408"/>
      <c r="I55" s="410"/>
      <c r="J55" s="410"/>
      <c r="K55" s="410"/>
      <c r="L55" s="347"/>
      <c r="M55" s="2052" t="s">
        <v>1208</v>
      </c>
      <c r="N55" s="2053"/>
      <c r="O55" s="2053"/>
      <c r="P55" s="2053"/>
      <c r="Q55" s="2053"/>
      <c r="R55" s="2053"/>
      <c r="S55" s="2053"/>
      <c r="T55" s="2053"/>
      <c r="U55" s="2053"/>
      <c r="V55" s="2053"/>
      <c r="W55" s="2053"/>
      <c r="X55" s="2053"/>
      <c r="Y55" s="2053"/>
      <c r="Z55" s="2053"/>
      <c r="AA55" s="2054"/>
      <c r="AB55" s="110"/>
      <c r="AC55" s="411"/>
    </row>
    <row r="56" spans="1:29" customFormat="1" ht="13.5" thickBot="1" x14ac:dyDescent="0.25">
      <c r="A56" s="1401"/>
      <c r="B56" s="410"/>
      <c r="C56" s="410"/>
      <c r="D56" s="410"/>
      <c r="E56" s="1408"/>
      <c r="F56" s="410"/>
      <c r="G56" s="410"/>
      <c r="H56" s="1408"/>
      <c r="I56" s="410"/>
      <c r="J56" s="410"/>
      <c r="K56" s="410"/>
      <c r="L56" s="347"/>
      <c r="M56" s="2052" t="s">
        <v>1209</v>
      </c>
      <c r="N56" s="2053"/>
      <c r="O56" s="2053"/>
      <c r="P56" s="2053"/>
      <c r="Q56" s="2053"/>
      <c r="R56" s="2053"/>
      <c r="S56" s="2053"/>
      <c r="T56" s="2053"/>
      <c r="U56" s="2053"/>
      <c r="V56" s="2053"/>
      <c r="W56" s="2053"/>
      <c r="X56" s="2053"/>
      <c r="Y56" s="2053"/>
      <c r="Z56" s="2053"/>
      <c r="AA56" s="2054"/>
      <c r="AB56" s="152"/>
      <c r="AC56" s="411"/>
    </row>
    <row r="57" spans="1:29" customFormat="1" ht="13.5" thickBot="1" x14ac:dyDescent="0.25">
      <c r="A57" s="1401"/>
      <c r="B57" s="410"/>
      <c r="C57" s="410"/>
      <c r="D57" s="410"/>
      <c r="E57" s="1408"/>
      <c r="F57" s="410"/>
      <c r="G57" s="410"/>
      <c r="H57" s="1408"/>
      <c r="I57" s="410"/>
      <c r="J57" s="410"/>
      <c r="K57" s="410"/>
      <c r="L57" s="347"/>
      <c r="M57" s="2136" t="s">
        <v>1200</v>
      </c>
      <c r="N57" s="2137"/>
      <c r="O57" s="2137"/>
      <c r="P57" s="2137"/>
      <c r="Q57" s="2137"/>
      <c r="R57" s="2137"/>
      <c r="S57" s="2137"/>
      <c r="T57" s="2137"/>
      <c r="U57" s="2137"/>
      <c r="V57" s="2137"/>
      <c r="W57" s="2137"/>
      <c r="X57" s="2137"/>
      <c r="Y57" s="2137"/>
      <c r="Z57" s="2137"/>
      <c r="AA57" s="2138"/>
      <c r="AB57" s="111">
        <f>SUM(AB49:AB56)</f>
        <v>0</v>
      </c>
      <c r="AC57" s="412"/>
    </row>
    <row r="59" spans="1:29" ht="26.45" customHeight="1" x14ac:dyDescent="0.2">
      <c r="A59" s="2168" t="s">
        <v>41</v>
      </c>
      <c r="B59" s="2169"/>
      <c r="C59" s="2169"/>
      <c r="D59" s="2169"/>
      <c r="E59" s="2034" t="s">
        <v>103</v>
      </c>
      <c r="F59" s="2034"/>
      <c r="G59" s="2034"/>
      <c r="H59" s="2034"/>
      <c r="I59" s="2034"/>
      <c r="J59" s="2034"/>
      <c r="K59" s="2034"/>
      <c r="L59" s="2034"/>
      <c r="M59" s="2034"/>
      <c r="N59" s="2034"/>
      <c r="O59" s="2034"/>
      <c r="P59" s="2034"/>
      <c r="Q59" s="2034"/>
      <c r="R59" s="2034"/>
      <c r="S59" s="2034"/>
      <c r="T59" s="2034"/>
      <c r="U59" s="2034"/>
      <c r="V59" s="2034"/>
      <c r="W59" s="2034"/>
      <c r="X59" s="2034"/>
      <c r="Y59" s="2034"/>
      <c r="Z59" s="2034"/>
      <c r="AA59" s="2034"/>
      <c r="AB59" s="2034"/>
      <c r="AC59" s="2177"/>
    </row>
    <row r="60" spans="1:29" ht="18" customHeight="1" x14ac:dyDescent="0.2">
      <c r="A60" s="2139" t="s">
        <v>99</v>
      </c>
      <c r="B60" s="2140"/>
      <c r="C60" s="2140"/>
      <c r="D60" s="2140"/>
      <c r="E60" s="2026" t="s">
        <v>284</v>
      </c>
      <c r="F60" s="2026"/>
      <c r="G60" s="2026"/>
      <c r="H60" s="2026"/>
      <c r="I60" s="2026"/>
      <c r="J60" s="2026"/>
      <c r="K60" s="2026"/>
      <c r="L60" s="2026"/>
      <c r="M60" s="2026"/>
      <c r="N60" s="2026"/>
      <c r="O60" s="2026"/>
      <c r="P60" s="2026"/>
      <c r="Q60" s="2026"/>
      <c r="R60" s="2026"/>
      <c r="S60" s="2026"/>
      <c r="T60" s="2026"/>
      <c r="U60" s="2026"/>
      <c r="V60" s="2026"/>
      <c r="W60" s="2026"/>
      <c r="X60" s="2026"/>
      <c r="Y60" s="2026"/>
      <c r="Z60" s="2026"/>
      <c r="AA60" s="2026"/>
      <c r="AB60" s="2026"/>
      <c r="AC60" s="2032"/>
    </row>
    <row r="61" spans="1:29" ht="18" customHeight="1" x14ac:dyDescent="0.2">
      <c r="A61" s="2024" t="s">
        <v>153</v>
      </c>
      <c r="B61" s="2025"/>
      <c r="C61" s="2025"/>
      <c r="D61" s="2025"/>
      <c r="E61" s="2026" t="s">
        <v>285</v>
      </c>
      <c r="F61" s="2026"/>
      <c r="G61" s="2026"/>
      <c r="H61" s="2026"/>
      <c r="I61" s="2026"/>
      <c r="J61" s="2026"/>
      <c r="K61" s="2026"/>
      <c r="L61" s="2026"/>
      <c r="M61" s="2026"/>
      <c r="N61" s="2026"/>
      <c r="O61" s="2026"/>
      <c r="P61" s="2026"/>
      <c r="Q61" s="2026"/>
      <c r="R61" s="2026"/>
      <c r="S61" s="2026"/>
      <c r="T61" s="2026"/>
      <c r="U61" s="2026"/>
      <c r="V61" s="2026"/>
      <c r="W61" s="2026"/>
      <c r="X61" s="2026"/>
      <c r="Y61" s="2026"/>
      <c r="Z61" s="2026"/>
      <c r="AA61" s="2026"/>
      <c r="AB61" s="2026"/>
      <c r="AC61" s="2032"/>
    </row>
    <row r="62" spans="1:29" s="360" customFormat="1" ht="18" customHeight="1" x14ac:dyDescent="0.2">
      <c r="A62" s="2024" t="s">
        <v>276</v>
      </c>
      <c r="B62" s="2025"/>
      <c r="C62" s="2025"/>
      <c r="D62" s="2025"/>
      <c r="E62" s="2026" t="s">
        <v>1210</v>
      </c>
      <c r="F62" s="2026"/>
      <c r="G62" s="2026"/>
      <c r="H62" s="2026"/>
      <c r="I62" s="2026"/>
      <c r="J62" s="2026"/>
      <c r="K62" s="2026"/>
      <c r="L62" s="2026"/>
      <c r="M62" s="2026"/>
      <c r="N62" s="2026"/>
      <c r="O62" s="2026"/>
      <c r="P62" s="2026"/>
      <c r="Q62" s="2026"/>
      <c r="R62" s="2026"/>
      <c r="S62" s="2026"/>
      <c r="T62" s="2026"/>
      <c r="U62" s="2026"/>
      <c r="V62" s="2026"/>
      <c r="W62" s="2026"/>
      <c r="X62" s="2026"/>
      <c r="Y62" s="2026"/>
      <c r="Z62" s="2026"/>
      <c r="AA62" s="2026"/>
      <c r="AB62" s="2026"/>
      <c r="AC62" s="2032"/>
    </row>
    <row r="63" spans="1:29" ht="18" customHeight="1" x14ac:dyDescent="0.2">
      <c r="A63" s="2139" t="s">
        <v>1014</v>
      </c>
      <c r="B63" s="2140"/>
      <c r="C63" s="2140"/>
      <c r="D63" s="2140"/>
      <c r="E63" s="2026" t="s">
        <v>1214</v>
      </c>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32"/>
    </row>
    <row r="64" spans="1:29" ht="18" customHeight="1" x14ac:dyDescent="0.2">
      <c r="A64" s="2024" t="s">
        <v>1015</v>
      </c>
      <c r="B64" s="2025"/>
      <c r="C64" s="2025"/>
      <c r="D64" s="2025"/>
      <c r="E64" s="2026" t="s">
        <v>1218</v>
      </c>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32"/>
    </row>
    <row r="65" spans="1:29" ht="18" customHeight="1" x14ac:dyDescent="0.2">
      <c r="A65" s="2024" t="s">
        <v>1016</v>
      </c>
      <c r="B65" s="2025" t="s">
        <v>277</v>
      </c>
      <c r="C65" s="2025"/>
      <c r="D65" s="2025"/>
      <c r="E65" s="2026" t="s">
        <v>1219</v>
      </c>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32"/>
    </row>
    <row r="66" spans="1:29" ht="18" customHeight="1" x14ac:dyDescent="0.2">
      <c r="A66" s="2024" t="s">
        <v>1017</v>
      </c>
      <c r="B66" s="2025" t="s">
        <v>278</v>
      </c>
      <c r="C66" s="2025"/>
      <c r="D66" s="2025"/>
      <c r="E66" s="2026" t="s">
        <v>1220</v>
      </c>
      <c r="F66" s="2026"/>
      <c r="G66" s="2026"/>
      <c r="H66" s="2026"/>
      <c r="I66" s="2026"/>
      <c r="J66" s="2026"/>
      <c r="K66" s="2026"/>
      <c r="L66" s="2026"/>
      <c r="M66" s="2026"/>
      <c r="N66" s="2026"/>
      <c r="O66" s="2026"/>
      <c r="P66" s="2026"/>
      <c r="Q66" s="2026"/>
      <c r="R66" s="2026"/>
      <c r="S66" s="2026"/>
      <c r="T66" s="2026"/>
      <c r="U66" s="2026"/>
      <c r="V66" s="2026"/>
      <c r="W66" s="2026"/>
      <c r="X66" s="2026"/>
      <c r="Y66" s="2026"/>
      <c r="Z66" s="2026"/>
      <c r="AA66" s="2026"/>
      <c r="AB66" s="2026"/>
      <c r="AC66" s="2032"/>
    </row>
    <row r="67" spans="1:29" ht="18" customHeight="1" x14ac:dyDescent="0.2">
      <c r="A67" s="2024" t="s">
        <v>1018</v>
      </c>
      <c r="B67" s="2025" t="s">
        <v>279</v>
      </c>
      <c r="C67" s="2025"/>
      <c r="D67" s="2025"/>
      <c r="E67" s="2026" t="s">
        <v>1221</v>
      </c>
      <c r="F67" s="2026"/>
      <c r="G67" s="2026"/>
      <c r="H67" s="2026"/>
      <c r="I67" s="2026"/>
      <c r="J67" s="2026"/>
      <c r="K67" s="2026"/>
      <c r="L67" s="2026"/>
      <c r="M67" s="2026"/>
      <c r="N67" s="2026"/>
      <c r="O67" s="2026"/>
      <c r="P67" s="2026"/>
      <c r="Q67" s="2026"/>
      <c r="R67" s="2026"/>
      <c r="S67" s="2026"/>
      <c r="T67" s="2026"/>
      <c r="U67" s="2026"/>
      <c r="V67" s="2026"/>
      <c r="W67" s="2026"/>
      <c r="X67" s="2026"/>
      <c r="Y67" s="2026"/>
      <c r="Z67" s="2026"/>
      <c r="AA67" s="2026"/>
      <c r="AB67" s="2026"/>
      <c r="AC67" s="2032"/>
    </row>
    <row r="68" spans="1:29" ht="18" customHeight="1" x14ac:dyDescent="0.2">
      <c r="A68" s="2024" t="s">
        <v>1019</v>
      </c>
      <c r="B68" s="2025" t="s">
        <v>280</v>
      </c>
      <c r="C68" s="2025"/>
      <c r="D68" s="2025"/>
      <c r="E68" s="2026" t="s">
        <v>1222</v>
      </c>
      <c r="F68" s="2026"/>
      <c r="G68" s="2026"/>
      <c r="H68" s="2026"/>
      <c r="I68" s="2026"/>
      <c r="J68" s="2026"/>
      <c r="K68" s="2026"/>
      <c r="L68" s="2026"/>
      <c r="M68" s="2026"/>
      <c r="N68" s="2026"/>
      <c r="O68" s="2026"/>
      <c r="P68" s="2026"/>
      <c r="Q68" s="2026"/>
      <c r="R68" s="2026"/>
      <c r="S68" s="2026"/>
      <c r="T68" s="2026"/>
      <c r="U68" s="2026"/>
      <c r="V68" s="2026"/>
      <c r="W68" s="2026"/>
      <c r="X68" s="2026"/>
      <c r="Y68" s="2026"/>
      <c r="Z68" s="2026"/>
      <c r="AA68" s="2026"/>
      <c r="AB68" s="2026"/>
      <c r="AC68" s="2032"/>
    </row>
    <row r="69" spans="1:29" ht="18" customHeight="1" x14ac:dyDescent="0.2">
      <c r="A69" s="2024" t="s">
        <v>1020</v>
      </c>
      <c r="B69" s="2025" t="s">
        <v>52</v>
      </c>
      <c r="C69" s="2025"/>
      <c r="D69" s="2025"/>
      <c r="E69" s="2026" t="s">
        <v>1223</v>
      </c>
      <c r="F69" s="2026"/>
      <c r="G69" s="2026"/>
      <c r="H69" s="2026"/>
      <c r="I69" s="2026"/>
      <c r="J69" s="2026"/>
      <c r="K69" s="2026"/>
      <c r="L69" s="2026"/>
      <c r="M69" s="2026"/>
      <c r="N69" s="2026"/>
      <c r="O69" s="2026"/>
      <c r="P69" s="2026"/>
      <c r="Q69" s="2026"/>
      <c r="R69" s="2026"/>
      <c r="S69" s="2026"/>
      <c r="T69" s="2026"/>
      <c r="U69" s="2026"/>
      <c r="V69" s="2026"/>
      <c r="W69" s="2026"/>
      <c r="X69" s="2026"/>
      <c r="Y69" s="2026"/>
      <c r="Z69" s="2026"/>
      <c r="AA69" s="2026"/>
      <c r="AB69" s="2026"/>
      <c r="AC69" s="2032"/>
    </row>
    <row r="70" spans="1:29" ht="18" customHeight="1" x14ac:dyDescent="0.2">
      <c r="A70" s="2024" t="s">
        <v>1021</v>
      </c>
      <c r="B70" s="2025" t="s">
        <v>52</v>
      </c>
      <c r="C70" s="2025"/>
      <c r="D70" s="2025"/>
      <c r="E70" s="2026" t="s">
        <v>1223</v>
      </c>
      <c r="F70" s="2026"/>
      <c r="G70" s="2026"/>
      <c r="H70" s="2026"/>
      <c r="I70" s="2026"/>
      <c r="J70" s="2026"/>
      <c r="K70" s="2026"/>
      <c r="L70" s="2026"/>
      <c r="M70" s="2026"/>
      <c r="N70" s="2026"/>
      <c r="O70" s="2026"/>
      <c r="P70" s="2026"/>
      <c r="Q70" s="2026"/>
      <c r="R70" s="2026"/>
      <c r="S70" s="2026"/>
      <c r="T70" s="2026"/>
      <c r="U70" s="2026"/>
      <c r="V70" s="2026"/>
      <c r="W70" s="2026"/>
      <c r="X70" s="2026"/>
      <c r="Y70" s="2026"/>
      <c r="Z70" s="2026"/>
      <c r="AA70" s="2026"/>
      <c r="AB70" s="2026"/>
      <c r="AC70" s="2032"/>
    </row>
    <row r="71" spans="1:29" ht="18" customHeight="1" x14ac:dyDescent="0.2">
      <c r="A71" s="2024" t="s">
        <v>1023</v>
      </c>
      <c r="B71" s="2025"/>
      <c r="C71" s="2025"/>
      <c r="D71" s="2025"/>
      <c r="E71" s="2026" t="s">
        <v>1224</v>
      </c>
      <c r="F71" s="2026"/>
      <c r="G71" s="2026"/>
      <c r="H71" s="2026"/>
      <c r="I71" s="2026"/>
      <c r="J71" s="2026"/>
      <c r="K71" s="2026"/>
      <c r="L71" s="2026"/>
      <c r="M71" s="2026"/>
      <c r="N71" s="2026"/>
      <c r="O71" s="2026"/>
      <c r="P71" s="2026"/>
      <c r="Q71" s="2026"/>
      <c r="R71" s="2026"/>
      <c r="S71" s="2026"/>
      <c r="T71" s="2026"/>
      <c r="U71" s="2026"/>
      <c r="V71" s="2026"/>
      <c r="W71" s="2026"/>
      <c r="X71" s="2026"/>
      <c r="Y71" s="2026"/>
      <c r="Z71" s="2026"/>
      <c r="AA71" s="2026"/>
      <c r="AB71" s="2026"/>
      <c r="AC71" s="2032"/>
    </row>
    <row r="72" spans="1:29" ht="18" customHeight="1" x14ac:dyDescent="0.2">
      <c r="A72" s="2024" t="s">
        <v>1032</v>
      </c>
      <c r="B72" s="2025"/>
      <c r="C72" s="2025"/>
      <c r="D72" s="2025"/>
      <c r="E72" s="2026" t="s">
        <v>1225</v>
      </c>
      <c r="F72" s="2026"/>
      <c r="G72" s="2026"/>
      <c r="H72" s="2026"/>
      <c r="I72" s="2026"/>
      <c r="J72" s="2026"/>
      <c r="K72" s="2026"/>
      <c r="L72" s="2026"/>
      <c r="M72" s="2026"/>
      <c r="N72" s="2026"/>
      <c r="O72" s="2026"/>
      <c r="P72" s="2026"/>
      <c r="Q72" s="2026"/>
      <c r="R72" s="2026"/>
      <c r="S72" s="2026"/>
      <c r="T72" s="2026"/>
      <c r="U72" s="2026"/>
      <c r="V72" s="2026"/>
      <c r="W72" s="2026"/>
      <c r="X72" s="2026"/>
      <c r="Y72" s="2026"/>
      <c r="Z72" s="2026"/>
      <c r="AA72" s="2026"/>
      <c r="AB72" s="2026"/>
      <c r="AC72" s="2032"/>
    </row>
    <row r="73" spans="1:29" ht="18" customHeight="1" x14ac:dyDescent="0.2">
      <c r="A73" s="2024" t="s">
        <v>1227</v>
      </c>
      <c r="B73" s="2025"/>
      <c r="C73" s="2025"/>
      <c r="D73" s="2025"/>
      <c r="E73" s="2026" t="s">
        <v>1228</v>
      </c>
      <c r="F73" s="2026"/>
      <c r="G73" s="2026"/>
      <c r="H73" s="2026"/>
      <c r="I73" s="2026"/>
      <c r="J73" s="2026"/>
      <c r="K73" s="2026"/>
      <c r="L73" s="2026"/>
      <c r="M73" s="2026"/>
      <c r="N73" s="2026"/>
      <c r="O73" s="2026"/>
      <c r="P73" s="2026"/>
      <c r="Q73" s="2026"/>
      <c r="R73" s="2026"/>
      <c r="S73" s="2026"/>
      <c r="T73" s="2026"/>
      <c r="U73" s="2026"/>
      <c r="V73" s="2026"/>
      <c r="W73" s="2026"/>
      <c r="X73" s="2026"/>
      <c r="Y73" s="2026"/>
      <c r="Z73" s="2026"/>
      <c r="AA73" s="2026"/>
      <c r="AB73" s="2026"/>
      <c r="AC73" s="2032"/>
    </row>
    <row r="74" spans="1:29" ht="18" customHeight="1" x14ac:dyDescent="0.2">
      <c r="A74" s="2024" t="s">
        <v>1026</v>
      </c>
      <c r="B74" s="2025"/>
      <c r="C74" s="2025"/>
      <c r="D74" s="2025"/>
      <c r="E74" s="2026" t="s">
        <v>1229</v>
      </c>
      <c r="F74" s="2026"/>
      <c r="G74" s="2026"/>
      <c r="H74" s="2026"/>
      <c r="I74" s="2026"/>
      <c r="J74" s="2026"/>
      <c r="K74" s="2026"/>
      <c r="L74" s="2026"/>
      <c r="M74" s="2026"/>
      <c r="N74" s="2026"/>
      <c r="O74" s="2026"/>
      <c r="P74" s="2026"/>
      <c r="Q74" s="2026"/>
      <c r="R74" s="2026"/>
      <c r="S74" s="2026"/>
      <c r="T74" s="2026"/>
      <c r="U74" s="2026"/>
      <c r="V74" s="2026"/>
      <c r="W74" s="2026"/>
      <c r="X74" s="2026"/>
      <c r="Y74" s="2026"/>
      <c r="Z74" s="2026"/>
      <c r="AA74" s="2026"/>
      <c r="AB74" s="2026"/>
      <c r="AC74" s="2032"/>
    </row>
    <row r="75" spans="1:29" ht="23.25" customHeight="1" x14ac:dyDescent="0.2">
      <c r="A75" s="2024" t="s">
        <v>344</v>
      </c>
      <c r="B75" s="2025"/>
      <c r="C75" s="2025"/>
      <c r="D75" s="2025"/>
      <c r="E75" s="2026" t="s">
        <v>1234</v>
      </c>
      <c r="F75" s="2026"/>
      <c r="G75" s="2026"/>
      <c r="H75" s="2026"/>
      <c r="I75" s="2026"/>
      <c r="J75" s="2026"/>
      <c r="K75" s="2026"/>
      <c r="L75" s="2026"/>
      <c r="M75" s="2026"/>
      <c r="N75" s="2026"/>
      <c r="O75" s="2026"/>
      <c r="P75" s="2026"/>
      <c r="Q75" s="2026"/>
      <c r="R75" s="2026"/>
      <c r="S75" s="2026"/>
      <c r="T75" s="2026"/>
      <c r="U75" s="2026"/>
      <c r="V75" s="2026"/>
      <c r="W75" s="2026"/>
      <c r="X75" s="2026"/>
      <c r="Y75" s="2026"/>
      <c r="Z75" s="2026"/>
      <c r="AA75" s="2026"/>
      <c r="AB75" s="2026"/>
      <c r="AC75" s="2032"/>
    </row>
    <row r="76" spans="1:29" ht="18" customHeight="1" x14ac:dyDescent="0.2">
      <c r="A76" s="2024" t="s">
        <v>1033</v>
      </c>
      <c r="B76" s="2025"/>
      <c r="C76" s="2025"/>
      <c r="D76" s="2025"/>
      <c r="E76" s="2026" t="s">
        <v>1230</v>
      </c>
      <c r="F76" s="2026"/>
      <c r="G76" s="2026"/>
      <c r="H76" s="2026"/>
      <c r="I76" s="2026"/>
      <c r="J76" s="2026"/>
      <c r="K76" s="2026"/>
      <c r="L76" s="2026"/>
      <c r="M76" s="2026"/>
      <c r="N76" s="2026"/>
      <c r="O76" s="2026"/>
      <c r="P76" s="2026"/>
      <c r="Q76" s="2026"/>
      <c r="R76" s="2026"/>
      <c r="S76" s="2026"/>
      <c r="T76" s="2026"/>
      <c r="U76" s="2026"/>
      <c r="V76" s="2026"/>
      <c r="W76" s="2026"/>
      <c r="X76" s="2026"/>
      <c r="Y76" s="2026"/>
      <c r="Z76" s="2026"/>
      <c r="AA76" s="2026"/>
      <c r="AB76" s="2026"/>
      <c r="AC76" s="2032"/>
    </row>
    <row r="77" spans="1:29" ht="18" customHeight="1" x14ac:dyDescent="0.2">
      <c r="A77" s="2139" t="s">
        <v>1022</v>
      </c>
      <c r="B77" s="2140"/>
      <c r="C77" s="2140"/>
      <c r="D77" s="2140"/>
      <c r="E77" s="2026" t="s">
        <v>1232</v>
      </c>
      <c r="F77" s="2026"/>
      <c r="G77" s="2026"/>
      <c r="H77" s="2026"/>
      <c r="I77" s="2026"/>
      <c r="J77" s="2026"/>
      <c r="K77" s="2026"/>
      <c r="L77" s="2026"/>
      <c r="M77" s="2026"/>
      <c r="N77" s="2026"/>
      <c r="O77" s="2026"/>
      <c r="P77" s="2026"/>
      <c r="Q77" s="2026"/>
      <c r="R77" s="2026"/>
      <c r="S77" s="2026"/>
      <c r="T77" s="2026"/>
      <c r="U77" s="2026"/>
      <c r="V77" s="2026"/>
      <c r="W77" s="2026"/>
      <c r="X77" s="2026"/>
      <c r="Y77" s="2026"/>
      <c r="Z77" s="2026"/>
      <c r="AA77" s="2026"/>
      <c r="AB77" s="2026"/>
      <c r="AC77" s="2032"/>
    </row>
    <row r="78" spans="1:29" ht="18" customHeight="1" x14ac:dyDescent="0.2">
      <c r="A78" s="2157" t="s">
        <v>45</v>
      </c>
      <c r="B78" s="2158"/>
      <c r="C78" s="2158"/>
      <c r="D78" s="2158"/>
      <c r="E78" s="2159" t="s">
        <v>1231</v>
      </c>
      <c r="F78" s="2159"/>
      <c r="G78" s="2159"/>
      <c r="H78" s="2159"/>
      <c r="I78" s="2159"/>
      <c r="J78" s="2159"/>
      <c r="K78" s="2159"/>
      <c r="L78" s="2159"/>
      <c r="M78" s="2159"/>
      <c r="N78" s="2159"/>
      <c r="O78" s="2159"/>
      <c r="P78" s="2159"/>
      <c r="Q78" s="2159"/>
      <c r="R78" s="2159"/>
      <c r="S78" s="2159"/>
      <c r="T78" s="2159"/>
      <c r="U78" s="2159"/>
      <c r="V78" s="2159"/>
      <c r="W78" s="2159"/>
      <c r="X78" s="2159"/>
      <c r="Y78" s="2159"/>
      <c r="Z78" s="2159"/>
      <c r="AA78" s="2159"/>
      <c r="AB78" s="2159"/>
      <c r="AC78" s="2160"/>
    </row>
    <row r="79" spans="1:29" ht="18" customHeight="1" x14ac:dyDescent="0.2">
      <c r="A79" s="2024" t="s">
        <v>47</v>
      </c>
      <c r="B79" s="2025"/>
      <c r="C79" s="2025"/>
      <c r="D79" s="2025"/>
      <c r="E79" s="2026" t="s">
        <v>1233</v>
      </c>
      <c r="F79" s="2026"/>
      <c r="G79" s="2026"/>
      <c r="H79" s="2026"/>
      <c r="I79" s="2026"/>
      <c r="J79" s="2026"/>
      <c r="K79" s="2026"/>
      <c r="L79" s="2026"/>
      <c r="M79" s="2026"/>
      <c r="N79" s="2026"/>
      <c r="O79" s="2026"/>
      <c r="P79" s="2026"/>
      <c r="Q79" s="2026"/>
      <c r="R79" s="2026"/>
      <c r="S79" s="2026"/>
      <c r="T79" s="2026"/>
      <c r="U79" s="2026"/>
      <c r="V79" s="2026"/>
      <c r="W79" s="2026"/>
      <c r="X79" s="2026"/>
      <c r="Y79" s="2026"/>
      <c r="Z79" s="2026"/>
      <c r="AA79" s="2026"/>
      <c r="AB79" s="2026"/>
      <c r="AC79" s="2032"/>
    </row>
    <row r="80" spans="1:29" ht="14.1" customHeight="1" x14ac:dyDescent="0.2">
      <c r="A80" s="2144" t="s">
        <v>42</v>
      </c>
      <c r="B80" s="2145"/>
      <c r="C80" s="2145"/>
      <c r="D80" s="2146"/>
      <c r="E80" s="2026" t="s">
        <v>308</v>
      </c>
      <c r="F80" s="2026"/>
      <c r="G80" s="2026"/>
      <c r="H80" s="2026"/>
      <c r="I80" s="2026"/>
      <c r="J80" s="2026"/>
      <c r="K80" s="2026"/>
      <c r="L80" s="2026"/>
      <c r="M80" s="2026"/>
      <c r="N80" s="2026"/>
      <c r="O80" s="2026"/>
      <c r="P80" s="2026"/>
      <c r="Q80" s="2026"/>
      <c r="R80" s="2026"/>
      <c r="S80" s="2026"/>
      <c r="T80" s="2026"/>
      <c r="U80" s="2026"/>
      <c r="V80" s="2026"/>
      <c r="W80" s="2026"/>
      <c r="X80" s="2026"/>
      <c r="Y80" s="2026"/>
      <c r="Z80" s="2026"/>
      <c r="AA80" s="2026"/>
      <c r="AB80" s="2026"/>
      <c r="AC80" s="2032"/>
    </row>
    <row r="81" spans="1:29" ht="14.45" customHeight="1" x14ac:dyDescent="0.2">
      <c r="A81" s="2147"/>
      <c r="B81" s="2148"/>
      <c r="C81" s="2148"/>
      <c r="D81" s="2149"/>
      <c r="E81" s="2026" t="s">
        <v>157</v>
      </c>
      <c r="F81" s="2026"/>
      <c r="G81" s="2026"/>
      <c r="H81" s="2026"/>
      <c r="I81" s="2026"/>
      <c r="J81" s="2026"/>
      <c r="K81" s="2026"/>
      <c r="L81" s="2026"/>
      <c r="M81" s="2026"/>
      <c r="N81" s="2026"/>
      <c r="O81" s="2026"/>
      <c r="P81" s="2026"/>
      <c r="Q81" s="2026"/>
      <c r="R81" s="2026"/>
      <c r="S81" s="2026"/>
      <c r="T81" s="2026"/>
      <c r="U81" s="2026"/>
      <c r="V81" s="2026"/>
      <c r="W81" s="2026"/>
      <c r="X81" s="2026"/>
      <c r="Y81" s="2026"/>
      <c r="Z81" s="2026"/>
      <c r="AA81" s="2026"/>
      <c r="AB81" s="2026"/>
      <c r="AC81" s="2032"/>
    </row>
    <row r="82" spans="1:29" ht="14.1" customHeight="1" x14ac:dyDescent="0.2">
      <c r="A82" s="2147"/>
      <c r="B82" s="2148"/>
      <c r="C82" s="2148"/>
      <c r="D82" s="2149"/>
      <c r="E82" s="2026" t="s">
        <v>1211</v>
      </c>
      <c r="F82" s="2026"/>
      <c r="G82" s="2026"/>
      <c r="H82" s="2026"/>
      <c r="I82" s="2026"/>
      <c r="J82" s="2026"/>
      <c r="K82" s="2026"/>
      <c r="L82" s="2026"/>
      <c r="M82" s="2026"/>
      <c r="N82" s="2026"/>
      <c r="O82" s="2026"/>
      <c r="P82" s="2026"/>
      <c r="Q82" s="2026"/>
      <c r="R82" s="2026"/>
      <c r="S82" s="2026"/>
      <c r="T82" s="2026"/>
      <c r="U82" s="2026"/>
      <c r="V82" s="2026"/>
      <c r="W82" s="2026"/>
      <c r="X82" s="2026"/>
      <c r="Y82" s="2026"/>
      <c r="Z82" s="2026"/>
      <c r="AA82" s="2026"/>
      <c r="AB82" s="2026"/>
      <c r="AC82" s="2032"/>
    </row>
    <row r="83" spans="1:29" ht="14.25" customHeight="1" x14ac:dyDescent="0.2">
      <c r="A83" s="2150"/>
      <c r="B83" s="2151"/>
      <c r="C83" s="2151"/>
      <c r="D83" s="2152"/>
      <c r="E83" s="2026" t="s">
        <v>1212</v>
      </c>
      <c r="F83" s="2026"/>
      <c r="G83" s="2026"/>
      <c r="H83" s="2026"/>
      <c r="I83" s="2026"/>
      <c r="J83" s="2026"/>
      <c r="K83" s="2026"/>
      <c r="L83" s="2026"/>
      <c r="M83" s="2026"/>
      <c r="N83" s="2026"/>
      <c r="O83" s="2026"/>
      <c r="P83" s="2026"/>
      <c r="Q83" s="2026"/>
      <c r="R83" s="2026"/>
      <c r="S83" s="2026"/>
      <c r="T83" s="2026"/>
      <c r="U83" s="2026"/>
      <c r="V83" s="2026"/>
      <c r="W83" s="2026"/>
      <c r="X83" s="2026"/>
      <c r="Y83" s="2026"/>
      <c r="Z83" s="2026"/>
      <c r="AA83" s="2026"/>
      <c r="AB83" s="2026"/>
      <c r="AC83" s="2032"/>
    </row>
    <row r="84" spans="1:29" ht="14.25" x14ac:dyDescent="0.2">
      <c r="A84" s="2139" t="s">
        <v>146</v>
      </c>
      <c r="B84" s="2140"/>
      <c r="C84" s="2140"/>
      <c r="D84" s="2140"/>
      <c r="E84" s="2026" t="s">
        <v>1213</v>
      </c>
      <c r="F84" s="2026"/>
      <c r="G84" s="2026"/>
      <c r="H84" s="2026"/>
      <c r="I84" s="2026"/>
      <c r="J84" s="2026"/>
      <c r="K84" s="2026"/>
      <c r="L84" s="2026"/>
      <c r="M84" s="2026"/>
      <c r="N84" s="2026"/>
      <c r="O84" s="2026"/>
      <c r="P84" s="2026"/>
      <c r="Q84" s="2026"/>
      <c r="R84" s="2026"/>
      <c r="S84" s="2026"/>
      <c r="T84" s="2026"/>
      <c r="U84" s="2026"/>
      <c r="V84" s="2026"/>
      <c r="W84" s="2026"/>
      <c r="X84" s="2026"/>
      <c r="Y84" s="2026"/>
      <c r="Z84" s="2026"/>
      <c r="AA84" s="2026"/>
      <c r="AB84" s="2026"/>
      <c r="AC84" s="2032"/>
    </row>
    <row r="85" spans="1:29" ht="15" thickBot="1" x14ac:dyDescent="0.25">
      <c r="A85" s="2141" t="s">
        <v>39</v>
      </c>
      <c r="B85" s="2142"/>
      <c r="C85" s="2142"/>
      <c r="D85" s="2142"/>
      <c r="E85" s="2022" t="s">
        <v>236</v>
      </c>
      <c r="F85" s="2022"/>
      <c r="G85" s="2022"/>
      <c r="H85" s="2022"/>
      <c r="I85" s="2022"/>
      <c r="J85" s="2022"/>
      <c r="K85" s="2022"/>
      <c r="L85" s="2022"/>
      <c r="M85" s="2022"/>
      <c r="N85" s="2022"/>
      <c r="O85" s="2022"/>
      <c r="P85" s="2022"/>
      <c r="Q85" s="2022"/>
      <c r="R85" s="2022"/>
      <c r="S85" s="2022"/>
      <c r="T85" s="2022"/>
      <c r="U85" s="2022"/>
      <c r="V85" s="2022"/>
      <c r="W85" s="2022"/>
      <c r="X85" s="2022"/>
      <c r="Y85" s="2022"/>
      <c r="Z85" s="2022"/>
      <c r="AA85" s="2022"/>
      <c r="AB85" s="2022"/>
      <c r="AC85" s="2143"/>
    </row>
    <row r="86" spans="1:29" ht="13.5" thickTop="1" x14ac:dyDescent="0.2"/>
    <row r="88" spans="1:29" customFormat="1" ht="15.75" customHeight="1" x14ac:dyDescent="0.2">
      <c r="A88" s="1393">
        <v>1.2</v>
      </c>
      <c r="B88" s="2070" t="s">
        <v>867</v>
      </c>
      <c r="C88" s="2070"/>
      <c r="D88" s="2070"/>
      <c r="E88" s="2070"/>
      <c r="H88" s="9"/>
      <c r="X88" s="9"/>
    </row>
    <row r="89" spans="1:29" x14ac:dyDescent="0.2">
      <c r="A89" s="1393" t="s">
        <v>872</v>
      </c>
      <c r="B89" s="2153" t="s">
        <v>403</v>
      </c>
      <c r="C89" s="2153"/>
      <c r="D89" s="2153"/>
    </row>
    <row r="90" spans="1:29" x14ac:dyDescent="0.2">
      <c r="A90" s="1393" t="s">
        <v>661</v>
      </c>
      <c r="B90" s="2153" t="s">
        <v>873</v>
      </c>
      <c r="C90" s="2153"/>
      <c r="D90" s="2153"/>
    </row>
    <row r="91" spans="1:29" x14ac:dyDescent="0.2">
      <c r="A91" s="1393" t="s">
        <v>676</v>
      </c>
      <c r="B91" s="2153" t="s">
        <v>874</v>
      </c>
      <c r="C91" s="2153"/>
      <c r="D91" s="2153"/>
    </row>
    <row r="92" spans="1:29" x14ac:dyDescent="0.2">
      <c r="A92" s="1393" t="s">
        <v>691</v>
      </c>
      <c r="B92" s="2153" t="s">
        <v>875</v>
      </c>
      <c r="C92" s="2153"/>
      <c r="D92" s="2153"/>
    </row>
    <row r="93" spans="1:29" x14ac:dyDescent="0.2">
      <c r="A93" s="1393" t="s">
        <v>700</v>
      </c>
      <c r="B93" s="2153" t="s">
        <v>876</v>
      </c>
      <c r="C93" s="2153"/>
      <c r="D93" s="2153"/>
    </row>
    <row r="94" spans="1:29" x14ac:dyDescent="0.2">
      <c r="A94" s="1393" t="s">
        <v>721</v>
      </c>
      <c r="B94" s="2153" t="s">
        <v>877</v>
      </c>
      <c r="C94" s="2153"/>
      <c r="D94" s="2153"/>
    </row>
    <row r="95" spans="1:29" x14ac:dyDescent="0.2">
      <c r="A95" s="1393" t="s">
        <v>724</v>
      </c>
      <c r="B95" s="2153" t="s">
        <v>878</v>
      </c>
      <c r="C95" s="2153"/>
      <c r="D95" s="2153"/>
    </row>
    <row r="96" spans="1:29" x14ac:dyDescent="0.2">
      <c r="A96" s="1393" t="s">
        <v>751</v>
      </c>
      <c r="B96" s="2153" t="s">
        <v>752</v>
      </c>
      <c r="C96" s="2153"/>
      <c r="D96" s="2153"/>
    </row>
    <row r="97" spans="1:24" x14ac:dyDescent="0.2">
      <c r="A97" s="1393" t="s">
        <v>759</v>
      </c>
      <c r="B97" s="2153" t="s">
        <v>879</v>
      </c>
      <c r="C97" s="2153"/>
      <c r="D97" s="2153"/>
    </row>
    <row r="100" spans="1:24" ht="13.5" thickBot="1" x14ac:dyDescent="0.25"/>
    <row r="101" spans="1:24" customFormat="1" ht="36" customHeight="1" x14ac:dyDescent="0.2">
      <c r="A101" s="2081" t="s">
        <v>659</v>
      </c>
      <c r="B101" s="2082"/>
      <c r="C101" s="2082"/>
      <c r="D101" s="2082"/>
      <c r="E101" s="2082"/>
      <c r="F101" s="2082" t="s">
        <v>660</v>
      </c>
      <c r="G101" s="2082"/>
      <c r="H101" s="2083"/>
      <c r="X101" s="9"/>
    </row>
    <row r="102" spans="1:24" customFormat="1" ht="36" customHeight="1" x14ac:dyDescent="0.2">
      <c r="A102" s="2050" t="s">
        <v>872</v>
      </c>
      <c r="B102" s="2051"/>
      <c r="C102" s="2051" t="s">
        <v>403</v>
      </c>
      <c r="D102" s="2051"/>
      <c r="E102" s="1324"/>
      <c r="F102" s="2051" t="s">
        <v>1191</v>
      </c>
      <c r="G102" s="2051"/>
      <c r="H102" s="1409"/>
      <c r="K102" s="347"/>
      <c r="X102" s="9"/>
    </row>
    <row r="103" spans="1:24" customFormat="1" x14ac:dyDescent="0.2">
      <c r="A103" s="2050" t="s">
        <v>661</v>
      </c>
      <c r="B103" s="2051"/>
      <c r="C103" s="2051" t="s">
        <v>662</v>
      </c>
      <c r="D103" s="2051"/>
      <c r="E103" s="1324"/>
      <c r="F103" s="2051" t="s">
        <v>663</v>
      </c>
      <c r="G103" s="2051"/>
      <c r="H103" s="1409"/>
      <c r="K103" s="347"/>
      <c r="X103" s="9"/>
    </row>
    <row r="104" spans="1:24" customFormat="1" x14ac:dyDescent="0.2">
      <c r="A104" s="2074" t="s">
        <v>664</v>
      </c>
      <c r="B104" s="2069"/>
      <c r="C104" s="2069" t="s">
        <v>665</v>
      </c>
      <c r="D104" s="2069"/>
      <c r="E104" s="1324"/>
      <c r="F104" s="2069" t="s">
        <v>666</v>
      </c>
      <c r="G104" s="2069"/>
      <c r="H104" s="1409"/>
      <c r="K104" s="347"/>
      <c r="X104" s="9"/>
    </row>
    <row r="105" spans="1:24" customFormat="1" x14ac:dyDescent="0.2">
      <c r="A105" s="2074" t="s">
        <v>667</v>
      </c>
      <c r="B105" s="2069"/>
      <c r="C105" s="2069" t="s">
        <v>668</v>
      </c>
      <c r="D105" s="2069"/>
      <c r="E105" s="1324"/>
      <c r="F105" s="2069" t="s">
        <v>669</v>
      </c>
      <c r="G105" s="2069"/>
      <c r="H105" s="1409"/>
      <c r="K105" s="347"/>
      <c r="X105" s="9"/>
    </row>
    <row r="106" spans="1:24" customFormat="1" x14ac:dyDescent="0.2">
      <c r="A106" s="2074" t="s">
        <v>670</v>
      </c>
      <c r="B106" s="2069"/>
      <c r="C106" s="2069" t="s">
        <v>671</v>
      </c>
      <c r="D106" s="2069"/>
      <c r="E106" s="1324"/>
      <c r="F106" s="2069" t="s">
        <v>672</v>
      </c>
      <c r="G106" s="2069"/>
      <c r="H106" s="1409"/>
      <c r="K106" s="347"/>
      <c r="X106" s="9"/>
    </row>
    <row r="107" spans="1:24" customFormat="1" x14ac:dyDescent="0.2">
      <c r="A107" s="2074" t="s">
        <v>673</v>
      </c>
      <c r="B107" s="2069"/>
      <c r="C107" s="2069" t="s">
        <v>674</v>
      </c>
      <c r="D107" s="2069"/>
      <c r="E107" s="1324"/>
      <c r="F107" s="2069" t="s">
        <v>675</v>
      </c>
      <c r="G107" s="2069"/>
      <c r="H107" s="1409"/>
      <c r="K107" s="347"/>
      <c r="X107" s="9"/>
    </row>
    <row r="108" spans="1:24" customFormat="1" x14ac:dyDescent="0.2">
      <c r="A108" s="2074" t="s">
        <v>676</v>
      </c>
      <c r="B108" s="2069"/>
      <c r="C108" s="2051" t="s">
        <v>677</v>
      </c>
      <c r="D108" s="2051"/>
      <c r="E108" s="1324"/>
      <c r="F108" s="2069" t="s">
        <v>678</v>
      </c>
      <c r="G108" s="2069"/>
      <c r="H108" s="1409"/>
      <c r="K108" s="347"/>
      <c r="X108" s="9"/>
    </row>
    <row r="109" spans="1:24" customFormat="1" x14ac:dyDescent="0.2">
      <c r="A109" s="2074" t="s">
        <v>679</v>
      </c>
      <c r="B109" s="2069"/>
      <c r="C109" s="2069" t="s">
        <v>680</v>
      </c>
      <c r="D109" s="2069"/>
      <c r="E109" s="1324"/>
      <c r="F109" s="2069" t="s">
        <v>681</v>
      </c>
      <c r="G109" s="2069"/>
      <c r="H109" s="1409"/>
      <c r="K109" s="347"/>
      <c r="X109" s="9"/>
    </row>
    <row r="110" spans="1:24" customFormat="1" x14ac:dyDescent="0.2">
      <c r="A110" s="2074" t="s">
        <v>682</v>
      </c>
      <c r="B110" s="2069"/>
      <c r="C110" s="2069" t="s">
        <v>683</v>
      </c>
      <c r="D110" s="2069"/>
      <c r="E110" s="1324"/>
      <c r="F110" s="2069" t="s">
        <v>684</v>
      </c>
      <c r="G110" s="2069"/>
      <c r="H110" s="1409"/>
      <c r="K110" s="347"/>
      <c r="X110" s="9"/>
    </row>
    <row r="111" spans="1:24" customFormat="1" x14ac:dyDescent="0.2">
      <c r="A111" s="2074" t="s">
        <v>685</v>
      </c>
      <c r="B111" s="2069"/>
      <c r="C111" s="2069" t="s">
        <v>686</v>
      </c>
      <c r="D111" s="2069"/>
      <c r="E111" s="1324"/>
      <c r="F111" s="2069" t="s">
        <v>687</v>
      </c>
      <c r="G111" s="2069"/>
      <c r="H111" s="1409"/>
      <c r="K111" s="347"/>
      <c r="X111" s="9"/>
    </row>
    <row r="112" spans="1:24" customFormat="1" x14ac:dyDescent="0.2">
      <c r="A112" s="2074" t="s">
        <v>688</v>
      </c>
      <c r="B112" s="2069"/>
      <c r="C112" s="2069" t="s">
        <v>689</v>
      </c>
      <c r="D112" s="2069"/>
      <c r="E112" s="1324"/>
      <c r="F112" s="2069" t="s">
        <v>690</v>
      </c>
      <c r="G112" s="2069"/>
      <c r="H112" s="1409"/>
      <c r="K112" s="347"/>
      <c r="X112" s="9"/>
    </row>
    <row r="113" spans="1:24" customFormat="1" x14ac:dyDescent="0.2">
      <c r="A113" s="2074" t="s">
        <v>691</v>
      </c>
      <c r="B113" s="2069"/>
      <c r="C113" s="2051" t="s">
        <v>692</v>
      </c>
      <c r="D113" s="2051"/>
      <c r="E113" s="1324"/>
      <c r="F113" s="2069" t="s">
        <v>693</v>
      </c>
      <c r="G113" s="2069"/>
      <c r="H113" s="1409"/>
      <c r="K113" s="347"/>
      <c r="X113" s="9"/>
    </row>
    <row r="114" spans="1:24" customFormat="1" x14ac:dyDescent="0.2">
      <c r="A114" s="2074" t="s">
        <v>694</v>
      </c>
      <c r="B114" s="2069"/>
      <c r="C114" s="2069" t="s">
        <v>695</v>
      </c>
      <c r="D114" s="2069"/>
      <c r="E114" s="1324"/>
      <c r="F114" s="2069" t="s">
        <v>696</v>
      </c>
      <c r="G114" s="2069"/>
      <c r="H114" s="1409"/>
      <c r="K114" s="347"/>
      <c r="X114" s="9"/>
    </row>
    <row r="115" spans="1:24" customFormat="1" x14ac:dyDescent="0.2">
      <c r="A115" s="2074" t="s">
        <v>697</v>
      </c>
      <c r="B115" s="2069"/>
      <c r="C115" s="2069" t="s">
        <v>698</v>
      </c>
      <c r="D115" s="2069"/>
      <c r="E115" s="1324"/>
      <c r="F115" s="2069" t="s">
        <v>699</v>
      </c>
      <c r="G115" s="2069"/>
      <c r="H115" s="1409"/>
      <c r="K115" s="347"/>
      <c r="X115" s="9"/>
    </row>
    <row r="116" spans="1:24" customFormat="1" x14ac:dyDescent="0.2">
      <c r="A116" s="2074" t="s">
        <v>700</v>
      </c>
      <c r="B116" s="2069"/>
      <c r="C116" s="2051" t="s">
        <v>701</v>
      </c>
      <c r="D116" s="2051"/>
      <c r="E116" s="1324"/>
      <c r="F116" s="2069" t="s">
        <v>702</v>
      </c>
      <c r="G116" s="2069"/>
      <c r="H116" s="1409"/>
      <c r="K116" s="347"/>
      <c r="X116" s="9"/>
    </row>
    <row r="117" spans="1:24" customFormat="1" x14ac:dyDescent="0.2">
      <c r="A117" s="2074" t="s">
        <v>703</v>
      </c>
      <c r="B117" s="2069"/>
      <c r="C117" s="2072" t="s">
        <v>704</v>
      </c>
      <c r="D117" s="2072"/>
      <c r="E117" s="1324"/>
      <c r="F117" s="2069" t="s">
        <v>705</v>
      </c>
      <c r="G117" s="2069"/>
      <c r="H117" s="1409"/>
      <c r="K117" s="347"/>
      <c r="X117" s="9"/>
    </row>
    <row r="118" spans="1:24" customFormat="1" x14ac:dyDescent="0.2">
      <c r="A118" s="2074" t="s">
        <v>706</v>
      </c>
      <c r="B118" s="2069"/>
      <c r="C118" s="2069" t="s">
        <v>707</v>
      </c>
      <c r="D118" s="2069"/>
      <c r="E118" s="1324"/>
      <c r="F118" s="2069" t="s">
        <v>708</v>
      </c>
      <c r="G118" s="2069"/>
      <c r="H118" s="1409"/>
      <c r="K118" s="347"/>
      <c r="X118" s="9"/>
    </row>
    <row r="119" spans="1:24" customFormat="1" x14ac:dyDescent="0.2">
      <c r="A119" s="2074" t="s">
        <v>709</v>
      </c>
      <c r="B119" s="2069"/>
      <c r="C119" s="2069" t="s">
        <v>710</v>
      </c>
      <c r="D119" s="2069"/>
      <c r="E119" s="1324"/>
      <c r="F119" s="2069" t="s">
        <v>711</v>
      </c>
      <c r="G119" s="2069"/>
      <c r="H119" s="1409"/>
      <c r="K119" s="347"/>
      <c r="X119" s="9"/>
    </row>
    <row r="120" spans="1:24" customFormat="1" x14ac:dyDescent="0.2">
      <c r="A120" s="2074" t="s">
        <v>712</v>
      </c>
      <c r="B120" s="2069"/>
      <c r="C120" s="2069" t="s">
        <v>713</v>
      </c>
      <c r="D120" s="2069"/>
      <c r="E120" s="1324"/>
      <c r="F120" s="2069" t="s">
        <v>714</v>
      </c>
      <c r="G120" s="2069"/>
      <c r="H120" s="1409"/>
      <c r="K120" s="347"/>
      <c r="X120" s="9"/>
    </row>
    <row r="121" spans="1:24" customFormat="1" x14ac:dyDescent="0.2">
      <c r="A121" s="2074" t="s">
        <v>715</v>
      </c>
      <c r="B121" s="2069"/>
      <c r="C121" s="2069" t="s">
        <v>716</v>
      </c>
      <c r="D121" s="2069"/>
      <c r="E121" s="1324"/>
      <c r="F121" s="2069" t="s">
        <v>717</v>
      </c>
      <c r="G121" s="2069"/>
      <c r="H121" s="1409"/>
      <c r="K121" s="347"/>
      <c r="X121" s="9"/>
    </row>
    <row r="122" spans="1:24" customFormat="1" x14ac:dyDescent="0.2">
      <c r="A122" s="2074" t="s">
        <v>718</v>
      </c>
      <c r="B122" s="2069"/>
      <c r="C122" s="2069" t="s">
        <v>719</v>
      </c>
      <c r="D122" s="2069"/>
      <c r="E122" s="1324"/>
      <c r="F122" s="2069" t="s">
        <v>720</v>
      </c>
      <c r="G122" s="2069"/>
      <c r="H122" s="1409"/>
      <c r="K122" s="347"/>
      <c r="X122" s="9"/>
    </row>
    <row r="123" spans="1:24" customFormat="1" x14ac:dyDescent="0.2">
      <c r="A123" s="2074" t="s">
        <v>721</v>
      </c>
      <c r="B123" s="2069"/>
      <c r="C123" s="2078" t="s">
        <v>877</v>
      </c>
      <c r="D123" s="2078"/>
      <c r="E123" s="1324"/>
      <c r="F123" s="2069" t="s">
        <v>723</v>
      </c>
      <c r="G123" s="2069"/>
      <c r="H123" s="1409"/>
      <c r="K123" s="347"/>
      <c r="X123" s="9"/>
    </row>
    <row r="124" spans="1:24" customFormat="1" x14ac:dyDescent="0.2">
      <c r="A124" s="2074" t="s">
        <v>724</v>
      </c>
      <c r="B124" s="2069"/>
      <c r="C124" s="2051" t="s">
        <v>725</v>
      </c>
      <c r="D124" s="2051"/>
      <c r="E124" s="1324"/>
      <c r="F124" s="2069" t="s">
        <v>726</v>
      </c>
      <c r="G124" s="2069"/>
      <c r="H124" s="1409"/>
      <c r="K124" s="347"/>
      <c r="X124" s="9"/>
    </row>
    <row r="125" spans="1:24" customFormat="1" x14ac:dyDescent="0.2">
      <c r="A125" s="2074" t="s">
        <v>727</v>
      </c>
      <c r="B125" s="2069"/>
      <c r="C125" s="2069" t="s">
        <v>728</v>
      </c>
      <c r="D125" s="2069"/>
      <c r="E125" s="1324"/>
      <c r="F125" s="2069" t="s">
        <v>729</v>
      </c>
      <c r="G125" s="2069"/>
      <c r="H125" s="1409"/>
      <c r="K125" s="347"/>
      <c r="X125" s="9"/>
    </row>
    <row r="126" spans="1:24" customFormat="1" x14ac:dyDescent="0.2">
      <c r="A126" s="2074" t="s">
        <v>730</v>
      </c>
      <c r="B126" s="2069"/>
      <c r="C126" s="2069" t="s">
        <v>731</v>
      </c>
      <c r="D126" s="2069"/>
      <c r="E126" s="1324"/>
      <c r="F126" s="2069" t="s">
        <v>732</v>
      </c>
      <c r="G126" s="2069"/>
      <c r="H126" s="1409"/>
      <c r="K126" s="347"/>
      <c r="X126" s="9"/>
    </row>
    <row r="127" spans="1:24" customFormat="1" x14ac:dyDescent="0.2">
      <c r="A127" s="2074" t="s">
        <v>733</v>
      </c>
      <c r="B127" s="2069"/>
      <c r="C127" s="2069" t="s">
        <v>734</v>
      </c>
      <c r="D127" s="2069"/>
      <c r="E127" s="1324"/>
      <c r="F127" s="2069" t="s">
        <v>735</v>
      </c>
      <c r="G127" s="2069"/>
      <c r="H127" s="1409"/>
      <c r="K127" s="347"/>
      <c r="X127" s="9"/>
    </row>
    <row r="128" spans="1:24" customFormat="1" x14ac:dyDescent="0.2">
      <c r="A128" s="2074" t="s">
        <v>736</v>
      </c>
      <c r="B128" s="2069"/>
      <c r="C128" s="2069" t="s">
        <v>737</v>
      </c>
      <c r="D128" s="2069"/>
      <c r="E128" s="1324"/>
      <c r="F128" s="2069" t="s">
        <v>738</v>
      </c>
      <c r="G128" s="2069"/>
      <c r="H128" s="1409"/>
      <c r="K128" s="347"/>
      <c r="X128" s="9"/>
    </row>
    <row r="129" spans="1:24" customFormat="1" x14ac:dyDescent="0.2">
      <c r="A129" s="2074" t="s">
        <v>739</v>
      </c>
      <c r="B129" s="2069"/>
      <c r="C129" s="2069" t="s">
        <v>740</v>
      </c>
      <c r="D129" s="2069"/>
      <c r="E129" s="1324"/>
      <c r="F129" s="2069" t="s">
        <v>741</v>
      </c>
      <c r="G129" s="2069"/>
      <c r="H129" s="1409"/>
      <c r="K129" s="347"/>
      <c r="X129" s="9"/>
    </row>
    <row r="130" spans="1:24" customFormat="1" x14ac:dyDescent="0.2">
      <c r="A130" s="2074" t="s">
        <v>742</v>
      </c>
      <c r="B130" s="2069"/>
      <c r="C130" s="2069" t="s">
        <v>743</v>
      </c>
      <c r="D130" s="2069"/>
      <c r="E130" s="1324"/>
      <c r="F130" s="2069" t="s">
        <v>744</v>
      </c>
      <c r="G130" s="2069"/>
      <c r="H130" s="1409"/>
      <c r="K130" s="347"/>
      <c r="X130" s="9"/>
    </row>
    <row r="131" spans="1:24" customFormat="1" x14ac:dyDescent="0.2">
      <c r="A131" s="2074" t="s">
        <v>745</v>
      </c>
      <c r="B131" s="2069"/>
      <c r="C131" s="2069" t="s">
        <v>746</v>
      </c>
      <c r="D131" s="2069"/>
      <c r="E131" s="1324"/>
      <c r="F131" s="2069" t="s">
        <v>747</v>
      </c>
      <c r="G131" s="2069"/>
      <c r="H131" s="1409"/>
      <c r="K131" s="347"/>
      <c r="X131" s="9"/>
    </row>
    <row r="132" spans="1:24" customFormat="1" x14ac:dyDescent="0.2">
      <c r="A132" s="2074" t="s">
        <v>748</v>
      </c>
      <c r="B132" s="2069"/>
      <c r="C132" s="2069" t="s">
        <v>749</v>
      </c>
      <c r="D132" s="2069"/>
      <c r="E132" s="1324"/>
      <c r="F132" s="2069" t="s">
        <v>750</v>
      </c>
      <c r="G132" s="2069"/>
      <c r="H132" s="1409"/>
      <c r="K132" s="347"/>
      <c r="X132" s="9"/>
    </row>
    <row r="133" spans="1:24" customFormat="1" x14ac:dyDescent="0.2">
      <c r="A133" s="2074" t="s">
        <v>751</v>
      </c>
      <c r="B133" s="2069"/>
      <c r="C133" s="2051" t="s">
        <v>752</v>
      </c>
      <c r="D133" s="2051"/>
      <c r="E133" s="1324"/>
      <c r="F133" s="2069"/>
      <c r="G133" s="2069"/>
      <c r="H133" s="1409"/>
      <c r="K133" s="347"/>
      <c r="X133" s="9"/>
    </row>
    <row r="134" spans="1:24" customFormat="1" x14ac:dyDescent="0.2">
      <c r="A134" s="2074" t="s">
        <v>753</v>
      </c>
      <c r="B134" s="2069"/>
      <c r="C134" s="2069" t="s">
        <v>754</v>
      </c>
      <c r="D134" s="2069"/>
      <c r="E134" s="1324"/>
      <c r="F134" s="2069" t="s">
        <v>755</v>
      </c>
      <c r="G134" s="2069"/>
      <c r="H134" s="1409"/>
      <c r="K134" s="347"/>
      <c r="X134" s="9"/>
    </row>
    <row r="135" spans="1:24" customFormat="1" x14ac:dyDescent="0.2">
      <c r="A135" s="2074" t="s">
        <v>756</v>
      </c>
      <c r="B135" s="2069"/>
      <c r="C135" s="2069" t="s">
        <v>757</v>
      </c>
      <c r="D135" s="2069"/>
      <c r="E135" s="1324"/>
      <c r="F135" s="2069" t="s">
        <v>758</v>
      </c>
      <c r="G135" s="2069"/>
      <c r="H135" s="1409"/>
      <c r="K135" s="347"/>
      <c r="X135" s="9"/>
    </row>
    <row r="136" spans="1:24" customFormat="1" x14ac:dyDescent="0.2">
      <c r="A136" s="2074" t="s">
        <v>759</v>
      </c>
      <c r="B136" s="2069"/>
      <c r="C136" s="2051" t="s">
        <v>760</v>
      </c>
      <c r="D136" s="2051"/>
      <c r="E136" s="1324"/>
      <c r="F136" s="2069" t="s">
        <v>761</v>
      </c>
      <c r="G136" s="2069"/>
      <c r="H136" s="1409"/>
      <c r="K136" s="347"/>
      <c r="X136" s="9"/>
    </row>
    <row r="137" spans="1:24" customFormat="1" x14ac:dyDescent="0.2">
      <c r="A137" s="2074" t="s">
        <v>762</v>
      </c>
      <c r="B137" s="2069"/>
      <c r="C137" s="2069" t="s">
        <v>763</v>
      </c>
      <c r="D137" s="2069"/>
      <c r="E137" s="1324"/>
      <c r="F137" s="2069" t="s">
        <v>764</v>
      </c>
      <c r="G137" s="2069"/>
      <c r="H137" s="1409"/>
      <c r="K137" s="347"/>
      <c r="X137" s="9"/>
    </row>
    <row r="138" spans="1:24" customFormat="1" x14ac:dyDescent="0.2">
      <c r="A138" s="2074" t="s">
        <v>765</v>
      </c>
      <c r="B138" s="2069"/>
      <c r="C138" s="2069" t="s">
        <v>766</v>
      </c>
      <c r="D138" s="2069"/>
      <c r="E138" s="1324"/>
      <c r="F138" s="2069" t="s">
        <v>767</v>
      </c>
      <c r="G138" s="2069"/>
      <c r="H138" s="1409"/>
      <c r="K138" s="347"/>
      <c r="X138" s="9"/>
    </row>
    <row r="139" spans="1:24" customFormat="1" x14ac:dyDescent="0.2">
      <c r="A139" s="2074" t="s">
        <v>768</v>
      </c>
      <c r="B139" s="2069"/>
      <c r="C139" s="2069" t="s">
        <v>769</v>
      </c>
      <c r="D139" s="2069"/>
      <c r="E139" s="1324"/>
      <c r="F139" s="2069" t="s">
        <v>770</v>
      </c>
      <c r="G139" s="2069"/>
      <c r="H139" s="1409"/>
      <c r="K139" s="347"/>
      <c r="X139" s="9"/>
    </row>
    <row r="140" spans="1:24" customFormat="1" x14ac:dyDescent="0.2">
      <c r="A140" s="2074" t="s">
        <v>771</v>
      </c>
      <c r="B140" s="2069"/>
      <c r="C140" s="2069" t="s">
        <v>772</v>
      </c>
      <c r="D140" s="2069"/>
      <c r="E140" s="1324"/>
      <c r="F140" s="2069" t="s">
        <v>773</v>
      </c>
      <c r="G140" s="2069"/>
      <c r="H140" s="1409"/>
      <c r="K140" s="347"/>
      <c r="X140" s="9"/>
    </row>
    <row r="141" spans="1:24" customFormat="1" x14ac:dyDescent="0.2">
      <c r="A141" s="2074" t="s">
        <v>774</v>
      </c>
      <c r="B141" s="2069"/>
      <c r="C141" s="2069" t="s">
        <v>775</v>
      </c>
      <c r="D141" s="2069"/>
      <c r="E141" s="1324"/>
      <c r="F141" s="2069" t="s">
        <v>776</v>
      </c>
      <c r="G141" s="2069"/>
      <c r="H141" s="1409"/>
      <c r="K141" s="347"/>
      <c r="X141" s="9"/>
    </row>
    <row r="142" spans="1:24" customFormat="1" x14ac:dyDescent="0.2">
      <c r="A142" s="2074" t="s">
        <v>777</v>
      </c>
      <c r="B142" s="2069"/>
      <c r="C142" s="2069" t="s">
        <v>778</v>
      </c>
      <c r="D142" s="2069"/>
      <c r="E142" s="1324"/>
      <c r="F142" s="2069" t="s">
        <v>779</v>
      </c>
      <c r="G142" s="2069"/>
      <c r="H142" s="1409"/>
      <c r="K142" s="347"/>
      <c r="X142" s="9"/>
    </row>
    <row r="143" spans="1:24" customFormat="1" x14ac:dyDescent="0.2">
      <c r="A143" s="2074" t="s">
        <v>780</v>
      </c>
      <c r="B143" s="2069"/>
      <c r="C143" s="2069" t="s">
        <v>781</v>
      </c>
      <c r="D143" s="2069"/>
      <c r="E143" s="1324"/>
      <c r="F143" s="2069" t="s">
        <v>782</v>
      </c>
      <c r="G143" s="2069"/>
      <c r="H143" s="1409"/>
      <c r="K143" s="347"/>
      <c r="X143" s="9"/>
    </row>
    <row r="144" spans="1:24" customFormat="1" x14ac:dyDescent="0.2">
      <c r="A144" s="2074" t="s">
        <v>783</v>
      </c>
      <c r="B144" s="2069"/>
      <c r="C144" s="2069" t="s">
        <v>784</v>
      </c>
      <c r="D144" s="2069"/>
      <c r="E144" s="1324"/>
      <c r="F144" s="2069" t="s">
        <v>785</v>
      </c>
      <c r="G144" s="2069"/>
      <c r="H144" s="1409"/>
      <c r="K144" s="347"/>
      <c r="X144" s="9"/>
    </row>
    <row r="145" spans="1:24" customFormat="1" x14ac:dyDescent="0.2">
      <c r="A145" s="2074" t="s">
        <v>786</v>
      </c>
      <c r="B145" s="2069"/>
      <c r="C145" s="2069" t="s">
        <v>787</v>
      </c>
      <c r="D145" s="2069"/>
      <c r="E145" s="1324"/>
      <c r="F145" s="2069" t="s">
        <v>788</v>
      </c>
      <c r="G145" s="2069"/>
      <c r="H145" s="1409"/>
      <c r="K145" s="347"/>
      <c r="X145" s="9"/>
    </row>
    <row r="147" spans="1:24" x14ac:dyDescent="0.2">
      <c r="A147" s="1402"/>
    </row>
    <row r="148" spans="1:24" x14ac:dyDescent="0.2">
      <c r="A148" s="1402"/>
    </row>
    <row r="149" spans="1:24" ht="16.5" thickBot="1" x14ac:dyDescent="0.3">
      <c r="A149" s="1394" t="s">
        <v>1365</v>
      </c>
    </row>
    <row r="150" spans="1:24" ht="27.75" thickBot="1" x14ac:dyDescent="0.25">
      <c r="A150" s="1395" t="s">
        <v>1254</v>
      </c>
      <c r="B150" s="415" t="s">
        <v>1255</v>
      </c>
      <c r="C150" s="415" t="s">
        <v>1256</v>
      </c>
      <c r="D150" s="415" t="s">
        <v>1366</v>
      </c>
      <c r="E150" s="415" t="s">
        <v>1367</v>
      </c>
      <c r="F150" s="415" t="s">
        <v>1257</v>
      </c>
    </row>
    <row r="151" spans="1:24" ht="13.5" thickBot="1" x14ac:dyDescent="0.25">
      <c r="A151" s="1403">
        <v>2</v>
      </c>
      <c r="B151" s="416">
        <v>0</v>
      </c>
      <c r="C151" s="416">
        <v>0</v>
      </c>
      <c r="D151" s="418"/>
      <c r="E151" s="1410"/>
      <c r="F151" s="417" t="s">
        <v>1258</v>
      </c>
    </row>
    <row r="152" spans="1:24" ht="18.75" thickBot="1" x14ac:dyDescent="0.25">
      <c r="A152" s="1403">
        <v>2</v>
      </c>
      <c r="B152" s="416">
        <v>1</v>
      </c>
      <c r="C152" s="416">
        <v>0</v>
      </c>
      <c r="D152" s="418"/>
      <c r="E152" s="1410"/>
      <c r="F152" s="417" t="s">
        <v>1259</v>
      </c>
    </row>
    <row r="153" spans="1:24" ht="13.5" thickBot="1" x14ac:dyDescent="0.25">
      <c r="A153" s="1403">
        <v>2</v>
      </c>
      <c r="B153" s="416">
        <v>1</v>
      </c>
      <c r="C153" s="416">
        <v>1</v>
      </c>
      <c r="D153" s="418"/>
      <c r="E153" s="1410"/>
      <c r="F153" s="417" t="s">
        <v>1260</v>
      </c>
    </row>
    <row r="154" spans="1:24" ht="13.5" thickBot="1" x14ac:dyDescent="0.25">
      <c r="A154" s="1403">
        <v>2</v>
      </c>
      <c r="B154" s="416">
        <v>1</v>
      </c>
      <c r="C154" s="416">
        <v>2</v>
      </c>
      <c r="D154" s="418"/>
      <c r="E154" s="1410"/>
      <c r="F154" s="417" t="s">
        <v>1261</v>
      </c>
    </row>
    <row r="155" spans="1:24" ht="13.5" thickBot="1" x14ac:dyDescent="0.25">
      <c r="A155" s="1403">
        <v>2</v>
      </c>
      <c r="B155" s="416">
        <v>1</v>
      </c>
      <c r="C155" s="416">
        <v>3</v>
      </c>
      <c r="D155" s="418"/>
      <c r="E155" s="1410"/>
      <c r="F155" s="417" t="s">
        <v>1262</v>
      </c>
    </row>
    <row r="156" spans="1:24" ht="18.75" thickBot="1" x14ac:dyDescent="0.25">
      <c r="A156" s="1403">
        <v>2</v>
      </c>
      <c r="B156" s="416">
        <v>1</v>
      </c>
      <c r="C156" s="416">
        <v>4</v>
      </c>
      <c r="D156" s="418"/>
      <c r="E156" s="1410"/>
      <c r="F156" s="417" t="s">
        <v>1263</v>
      </c>
    </row>
    <row r="157" spans="1:24" ht="13.5" thickBot="1" x14ac:dyDescent="0.25">
      <c r="A157" s="1403">
        <v>2</v>
      </c>
      <c r="B157" s="416">
        <v>1</v>
      </c>
      <c r="C157" s="416">
        <v>5</v>
      </c>
      <c r="D157" s="418"/>
      <c r="E157" s="1410"/>
      <c r="F157" s="417" t="s">
        <v>1264</v>
      </c>
    </row>
    <row r="158" spans="1:24" ht="13.5" thickBot="1" x14ac:dyDescent="0.25">
      <c r="A158" s="1403">
        <v>2</v>
      </c>
      <c r="B158" s="416">
        <v>1</v>
      </c>
      <c r="C158" s="416">
        <v>6</v>
      </c>
      <c r="D158" s="418"/>
      <c r="E158" s="1410"/>
      <c r="F158" s="417" t="s">
        <v>1265</v>
      </c>
    </row>
    <row r="159" spans="1:24" ht="13.5" thickBot="1" x14ac:dyDescent="0.25">
      <c r="A159" s="1403">
        <v>2</v>
      </c>
      <c r="B159" s="416">
        <v>1</v>
      </c>
      <c r="C159" s="416">
        <v>7</v>
      </c>
      <c r="D159" s="418"/>
      <c r="E159" s="1410"/>
      <c r="F159" s="417" t="s">
        <v>1266</v>
      </c>
    </row>
    <row r="160" spans="1:24" ht="18.75" thickBot="1" x14ac:dyDescent="0.25">
      <c r="A160" s="1403">
        <v>2</v>
      </c>
      <c r="B160" s="416">
        <v>1</v>
      </c>
      <c r="C160" s="416">
        <v>8</v>
      </c>
      <c r="D160" s="418"/>
      <c r="E160" s="1410"/>
      <c r="F160" s="417" t="s">
        <v>1267</v>
      </c>
    </row>
    <row r="161" spans="1:6" ht="13.5" thickBot="1" x14ac:dyDescent="0.25">
      <c r="A161" s="1403">
        <v>2</v>
      </c>
      <c r="B161" s="416">
        <v>2</v>
      </c>
      <c r="C161" s="416">
        <v>0</v>
      </c>
      <c r="D161" s="418"/>
      <c r="E161" s="1410"/>
      <c r="F161" s="417" t="s">
        <v>1268</v>
      </c>
    </row>
    <row r="162" spans="1:6" ht="13.5" thickBot="1" x14ac:dyDescent="0.25">
      <c r="A162" s="1403">
        <v>2</v>
      </c>
      <c r="B162" s="416">
        <v>2</v>
      </c>
      <c r="C162" s="416">
        <v>1</v>
      </c>
      <c r="D162" s="418"/>
      <c r="E162" s="1410"/>
      <c r="F162" s="417" t="s">
        <v>1269</v>
      </c>
    </row>
    <row r="163" spans="1:6" ht="13.5" thickBot="1" x14ac:dyDescent="0.25">
      <c r="A163" s="1403">
        <v>2</v>
      </c>
      <c r="B163" s="416">
        <v>2</v>
      </c>
      <c r="C163" s="416">
        <v>2</v>
      </c>
      <c r="D163" s="418"/>
      <c r="E163" s="1410"/>
      <c r="F163" s="417" t="s">
        <v>1270</v>
      </c>
    </row>
    <row r="164" spans="1:6" ht="13.5" thickBot="1" x14ac:dyDescent="0.25">
      <c r="A164" s="1403">
        <v>2</v>
      </c>
      <c r="B164" s="416">
        <v>2</v>
      </c>
      <c r="C164" s="416">
        <v>3</v>
      </c>
      <c r="D164" s="418"/>
      <c r="E164" s="1410"/>
      <c r="F164" s="417" t="s">
        <v>1271</v>
      </c>
    </row>
    <row r="165" spans="1:6" ht="18.75" thickBot="1" x14ac:dyDescent="0.25">
      <c r="A165" s="1403">
        <v>2</v>
      </c>
      <c r="B165" s="416">
        <v>3</v>
      </c>
      <c r="C165" s="416">
        <v>0</v>
      </c>
      <c r="D165" s="418"/>
      <c r="E165" s="1410"/>
      <c r="F165" s="417" t="s">
        <v>1272</v>
      </c>
    </row>
    <row r="166" spans="1:6" ht="18.75" thickBot="1" x14ac:dyDescent="0.25">
      <c r="A166" s="1403">
        <v>2</v>
      </c>
      <c r="B166" s="416">
        <v>3</v>
      </c>
      <c r="C166" s="416">
        <v>1</v>
      </c>
      <c r="D166" s="418"/>
      <c r="E166" s="1410"/>
      <c r="F166" s="417" t="s">
        <v>1273</v>
      </c>
    </row>
    <row r="167" spans="1:6" ht="13.5" thickBot="1" x14ac:dyDescent="0.25">
      <c r="A167" s="1403">
        <v>2</v>
      </c>
      <c r="B167" s="416">
        <v>3</v>
      </c>
      <c r="C167" s="416">
        <v>2</v>
      </c>
      <c r="D167" s="418"/>
      <c r="E167" s="1410"/>
      <c r="F167" s="417" t="s">
        <v>1274</v>
      </c>
    </row>
    <row r="168" spans="1:6" ht="18.75" thickBot="1" x14ac:dyDescent="0.25">
      <c r="A168" s="1403">
        <v>2</v>
      </c>
      <c r="B168" s="416">
        <v>3</v>
      </c>
      <c r="C168" s="416">
        <v>3</v>
      </c>
      <c r="D168" s="418"/>
      <c r="E168" s="1410"/>
      <c r="F168" s="417" t="s">
        <v>1275</v>
      </c>
    </row>
    <row r="169" spans="1:6" ht="18.75" thickBot="1" x14ac:dyDescent="0.25">
      <c r="A169" s="1403">
        <v>2</v>
      </c>
      <c r="B169" s="416">
        <v>3</v>
      </c>
      <c r="C169" s="416">
        <v>4</v>
      </c>
      <c r="D169" s="418"/>
      <c r="E169" s="1410"/>
      <c r="F169" s="417" t="s">
        <v>1276</v>
      </c>
    </row>
    <row r="170" spans="1:6" ht="18.75" thickBot="1" x14ac:dyDescent="0.25">
      <c r="A170" s="1403">
        <v>2</v>
      </c>
      <c r="B170" s="416">
        <v>3</v>
      </c>
      <c r="C170" s="416">
        <v>5</v>
      </c>
      <c r="D170" s="418"/>
      <c r="E170" s="1410"/>
      <c r="F170" s="417" t="s">
        <v>1277</v>
      </c>
    </row>
    <row r="171" spans="1:6" ht="18.75" thickBot="1" x14ac:dyDescent="0.25">
      <c r="A171" s="1403">
        <v>2</v>
      </c>
      <c r="B171" s="416">
        <v>3</v>
      </c>
      <c r="C171" s="416">
        <v>6</v>
      </c>
      <c r="D171" s="418"/>
      <c r="E171" s="1410"/>
      <c r="F171" s="417" t="s">
        <v>1278</v>
      </c>
    </row>
    <row r="172" spans="1:6" ht="18.75" thickBot="1" x14ac:dyDescent="0.25">
      <c r="A172" s="1403">
        <v>2</v>
      </c>
      <c r="B172" s="416">
        <v>3</v>
      </c>
      <c r="C172" s="416">
        <v>7</v>
      </c>
      <c r="D172" s="418"/>
      <c r="E172" s="1410"/>
      <c r="F172" s="417" t="s">
        <v>1279</v>
      </c>
    </row>
    <row r="173" spans="1:6" ht="13.5" thickBot="1" x14ac:dyDescent="0.25">
      <c r="A173" s="1403">
        <v>2</v>
      </c>
      <c r="B173" s="416">
        <v>3</v>
      </c>
      <c r="C173" s="416">
        <v>8</v>
      </c>
      <c r="D173" s="418"/>
      <c r="E173" s="1410"/>
      <c r="F173" s="417" t="s">
        <v>1280</v>
      </c>
    </row>
    <row r="174" spans="1:6" ht="13.5" thickBot="1" x14ac:dyDescent="0.25">
      <c r="A174" s="1403">
        <v>2</v>
      </c>
      <c r="B174" s="416">
        <v>3</v>
      </c>
      <c r="C174" s="416">
        <v>9</v>
      </c>
      <c r="D174" s="418"/>
      <c r="E174" s="1410"/>
      <c r="F174" s="417" t="s">
        <v>1281</v>
      </c>
    </row>
    <row r="175" spans="1:6" ht="13.5" thickBot="1" x14ac:dyDescent="0.25">
      <c r="A175" s="1403">
        <v>2</v>
      </c>
      <c r="B175" s="416">
        <v>4</v>
      </c>
      <c r="C175" s="416">
        <v>0</v>
      </c>
      <c r="D175" s="418"/>
      <c r="E175" s="1410"/>
      <c r="F175" s="417" t="s">
        <v>1282</v>
      </c>
    </row>
    <row r="176" spans="1:6" ht="13.5" thickBot="1" x14ac:dyDescent="0.25">
      <c r="A176" s="1403">
        <v>2</v>
      </c>
      <c r="B176" s="416">
        <v>4</v>
      </c>
      <c r="C176" s="416">
        <v>1</v>
      </c>
      <c r="D176" s="418"/>
      <c r="E176" s="1410"/>
      <c r="F176" s="417" t="s">
        <v>1283</v>
      </c>
    </row>
    <row r="177" spans="1:6" ht="13.5" thickBot="1" x14ac:dyDescent="0.25">
      <c r="A177" s="1403">
        <v>2</v>
      </c>
      <c r="B177" s="416">
        <v>4</v>
      </c>
      <c r="C177" s="416">
        <v>2</v>
      </c>
      <c r="D177" s="418"/>
      <c r="E177" s="1410"/>
      <c r="F177" s="417" t="s">
        <v>1284</v>
      </c>
    </row>
    <row r="178" spans="1:6" ht="13.5" thickBot="1" x14ac:dyDescent="0.25">
      <c r="A178" s="1403">
        <v>2</v>
      </c>
      <c r="B178" s="416">
        <v>4</v>
      </c>
      <c r="C178" s="416">
        <v>3</v>
      </c>
      <c r="D178" s="418"/>
      <c r="E178" s="1410"/>
      <c r="F178" s="417" t="s">
        <v>1285</v>
      </c>
    </row>
    <row r="179" spans="1:6" ht="13.5" thickBot="1" x14ac:dyDescent="0.25">
      <c r="A179" s="1403">
        <v>2</v>
      </c>
      <c r="B179" s="416">
        <v>4</v>
      </c>
      <c r="C179" s="416">
        <v>4</v>
      </c>
      <c r="D179" s="418"/>
      <c r="E179" s="1410"/>
      <c r="F179" s="417" t="s">
        <v>1286</v>
      </c>
    </row>
    <row r="180" spans="1:6" ht="13.5" thickBot="1" x14ac:dyDescent="0.25">
      <c r="A180" s="1403">
        <v>2</v>
      </c>
      <c r="B180" s="416">
        <v>4</v>
      </c>
      <c r="C180" s="416">
        <v>5</v>
      </c>
      <c r="D180" s="418"/>
      <c r="E180" s="1410"/>
      <c r="F180" s="417" t="s">
        <v>1287</v>
      </c>
    </row>
    <row r="181" spans="1:6" ht="13.5" thickBot="1" x14ac:dyDescent="0.25">
      <c r="A181" s="1403">
        <v>2</v>
      </c>
      <c r="B181" s="416">
        <v>4</v>
      </c>
      <c r="C181" s="416">
        <v>6</v>
      </c>
      <c r="D181" s="418"/>
      <c r="E181" s="1410"/>
      <c r="F181" s="417" t="s">
        <v>1288</v>
      </c>
    </row>
    <row r="182" spans="1:6" ht="13.5" thickBot="1" x14ac:dyDescent="0.25">
      <c r="A182" s="1403">
        <v>2</v>
      </c>
      <c r="B182" s="416">
        <v>4</v>
      </c>
      <c r="C182" s="416">
        <v>7</v>
      </c>
      <c r="D182" s="418"/>
      <c r="E182" s="1410"/>
      <c r="F182" s="417" t="s">
        <v>1289</v>
      </c>
    </row>
    <row r="183" spans="1:6" ht="13.5" thickBot="1" x14ac:dyDescent="0.25">
      <c r="A183" s="1403">
        <v>2</v>
      </c>
      <c r="B183" s="416">
        <v>4</v>
      </c>
      <c r="C183" s="416">
        <v>8</v>
      </c>
      <c r="D183" s="418"/>
      <c r="E183" s="1410"/>
      <c r="F183" s="417" t="s">
        <v>1290</v>
      </c>
    </row>
    <row r="184" spans="1:6" ht="13.5" thickBot="1" x14ac:dyDescent="0.25">
      <c r="A184" s="1403">
        <v>2</v>
      </c>
      <c r="B184" s="416">
        <v>4</v>
      </c>
      <c r="C184" s="416">
        <v>9</v>
      </c>
      <c r="D184" s="418"/>
      <c r="E184" s="1410"/>
      <c r="F184" s="417" t="s">
        <v>1291</v>
      </c>
    </row>
    <row r="185" spans="1:6" ht="13.5" thickBot="1" x14ac:dyDescent="0.25">
      <c r="A185" s="1403">
        <v>2</v>
      </c>
      <c r="B185" s="416">
        <v>5</v>
      </c>
      <c r="C185" s="416">
        <v>0</v>
      </c>
      <c r="D185" s="418"/>
      <c r="E185" s="1410"/>
      <c r="F185" s="417" t="s">
        <v>1292</v>
      </c>
    </row>
    <row r="186" spans="1:6" ht="13.5" thickBot="1" x14ac:dyDescent="0.25">
      <c r="A186" s="1403">
        <v>2</v>
      </c>
      <c r="B186" s="416">
        <v>5</v>
      </c>
      <c r="C186" s="416">
        <v>1</v>
      </c>
      <c r="D186" s="418"/>
      <c r="E186" s="1410"/>
      <c r="F186" s="417" t="s">
        <v>1293</v>
      </c>
    </row>
    <row r="187" spans="1:6" ht="13.5" thickBot="1" x14ac:dyDescent="0.25">
      <c r="A187" s="1403">
        <v>2</v>
      </c>
      <c r="B187" s="416">
        <v>5</v>
      </c>
      <c r="C187" s="416">
        <v>2</v>
      </c>
      <c r="D187" s="418"/>
      <c r="E187" s="1410"/>
      <c r="F187" s="417" t="s">
        <v>1294</v>
      </c>
    </row>
    <row r="188" spans="1:6" ht="13.5" thickBot="1" x14ac:dyDescent="0.25">
      <c r="A188" s="1403">
        <v>2</v>
      </c>
      <c r="B188" s="416">
        <v>5</v>
      </c>
      <c r="C188" s="416">
        <v>3</v>
      </c>
      <c r="D188" s="418"/>
      <c r="E188" s="1410"/>
      <c r="F188" s="417" t="s">
        <v>1295</v>
      </c>
    </row>
    <row r="189" spans="1:6" ht="13.5" thickBot="1" x14ac:dyDescent="0.25">
      <c r="A189" s="1403">
        <v>2</v>
      </c>
      <c r="B189" s="416">
        <v>5</v>
      </c>
      <c r="C189" s="416">
        <v>4</v>
      </c>
      <c r="D189" s="418"/>
      <c r="E189" s="1410"/>
      <c r="F189" s="417" t="s">
        <v>1296</v>
      </c>
    </row>
    <row r="190" spans="1:6" ht="13.5" thickBot="1" x14ac:dyDescent="0.25">
      <c r="A190" s="1403">
        <v>2</v>
      </c>
      <c r="B190" s="416">
        <v>5</v>
      </c>
      <c r="C190" s="416">
        <v>5</v>
      </c>
      <c r="D190" s="418"/>
      <c r="E190" s="1410"/>
      <c r="F190" s="417" t="s">
        <v>1297</v>
      </c>
    </row>
    <row r="191" spans="1:6" ht="13.5" thickBot="1" x14ac:dyDescent="0.25">
      <c r="A191" s="1403">
        <v>2</v>
      </c>
      <c r="B191" s="416">
        <v>5</v>
      </c>
      <c r="C191" s="416">
        <v>6</v>
      </c>
      <c r="D191" s="418"/>
      <c r="E191" s="1410"/>
      <c r="F191" s="417" t="s">
        <v>1298</v>
      </c>
    </row>
    <row r="192" spans="1:6" ht="13.5" thickBot="1" x14ac:dyDescent="0.25">
      <c r="A192" s="1403">
        <v>2</v>
      </c>
      <c r="B192" s="416">
        <v>5</v>
      </c>
      <c r="C192" s="416">
        <v>9</v>
      </c>
      <c r="D192" s="418"/>
      <c r="E192" s="1410"/>
      <c r="F192" s="417" t="s">
        <v>1299</v>
      </c>
    </row>
    <row r="193" spans="1:6" ht="13.5" thickBot="1" x14ac:dyDescent="0.25">
      <c r="A193" s="1403">
        <v>2</v>
      </c>
      <c r="B193" s="416">
        <v>6</v>
      </c>
      <c r="C193" s="416">
        <v>0</v>
      </c>
      <c r="D193" s="418"/>
      <c r="E193" s="1410"/>
      <c r="F193" s="417" t="s">
        <v>1300</v>
      </c>
    </row>
    <row r="194" spans="1:6" ht="13.5" thickBot="1" x14ac:dyDescent="0.25">
      <c r="A194" s="1403">
        <v>2</v>
      </c>
      <c r="B194" s="416">
        <v>6</v>
      </c>
      <c r="C194" s="416">
        <v>1</v>
      </c>
      <c r="D194" s="418"/>
      <c r="E194" s="1410"/>
      <c r="F194" s="417" t="s">
        <v>1300</v>
      </c>
    </row>
    <row r="195" spans="1:6" ht="13.5" thickBot="1" x14ac:dyDescent="0.25">
      <c r="A195" s="1403">
        <v>2</v>
      </c>
      <c r="B195" s="416">
        <v>6</v>
      </c>
      <c r="C195" s="416">
        <v>2</v>
      </c>
      <c r="D195" s="418"/>
      <c r="E195" s="1410"/>
      <c r="F195" s="417" t="s">
        <v>1301</v>
      </c>
    </row>
    <row r="196" spans="1:6" ht="18.75" thickBot="1" x14ac:dyDescent="0.25">
      <c r="A196" s="1403">
        <v>2</v>
      </c>
      <c r="B196" s="416">
        <v>7</v>
      </c>
      <c r="C196" s="416">
        <v>0</v>
      </c>
      <c r="D196" s="418"/>
      <c r="E196" s="1410"/>
      <c r="F196" s="417" t="s">
        <v>1302</v>
      </c>
    </row>
    <row r="197" spans="1:6" ht="13.5" thickBot="1" x14ac:dyDescent="0.25">
      <c r="A197" s="1403">
        <v>2</v>
      </c>
      <c r="B197" s="416">
        <v>7</v>
      </c>
      <c r="C197" s="416">
        <v>1</v>
      </c>
      <c r="D197" s="418"/>
      <c r="E197" s="1410"/>
      <c r="F197" s="417" t="s">
        <v>1303</v>
      </c>
    </row>
    <row r="198" spans="1:6" ht="13.5" thickBot="1" x14ac:dyDescent="0.25">
      <c r="A198" s="1403">
        <v>2</v>
      </c>
      <c r="B198" s="416">
        <v>7</v>
      </c>
      <c r="C198" s="416">
        <v>2</v>
      </c>
      <c r="D198" s="418"/>
      <c r="E198" s="1410"/>
      <c r="F198" s="417" t="s">
        <v>1304</v>
      </c>
    </row>
    <row r="199" spans="1:6" ht="13.5" thickBot="1" x14ac:dyDescent="0.25">
      <c r="A199" s="1403">
        <v>2</v>
      </c>
      <c r="B199" s="416">
        <v>7</v>
      </c>
      <c r="C199" s="416">
        <v>3</v>
      </c>
      <c r="D199" s="418"/>
      <c r="E199" s="1410"/>
      <c r="F199" s="417" t="s">
        <v>1305</v>
      </c>
    </row>
    <row r="200" spans="1:6" ht="13.5" thickBot="1" x14ac:dyDescent="0.25">
      <c r="A200" s="1403">
        <v>2</v>
      </c>
      <c r="B200" s="416">
        <v>7</v>
      </c>
      <c r="C200" s="416">
        <v>4</v>
      </c>
      <c r="D200" s="418"/>
      <c r="E200" s="1410"/>
      <c r="F200" s="417" t="s">
        <v>1306</v>
      </c>
    </row>
    <row r="201" spans="1:6" ht="18.75" thickBot="1" x14ac:dyDescent="0.25">
      <c r="A201" s="1403">
        <v>2</v>
      </c>
      <c r="B201" s="416">
        <v>7</v>
      </c>
      <c r="C201" s="416">
        <v>5</v>
      </c>
      <c r="D201" s="418"/>
      <c r="E201" s="1410"/>
      <c r="F201" s="417" t="s">
        <v>1307</v>
      </c>
    </row>
    <row r="202" spans="1:6" ht="13.5" thickBot="1" x14ac:dyDescent="0.25">
      <c r="A202" s="1403">
        <v>2</v>
      </c>
      <c r="B202" s="416">
        <v>8</v>
      </c>
      <c r="C202" s="416">
        <v>0</v>
      </c>
      <c r="D202" s="418"/>
      <c r="E202" s="1410"/>
      <c r="F202" s="417" t="s">
        <v>1308</v>
      </c>
    </row>
    <row r="203" spans="1:6" ht="13.5" thickBot="1" x14ac:dyDescent="0.25">
      <c r="A203" s="1403">
        <v>2</v>
      </c>
      <c r="B203" s="416">
        <v>8</v>
      </c>
      <c r="C203" s="416">
        <v>1</v>
      </c>
      <c r="D203" s="418"/>
      <c r="E203" s="1410"/>
      <c r="F203" s="417" t="s">
        <v>1309</v>
      </c>
    </row>
    <row r="204" spans="1:6" ht="13.5" thickBot="1" x14ac:dyDescent="0.25">
      <c r="A204" s="1403">
        <v>2</v>
      </c>
      <c r="B204" s="416">
        <v>8</v>
      </c>
      <c r="C204" s="416">
        <v>2</v>
      </c>
      <c r="D204" s="418"/>
      <c r="E204" s="1410"/>
      <c r="F204" s="417" t="s">
        <v>1310</v>
      </c>
    </row>
    <row r="205" spans="1:6" ht="13.5" thickBot="1" x14ac:dyDescent="0.25">
      <c r="A205" s="1403">
        <v>2</v>
      </c>
      <c r="B205" s="416">
        <v>8</v>
      </c>
      <c r="C205" s="416">
        <v>3</v>
      </c>
      <c r="D205" s="418"/>
      <c r="E205" s="1410"/>
      <c r="F205" s="417" t="s">
        <v>1311</v>
      </c>
    </row>
    <row r="206" spans="1:6" ht="13.5" thickBot="1" x14ac:dyDescent="0.25">
      <c r="A206" s="1403">
        <v>2</v>
      </c>
      <c r="B206" s="416">
        <v>9</v>
      </c>
      <c r="C206" s="416">
        <v>0</v>
      </c>
      <c r="D206" s="418"/>
      <c r="E206" s="1410"/>
      <c r="F206" s="417" t="s">
        <v>1312</v>
      </c>
    </row>
    <row r="207" spans="1:6" ht="13.5" thickBot="1" x14ac:dyDescent="0.25">
      <c r="A207" s="1403">
        <v>2</v>
      </c>
      <c r="B207" s="416">
        <v>9</v>
      </c>
      <c r="C207" s="416">
        <v>1</v>
      </c>
      <c r="D207" s="418"/>
      <c r="E207" s="1410"/>
      <c r="F207" s="417" t="s">
        <v>1313</v>
      </c>
    </row>
    <row r="208" spans="1:6" ht="13.5" thickBot="1" x14ac:dyDescent="0.25">
      <c r="A208" s="1403">
        <v>2</v>
      </c>
      <c r="B208" s="416">
        <v>9</v>
      </c>
      <c r="C208" s="416">
        <v>2</v>
      </c>
      <c r="D208" s="418"/>
      <c r="E208" s="1410"/>
      <c r="F208" s="417" t="s">
        <v>1314</v>
      </c>
    </row>
    <row r="209" spans="1:6" ht="18.75" thickBot="1" x14ac:dyDescent="0.25">
      <c r="A209" s="1403">
        <v>2</v>
      </c>
      <c r="B209" s="416">
        <v>9</v>
      </c>
      <c r="C209" s="416">
        <v>3</v>
      </c>
      <c r="D209" s="418"/>
      <c r="E209" s="1410"/>
      <c r="F209" s="417" t="s">
        <v>1315</v>
      </c>
    </row>
    <row r="210" spans="1:6" ht="18.75" thickBot="1" x14ac:dyDescent="0.25">
      <c r="A210" s="1403">
        <v>2</v>
      </c>
      <c r="B210" s="416">
        <v>9</v>
      </c>
      <c r="C210" s="416">
        <v>4</v>
      </c>
      <c r="D210" s="418"/>
      <c r="E210" s="1410"/>
      <c r="F210" s="417" t="s">
        <v>1316</v>
      </c>
    </row>
    <row r="211" spans="1:6" ht="18.75" thickBot="1" x14ac:dyDescent="0.25">
      <c r="A211" s="1403">
        <v>2</v>
      </c>
      <c r="B211" s="416">
        <v>9</v>
      </c>
      <c r="C211" s="416">
        <v>5</v>
      </c>
      <c r="D211" s="418"/>
      <c r="E211" s="1410"/>
      <c r="F211" s="417" t="s">
        <v>1317</v>
      </c>
    </row>
    <row r="212" spans="1:6" ht="18.75" thickBot="1" x14ac:dyDescent="0.25">
      <c r="A212" s="1403">
        <v>2</v>
      </c>
      <c r="B212" s="416">
        <v>9</v>
      </c>
      <c r="C212" s="416">
        <v>6</v>
      </c>
      <c r="D212" s="418"/>
      <c r="E212" s="1410"/>
      <c r="F212" s="417" t="s">
        <v>1318</v>
      </c>
    </row>
    <row r="213" spans="1:6" ht="18.75" thickBot="1" x14ac:dyDescent="0.25">
      <c r="A213" s="1403">
        <v>2</v>
      </c>
      <c r="B213" s="416">
        <v>9</v>
      </c>
      <c r="C213" s="416">
        <v>7</v>
      </c>
      <c r="D213" s="418"/>
      <c r="E213" s="1410"/>
      <c r="F213" s="417" t="s">
        <v>1319</v>
      </c>
    </row>
    <row r="214" spans="1:6" ht="18.75" thickBot="1" x14ac:dyDescent="0.25">
      <c r="A214" s="1403">
        <v>2</v>
      </c>
      <c r="B214" s="416">
        <v>9</v>
      </c>
      <c r="C214" s="416">
        <v>8</v>
      </c>
      <c r="D214" s="418"/>
      <c r="E214" s="1410"/>
      <c r="F214" s="417" t="s">
        <v>1320</v>
      </c>
    </row>
    <row r="215" spans="1:6" ht="13.5" thickBot="1" x14ac:dyDescent="0.25">
      <c r="A215" s="1403">
        <v>2</v>
      </c>
      <c r="B215" s="416">
        <v>9</v>
      </c>
      <c r="C215" s="416">
        <v>9</v>
      </c>
      <c r="D215" s="418"/>
      <c r="E215" s="1410"/>
      <c r="F215" s="417" t="s">
        <v>1321</v>
      </c>
    </row>
    <row r="216" spans="1:6" ht="13.5" thickBot="1" x14ac:dyDescent="0.25">
      <c r="A216" s="1403">
        <v>5</v>
      </c>
      <c r="B216" s="416">
        <v>0</v>
      </c>
      <c r="C216" s="416">
        <v>0</v>
      </c>
      <c r="D216" s="418"/>
      <c r="E216" s="1410"/>
      <c r="F216" s="417" t="s">
        <v>1322</v>
      </c>
    </row>
    <row r="217" spans="1:6" ht="13.5" thickBot="1" x14ac:dyDescent="0.25">
      <c r="A217" s="1403">
        <v>5</v>
      </c>
      <c r="B217" s="416">
        <v>1</v>
      </c>
      <c r="C217" s="416">
        <v>0</v>
      </c>
      <c r="D217" s="418"/>
      <c r="E217" s="1410"/>
      <c r="F217" s="417" t="s">
        <v>1323</v>
      </c>
    </row>
    <row r="218" spans="1:6" ht="13.5" thickBot="1" x14ac:dyDescent="0.25">
      <c r="A218" s="1403">
        <v>5</v>
      </c>
      <c r="B218" s="416">
        <v>1</v>
      </c>
      <c r="C218" s="416">
        <v>1</v>
      </c>
      <c r="D218" s="418"/>
      <c r="E218" s="1410"/>
      <c r="F218" s="417" t="s">
        <v>1324</v>
      </c>
    </row>
    <row r="219" spans="1:6" ht="13.5" thickBot="1" x14ac:dyDescent="0.25">
      <c r="A219" s="1403">
        <v>5</v>
      </c>
      <c r="B219" s="416">
        <v>1</v>
      </c>
      <c r="C219" s="416">
        <v>2</v>
      </c>
      <c r="D219" s="418"/>
      <c r="E219" s="1410"/>
      <c r="F219" s="417" t="s">
        <v>1325</v>
      </c>
    </row>
    <row r="220" spans="1:6" ht="13.5" thickBot="1" x14ac:dyDescent="0.25">
      <c r="A220" s="1403">
        <v>5</v>
      </c>
      <c r="B220" s="416">
        <v>1</v>
      </c>
      <c r="C220" s="416">
        <v>3</v>
      </c>
      <c r="D220" s="418"/>
      <c r="E220" s="1410"/>
      <c r="F220" s="417" t="s">
        <v>1326</v>
      </c>
    </row>
    <row r="221" spans="1:6" ht="13.5" thickBot="1" x14ac:dyDescent="0.25">
      <c r="A221" s="1403">
        <v>5</v>
      </c>
      <c r="B221" s="416">
        <v>1</v>
      </c>
      <c r="C221" s="416">
        <v>4</v>
      </c>
      <c r="D221" s="418"/>
      <c r="E221" s="1410"/>
      <c r="F221" s="417" t="s">
        <v>1327</v>
      </c>
    </row>
    <row r="222" spans="1:6" ht="13.5" thickBot="1" x14ac:dyDescent="0.25">
      <c r="A222" s="1403">
        <v>5</v>
      </c>
      <c r="B222" s="416">
        <v>1</v>
      </c>
      <c r="C222" s="416">
        <v>5</v>
      </c>
      <c r="D222" s="418"/>
      <c r="E222" s="1410"/>
      <c r="F222" s="417" t="s">
        <v>1328</v>
      </c>
    </row>
    <row r="223" spans="1:6" ht="13.5" thickBot="1" x14ac:dyDescent="0.25">
      <c r="A223" s="1403">
        <v>5</v>
      </c>
      <c r="B223" s="416">
        <v>1</v>
      </c>
      <c r="C223" s="416">
        <v>9</v>
      </c>
      <c r="D223" s="418"/>
      <c r="E223" s="1410"/>
      <c r="F223" s="417" t="s">
        <v>1329</v>
      </c>
    </row>
    <row r="224" spans="1:6" ht="13.5" thickBot="1" x14ac:dyDescent="0.25">
      <c r="A224" s="1403">
        <v>5</v>
      </c>
      <c r="B224" s="416">
        <v>2</v>
      </c>
      <c r="C224" s="416">
        <v>0</v>
      </c>
      <c r="D224" s="418"/>
      <c r="E224" s="1410"/>
      <c r="F224" s="417" t="s">
        <v>1330</v>
      </c>
    </row>
    <row r="225" spans="1:6" ht="13.5" thickBot="1" x14ac:dyDescent="0.25">
      <c r="A225" s="1403">
        <v>5</v>
      </c>
      <c r="B225" s="416">
        <v>2</v>
      </c>
      <c r="C225" s="416">
        <v>1</v>
      </c>
      <c r="D225" s="418"/>
      <c r="E225" s="1410"/>
      <c r="F225" s="417" t="s">
        <v>1331</v>
      </c>
    </row>
    <row r="226" spans="1:6" ht="13.5" thickBot="1" x14ac:dyDescent="0.25">
      <c r="A226" s="1403">
        <v>5</v>
      </c>
      <c r="B226" s="416">
        <v>2</v>
      </c>
      <c r="C226" s="416">
        <v>2</v>
      </c>
      <c r="D226" s="418"/>
      <c r="E226" s="1410"/>
      <c r="F226" s="417" t="s">
        <v>1332</v>
      </c>
    </row>
    <row r="227" spans="1:6" ht="13.5" thickBot="1" x14ac:dyDescent="0.25">
      <c r="A227" s="1403">
        <v>5</v>
      </c>
      <c r="B227" s="416">
        <v>2</v>
      </c>
      <c r="C227" s="416">
        <v>3</v>
      </c>
      <c r="D227" s="418"/>
      <c r="E227" s="1410"/>
      <c r="F227" s="417" t="s">
        <v>1333</v>
      </c>
    </row>
    <row r="228" spans="1:6" ht="13.5" thickBot="1" x14ac:dyDescent="0.25">
      <c r="A228" s="1403">
        <v>5</v>
      </c>
      <c r="B228" s="416">
        <v>2</v>
      </c>
      <c r="C228" s="416">
        <v>9</v>
      </c>
      <c r="D228" s="418"/>
      <c r="E228" s="1410"/>
      <c r="F228" s="417" t="s">
        <v>1334</v>
      </c>
    </row>
    <row r="229" spans="1:6" ht="13.5" thickBot="1" x14ac:dyDescent="0.25">
      <c r="A229" s="1403">
        <v>5</v>
      </c>
      <c r="B229" s="416">
        <v>3</v>
      </c>
      <c r="C229" s="416">
        <v>0</v>
      </c>
      <c r="D229" s="418"/>
      <c r="E229" s="1410"/>
      <c r="F229" s="417" t="s">
        <v>1335</v>
      </c>
    </row>
    <row r="230" spans="1:6" ht="13.5" thickBot="1" x14ac:dyDescent="0.25">
      <c r="A230" s="1403">
        <v>5</v>
      </c>
      <c r="B230" s="416">
        <v>3</v>
      </c>
      <c r="C230" s="416">
        <v>1</v>
      </c>
      <c r="D230" s="418"/>
      <c r="E230" s="1410"/>
      <c r="F230" s="417" t="s">
        <v>1336</v>
      </c>
    </row>
    <row r="231" spans="1:6" ht="13.5" thickBot="1" x14ac:dyDescent="0.25">
      <c r="A231" s="1403">
        <v>5</v>
      </c>
      <c r="B231" s="416">
        <v>3</v>
      </c>
      <c r="C231" s="416">
        <v>2</v>
      </c>
      <c r="D231" s="418"/>
      <c r="E231" s="1410"/>
      <c r="F231" s="417" t="s">
        <v>1337</v>
      </c>
    </row>
    <row r="232" spans="1:6" ht="13.5" thickBot="1" x14ac:dyDescent="0.25">
      <c r="A232" s="1403">
        <v>5</v>
      </c>
      <c r="B232" s="416">
        <v>4</v>
      </c>
      <c r="C232" s="416">
        <v>0</v>
      </c>
      <c r="D232" s="418"/>
      <c r="E232" s="1410"/>
      <c r="F232" s="417" t="s">
        <v>1338</v>
      </c>
    </row>
    <row r="233" spans="1:6" ht="13.5" thickBot="1" x14ac:dyDescent="0.25">
      <c r="A233" s="1403">
        <v>5</v>
      </c>
      <c r="B233" s="416">
        <v>4</v>
      </c>
      <c r="C233" s="416">
        <v>1</v>
      </c>
      <c r="D233" s="418"/>
      <c r="E233" s="1410"/>
      <c r="F233" s="417" t="s">
        <v>1339</v>
      </c>
    </row>
    <row r="234" spans="1:6" ht="13.5" thickBot="1" x14ac:dyDescent="0.25">
      <c r="A234" s="1403">
        <v>5</v>
      </c>
      <c r="B234" s="416">
        <v>4</v>
      </c>
      <c r="C234" s="416">
        <v>2</v>
      </c>
      <c r="D234" s="418"/>
      <c r="E234" s="1410"/>
      <c r="F234" s="417" t="s">
        <v>1340</v>
      </c>
    </row>
    <row r="235" spans="1:6" ht="13.5" thickBot="1" x14ac:dyDescent="0.25">
      <c r="A235" s="1403">
        <v>5</v>
      </c>
      <c r="B235" s="416">
        <v>4</v>
      </c>
      <c r="C235" s="416">
        <v>3</v>
      </c>
      <c r="D235" s="418"/>
      <c r="E235" s="1410"/>
      <c r="F235" s="417" t="s">
        <v>1341</v>
      </c>
    </row>
    <row r="236" spans="1:6" ht="13.5" thickBot="1" x14ac:dyDescent="0.25">
      <c r="A236" s="1403">
        <v>5</v>
      </c>
      <c r="B236" s="416">
        <v>4</v>
      </c>
      <c r="C236" s="416">
        <v>4</v>
      </c>
      <c r="D236" s="418"/>
      <c r="E236" s="1410"/>
      <c r="F236" s="417" t="s">
        <v>1342</v>
      </c>
    </row>
    <row r="237" spans="1:6" ht="13.5" thickBot="1" x14ac:dyDescent="0.25">
      <c r="A237" s="1403">
        <v>5</v>
      </c>
      <c r="B237" s="416">
        <v>4</v>
      </c>
      <c r="C237" s="416">
        <v>5</v>
      </c>
      <c r="D237" s="418"/>
      <c r="E237" s="1410"/>
      <c r="F237" s="417" t="s">
        <v>1343</v>
      </c>
    </row>
    <row r="238" spans="1:6" ht="13.5" thickBot="1" x14ac:dyDescent="0.25">
      <c r="A238" s="1403">
        <v>5</v>
      </c>
      <c r="B238" s="416">
        <v>4</v>
      </c>
      <c r="C238" s="416">
        <v>9</v>
      </c>
      <c r="D238" s="418"/>
      <c r="E238" s="1410"/>
      <c r="F238" s="417" t="s">
        <v>1344</v>
      </c>
    </row>
    <row r="239" spans="1:6" ht="13.5" thickBot="1" x14ac:dyDescent="0.25">
      <c r="A239" s="1403">
        <v>5</v>
      </c>
      <c r="B239" s="416">
        <v>5</v>
      </c>
      <c r="C239" s="416">
        <v>0</v>
      </c>
      <c r="D239" s="418"/>
      <c r="E239" s="1410"/>
      <c r="F239" s="417" t="s">
        <v>1345</v>
      </c>
    </row>
    <row r="240" spans="1:6" ht="13.5" thickBot="1" x14ac:dyDescent="0.25">
      <c r="A240" s="1403">
        <v>5</v>
      </c>
      <c r="B240" s="416">
        <v>5</v>
      </c>
      <c r="C240" s="416">
        <v>1</v>
      </c>
      <c r="D240" s="418"/>
      <c r="E240" s="1410"/>
      <c r="F240" s="417" t="s">
        <v>1345</v>
      </c>
    </row>
    <row r="241" spans="1:6" ht="13.5" thickBot="1" x14ac:dyDescent="0.25">
      <c r="A241" s="1403">
        <v>5</v>
      </c>
      <c r="B241" s="416">
        <v>6</v>
      </c>
      <c r="C241" s="416">
        <v>0</v>
      </c>
      <c r="D241" s="418"/>
      <c r="E241" s="1410"/>
      <c r="F241" s="417" t="s">
        <v>1346</v>
      </c>
    </row>
    <row r="242" spans="1:6" ht="13.5" thickBot="1" x14ac:dyDescent="0.25">
      <c r="A242" s="1403">
        <v>5</v>
      </c>
      <c r="B242" s="416">
        <v>6</v>
      </c>
      <c r="C242" s="416">
        <v>1</v>
      </c>
      <c r="D242" s="418"/>
      <c r="E242" s="1410"/>
      <c r="F242" s="417" t="s">
        <v>1347</v>
      </c>
    </row>
    <row r="243" spans="1:6" ht="13.5" thickBot="1" x14ac:dyDescent="0.25">
      <c r="A243" s="1403">
        <v>5</v>
      </c>
      <c r="B243" s="416">
        <v>6</v>
      </c>
      <c r="C243" s="416">
        <v>2</v>
      </c>
      <c r="D243" s="418"/>
      <c r="E243" s="1410"/>
      <c r="F243" s="417" t="s">
        <v>1348</v>
      </c>
    </row>
    <row r="244" spans="1:6" ht="13.5" thickBot="1" x14ac:dyDescent="0.25">
      <c r="A244" s="1403">
        <v>5</v>
      </c>
      <c r="B244" s="416">
        <v>6</v>
      </c>
      <c r="C244" s="416">
        <v>3</v>
      </c>
      <c r="D244" s="418"/>
      <c r="E244" s="1410"/>
      <c r="F244" s="417" t="s">
        <v>1349</v>
      </c>
    </row>
    <row r="245" spans="1:6" ht="18.75" thickBot="1" x14ac:dyDescent="0.25">
      <c r="A245" s="1403">
        <v>5</v>
      </c>
      <c r="B245" s="416">
        <v>6</v>
      </c>
      <c r="C245" s="416">
        <v>4</v>
      </c>
      <c r="D245" s="418"/>
      <c r="E245" s="1410"/>
      <c r="F245" s="417" t="s">
        <v>1350</v>
      </c>
    </row>
    <row r="246" spans="1:6" ht="13.5" thickBot="1" x14ac:dyDescent="0.25">
      <c r="A246" s="1403">
        <v>5</v>
      </c>
      <c r="B246" s="416">
        <v>6</v>
      </c>
      <c r="C246" s="416">
        <v>5</v>
      </c>
      <c r="D246" s="418"/>
      <c r="E246" s="1410"/>
      <c r="F246" s="417" t="s">
        <v>1351</v>
      </c>
    </row>
    <row r="247" spans="1:6" ht="18.75" thickBot="1" x14ac:dyDescent="0.25">
      <c r="A247" s="1403">
        <v>5</v>
      </c>
      <c r="B247" s="416">
        <v>6</v>
      </c>
      <c r="C247" s="416">
        <v>6</v>
      </c>
      <c r="D247" s="418"/>
      <c r="E247" s="1410"/>
      <c r="F247" s="417" t="s">
        <v>1352</v>
      </c>
    </row>
    <row r="248" spans="1:6" ht="13.5" thickBot="1" x14ac:dyDescent="0.25">
      <c r="A248" s="1403">
        <v>5</v>
      </c>
      <c r="B248" s="416">
        <v>6</v>
      </c>
      <c r="C248" s="416">
        <v>7</v>
      </c>
      <c r="D248" s="418"/>
      <c r="E248" s="1410"/>
      <c r="F248" s="417" t="s">
        <v>1353</v>
      </c>
    </row>
    <row r="249" spans="1:6" ht="13.5" thickBot="1" x14ac:dyDescent="0.25">
      <c r="A249" s="1403">
        <v>5</v>
      </c>
      <c r="B249" s="416">
        <v>6</v>
      </c>
      <c r="C249" s="416">
        <v>9</v>
      </c>
      <c r="D249" s="418"/>
      <c r="E249" s="1410"/>
      <c r="F249" s="417" t="s">
        <v>1354</v>
      </c>
    </row>
    <row r="250" spans="1:6" ht="13.5" thickBot="1" x14ac:dyDescent="0.25">
      <c r="A250" s="1403">
        <v>5</v>
      </c>
      <c r="B250" s="416">
        <v>7</v>
      </c>
      <c r="C250" s="416">
        <v>0</v>
      </c>
      <c r="D250" s="418"/>
      <c r="E250" s="1410"/>
      <c r="F250" s="417" t="s">
        <v>1355</v>
      </c>
    </row>
    <row r="251" spans="1:6" ht="13.5" thickBot="1" x14ac:dyDescent="0.25">
      <c r="A251" s="1403">
        <v>5</v>
      </c>
      <c r="B251" s="416">
        <v>7</v>
      </c>
      <c r="C251" s="416">
        <v>1</v>
      </c>
      <c r="D251" s="418"/>
      <c r="E251" s="1410"/>
      <c r="F251" s="417" t="s">
        <v>1356</v>
      </c>
    </row>
    <row r="252" spans="1:6" ht="13.5" thickBot="1" x14ac:dyDescent="0.25">
      <c r="A252" s="1403">
        <v>5</v>
      </c>
      <c r="B252" s="416">
        <v>7</v>
      </c>
      <c r="C252" s="416">
        <v>2</v>
      </c>
      <c r="D252" s="418"/>
      <c r="E252" s="1410"/>
      <c r="F252" s="417" t="s">
        <v>1357</v>
      </c>
    </row>
    <row r="253" spans="1:6" ht="13.5" thickBot="1" x14ac:dyDescent="0.25">
      <c r="A253" s="1403">
        <v>5</v>
      </c>
      <c r="B253" s="416">
        <v>7</v>
      </c>
      <c r="C253" s="416">
        <v>3</v>
      </c>
      <c r="D253" s="418"/>
      <c r="E253" s="1410"/>
      <c r="F253" s="417" t="s">
        <v>1358</v>
      </c>
    </row>
    <row r="254" spans="1:6" ht="13.5" thickBot="1" x14ac:dyDescent="0.25">
      <c r="A254" s="1403">
        <v>5</v>
      </c>
      <c r="B254" s="416">
        <v>7</v>
      </c>
      <c r="C254" s="416">
        <v>4</v>
      </c>
      <c r="D254" s="418"/>
      <c r="E254" s="1410"/>
      <c r="F254" s="417" t="s">
        <v>1359</v>
      </c>
    </row>
    <row r="255" spans="1:6" ht="13.5" thickBot="1" x14ac:dyDescent="0.25">
      <c r="A255" s="1403">
        <v>5</v>
      </c>
      <c r="B255" s="416">
        <v>7</v>
      </c>
      <c r="C255" s="416">
        <v>5</v>
      </c>
      <c r="D255" s="418"/>
      <c r="E255" s="1410"/>
      <c r="F255" s="417" t="s">
        <v>1360</v>
      </c>
    </row>
    <row r="256" spans="1:6" ht="13.5" thickBot="1" x14ac:dyDescent="0.25">
      <c r="A256" s="1403">
        <v>5</v>
      </c>
      <c r="B256" s="416">
        <v>7</v>
      </c>
      <c r="C256" s="416">
        <v>6</v>
      </c>
      <c r="D256" s="418"/>
      <c r="E256" s="1410"/>
      <c r="F256" s="417" t="s">
        <v>1361</v>
      </c>
    </row>
    <row r="257" spans="1:6" ht="13.5" thickBot="1" x14ac:dyDescent="0.25">
      <c r="A257" s="1403">
        <v>5</v>
      </c>
      <c r="B257" s="416">
        <v>7</v>
      </c>
      <c r="C257" s="416">
        <v>7</v>
      </c>
      <c r="D257" s="418"/>
      <c r="E257" s="1410"/>
      <c r="F257" s="417" t="s">
        <v>1362</v>
      </c>
    </row>
    <row r="258" spans="1:6" ht="13.5" thickBot="1" x14ac:dyDescent="0.25">
      <c r="A258" s="1403">
        <v>5</v>
      </c>
      <c r="B258" s="416">
        <v>7</v>
      </c>
      <c r="C258" s="416">
        <v>8</v>
      </c>
      <c r="D258" s="418"/>
      <c r="E258" s="1410"/>
      <c r="F258" s="417" t="s">
        <v>1363</v>
      </c>
    </row>
    <row r="259" spans="1:6" ht="13.5" thickBot="1" x14ac:dyDescent="0.25">
      <c r="A259" s="1403">
        <v>5</v>
      </c>
      <c r="B259" s="416">
        <v>7</v>
      </c>
      <c r="C259" s="416">
        <v>9</v>
      </c>
      <c r="D259" s="418"/>
      <c r="E259" s="1410"/>
      <c r="F259" s="417" t="s">
        <v>1364</v>
      </c>
    </row>
    <row r="261" spans="1:6" x14ac:dyDescent="0.2">
      <c r="A261" s="1396" t="s">
        <v>1613</v>
      </c>
    </row>
    <row r="262" spans="1:6" x14ac:dyDescent="0.2">
      <c r="A262" s="1397" t="s">
        <v>1592</v>
      </c>
      <c r="B262" s="464"/>
    </row>
    <row r="263" spans="1:6" x14ac:dyDescent="0.2">
      <c r="A263" s="1397" t="s">
        <v>1614</v>
      </c>
      <c r="B263" s="464"/>
    </row>
    <row r="264" spans="1:6" x14ac:dyDescent="0.2">
      <c r="A264" s="1397" t="s">
        <v>1437</v>
      </c>
      <c r="B264" s="464"/>
    </row>
    <row r="265" spans="1:6" x14ac:dyDescent="0.2">
      <c r="A265" s="1404">
        <v>1</v>
      </c>
      <c r="B265" s="2135" t="s">
        <v>1438</v>
      </c>
      <c r="C265" s="2043"/>
      <c r="D265" s="2043"/>
    </row>
    <row r="266" spans="1:6" x14ac:dyDescent="0.2">
      <c r="A266" s="1404">
        <v>2</v>
      </c>
      <c r="B266" s="2135" t="s">
        <v>1439</v>
      </c>
      <c r="C266" s="2043"/>
      <c r="D266" s="2043"/>
    </row>
    <row r="267" spans="1:6" x14ac:dyDescent="0.2">
      <c r="A267" s="1404">
        <v>3</v>
      </c>
      <c r="B267" s="2135" t="s">
        <v>74</v>
      </c>
      <c r="C267" s="2043"/>
      <c r="D267" s="2043"/>
    </row>
    <row r="268" spans="1:6" x14ac:dyDescent="0.2">
      <c r="A268" s="1404">
        <v>4</v>
      </c>
      <c r="B268" s="2135" t="s">
        <v>1440</v>
      </c>
      <c r="C268" s="2043"/>
      <c r="D268" s="2043"/>
    </row>
    <row r="269" spans="1:6" x14ac:dyDescent="0.2">
      <c r="A269" s="1404">
        <v>5</v>
      </c>
      <c r="B269" s="2135" t="s">
        <v>1441</v>
      </c>
      <c r="C269" s="2043"/>
      <c r="D269" s="2043"/>
    </row>
    <row r="270" spans="1:6" x14ac:dyDescent="0.2">
      <c r="A270" s="1404">
        <v>6</v>
      </c>
      <c r="B270" s="2135" t="s">
        <v>1442</v>
      </c>
      <c r="C270" s="2043"/>
      <c r="D270" s="2043"/>
    </row>
    <row r="271" spans="1:6" x14ac:dyDescent="0.2">
      <c r="A271" s="1404">
        <v>7</v>
      </c>
      <c r="B271" s="2135" t="s">
        <v>1443</v>
      </c>
      <c r="C271" s="2043"/>
      <c r="D271" s="2043"/>
    </row>
    <row r="272" spans="1:6" x14ac:dyDescent="0.2">
      <c r="A272" s="1404">
        <v>8</v>
      </c>
      <c r="B272" s="2135" t="s">
        <v>1444</v>
      </c>
      <c r="C272" s="2043"/>
      <c r="D272" s="2043"/>
    </row>
    <row r="273" spans="1:4" x14ac:dyDescent="0.2">
      <c r="A273" s="1404">
        <v>9</v>
      </c>
      <c r="B273" s="2135" t="s">
        <v>1445</v>
      </c>
      <c r="C273" s="2043"/>
      <c r="D273" s="2043"/>
    </row>
    <row r="274" spans="1:4" x14ac:dyDescent="0.2">
      <c r="A274" s="1404">
        <v>10</v>
      </c>
      <c r="B274" s="2135" t="s">
        <v>1446</v>
      </c>
      <c r="C274" s="2043"/>
      <c r="D274" s="2043"/>
    </row>
    <row r="275" spans="1:4" x14ac:dyDescent="0.2">
      <c r="A275" s="1404">
        <v>11</v>
      </c>
      <c r="B275" s="2135" t="s">
        <v>1447</v>
      </c>
      <c r="C275" s="2043"/>
      <c r="D275" s="2043"/>
    </row>
    <row r="276" spans="1:4" x14ac:dyDescent="0.2">
      <c r="A276" s="1404">
        <v>12</v>
      </c>
      <c r="B276" s="2135" t="s">
        <v>1448</v>
      </c>
      <c r="C276" s="2043"/>
      <c r="D276" s="2043"/>
    </row>
    <row r="277" spans="1:4" x14ac:dyDescent="0.2">
      <c r="A277" s="1404">
        <v>13</v>
      </c>
      <c r="B277" s="2135" t="s">
        <v>1449</v>
      </c>
      <c r="C277" s="2043"/>
      <c r="D277" s="2043"/>
    </row>
    <row r="278" spans="1:4" x14ac:dyDescent="0.2">
      <c r="A278" s="1404">
        <v>14</v>
      </c>
      <c r="B278" s="2135" t="s">
        <v>1450</v>
      </c>
      <c r="C278" s="2043"/>
      <c r="D278" s="2043"/>
    </row>
    <row r="279" spans="1:4" x14ac:dyDescent="0.2">
      <c r="A279" s="1404">
        <v>15</v>
      </c>
      <c r="B279" s="2135" t="s">
        <v>1451</v>
      </c>
      <c r="C279" s="2043"/>
      <c r="D279" s="2043"/>
    </row>
    <row r="280" spans="1:4" x14ac:dyDescent="0.2">
      <c r="A280" s="1404">
        <v>16</v>
      </c>
      <c r="B280" s="2135" t="s">
        <v>1452</v>
      </c>
      <c r="C280" s="2043"/>
      <c r="D280" s="2043"/>
    </row>
    <row r="281" spans="1:4" x14ac:dyDescent="0.2">
      <c r="A281" s="1404">
        <v>20</v>
      </c>
      <c r="B281" s="2135" t="s">
        <v>1453</v>
      </c>
      <c r="C281" s="2043"/>
      <c r="D281" s="2043"/>
    </row>
    <row r="282" spans="1:4" x14ac:dyDescent="0.2">
      <c r="A282" s="1404">
        <v>21</v>
      </c>
      <c r="B282" s="2135" t="s">
        <v>1454</v>
      </c>
      <c r="C282" s="2043"/>
      <c r="D282" s="2043"/>
    </row>
    <row r="283" spans="1:4" x14ac:dyDescent="0.2">
      <c r="A283" s="1404">
        <v>22</v>
      </c>
      <c r="B283" s="2135" t="s">
        <v>1455</v>
      </c>
      <c r="C283" s="2043"/>
      <c r="D283" s="2043"/>
    </row>
    <row r="284" spans="1:4" x14ac:dyDescent="0.2">
      <c r="A284" s="1404">
        <v>23</v>
      </c>
      <c r="B284" s="2135" t="s">
        <v>1456</v>
      </c>
      <c r="C284" s="2043"/>
      <c r="D284" s="2043"/>
    </row>
    <row r="285" spans="1:4" x14ac:dyDescent="0.2">
      <c r="A285" s="1404">
        <v>24</v>
      </c>
      <c r="B285" s="2135" t="s">
        <v>1502</v>
      </c>
      <c r="C285" s="2043"/>
      <c r="D285" s="2043"/>
    </row>
    <row r="286" spans="1:4" x14ac:dyDescent="0.2">
      <c r="A286" s="1397" t="s">
        <v>1457</v>
      </c>
      <c r="B286" s="464"/>
      <c r="C286" s="463"/>
      <c r="D286" s="463"/>
    </row>
    <row r="287" spans="1:4" x14ac:dyDescent="0.2">
      <c r="A287" s="1404">
        <v>1</v>
      </c>
      <c r="B287" s="2135" t="s">
        <v>1458</v>
      </c>
      <c r="C287" s="2043"/>
      <c r="D287" s="2043"/>
    </row>
    <row r="288" spans="1:4" x14ac:dyDescent="0.2">
      <c r="A288" s="1404">
        <v>2</v>
      </c>
      <c r="B288" s="2135" t="s">
        <v>1459</v>
      </c>
      <c r="C288" s="2043"/>
      <c r="D288" s="2043"/>
    </row>
    <row r="289" spans="1:4" x14ac:dyDescent="0.2">
      <c r="A289" s="1404">
        <v>3</v>
      </c>
      <c r="B289" s="2135" t="s">
        <v>1460</v>
      </c>
      <c r="C289" s="2043"/>
      <c r="D289" s="2043"/>
    </row>
    <row r="290" spans="1:4" x14ac:dyDescent="0.2">
      <c r="A290" s="1404">
        <v>4</v>
      </c>
      <c r="B290" s="2135" t="s">
        <v>1461</v>
      </c>
      <c r="C290" s="2043"/>
      <c r="D290" s="2043"/>
    </row>
    <row r="291" spans="1:4" x14ac:dyDescent="0.2">
      <c r="A291" s="1404">
        <v>5</v>
      </c>
      <c r="B291" s="2135" t="s">
        <v>1462</v>
      </c>
      <c r="C291" s="2043"/>
      <c r="D291" s="2043"/>
    </row>
    <row r="292" spans="1:4" ht="12.95" customHeight="1" x14ac:dyDescent="0.2">
      <c r="A292" s="1397" t="s">
        <v>1463</v>
      </c>
      <c r="B292" s="464"/>
      <c r="C292" s="463"/>
      <c r="D292" s="463"/>
    </row>
    <row r="293" spans="1:4" ht="12.6" customHeight="1" thickBot="1" x14ac:dyDescent="0.25">
      <c r="A293" s="1405">
        <v>1</v>
      </c>
      <c r="B293" s="2135" t="s">
        <v>1464</v>
      </c>
      <c r="C293" s="2043"/>
      <c r="D293" s="2043"/>
    </row>
    <row r="294" spans="1:4" ht="12.6" customHeight="1" x14ac:dyDescent="0.2">
      <c r="A294" s="1404">
        <v>2</v>
      </c>
      <c r="B294" s="2135" t="s">
        <v>1465</v>
      </c>
      <c r="C294" s="2043"/>
      <c r="D294" s="2043"/>
    </row>
    <row r="295" spans="1:4" ht="12.6" customHeight="1" x14ac:dyDescent="0.2">
      <c r="A295" s="1404">
        <v>3</v>
      </c>
      <c r="B295" s="2135" t="s">
        <v>1466</v>
      </c>
      <c r="C295" s="2043"/>
      <c r="D295" s="2043"/>
    </row>
    <row r="296" spans="1:4" x14ac:dyDescent="0.2">
      <c r="A296" s="1404">
        <v>4</v>
      </c>
      <c r="B296" s="2135" t="s">
        <v>1467</v>
      </c>
      <c r="C296" s="2043"/>
      <c r="D296" s="2043"/>
    </row>
    <row r="297" spans="1:4" ht="12.6" customHeight="1" x14ac:dyDescent="0.2">
      <c r="A297" s="1404">
        <v>5</v>
      </c>
      <c r="B297" s="2135" t="s">
        <v>1468</v>
      </c>
      <c r="C297" s="2043"/>
      <c r="D297" s="2043"/>
    </row>
    <row r="298" spans="1:4" x14ac:dyDescent="0.2">
      <c r="A298" s="1404">
        <v>6</v>
      </c>
      <c r="B298" s="2135" t="s">
        <v>1469</v>
      </c>
      <c r="C298" s="2043"/>
      <c r="D298" s="2043"/>
    </row>
    <row r="299" spans="1:4" x14ac:dyDescent="0.2">
      <c r="A299" s="1404">
        <v>7</v>
      </c>
      <c r="B299" s="2135" t="s">
        <v>1470</v>
      </c>
      <c r="C299" s="2043"/>
      <c r="D299" s="2043"/>
    </row>
    <row r="300" spans="1:4" x14ac:dyDescent="0.2">
      <c r="A300" s="1404">
        <v>8</v>
      </c>
      <c r="B300" s="2135" t="s">
        <v>1471</v>
      </c>
      <c r="C300" s="2043"/>
      <c r="D300" s="2043"/>
    </row>
    <row r="301" spans="1:4" ht="12.6" customHeight="1" x14ac:dyDescent="0.2">
      <c r="A301" s="1404">
        <v>9</v>
      </c>
      <c r="B301" s="2135" t="s">
        <v>1472</v>
      </c>
      <c r="C301" s="2043"/>
      <c r="D301" s="2043"/>
    </row>
    <row r="302" spans="1:4" ht="12.6" customHeight="1" x14ac:dyDescent="0.2">
      <c r="A302" s="1404">
        <v>10</v>
      </c>
      <c r="B302" s="2135" t="s">
        <v>1473</v>
      </c>
      <c r="C302" s="2043"/>
      <c r="D302" s="2043"/>
    </row>
    <row r="303" spans="1:4" x14ac:dyDescent="0.2">
      <c r="A303" s="1404">
        <v>11</v>
      </c>
      <c r="B303" s="2135" t="s">
        <v>1474</v>
      </c>
      <c r="C303" s="2043"/>
      <c r="D303" s="2043"/>
    </row>
    <row r="304" spans="1:4" x14ac:dyDescent="0.2">
      <c r="A304" s="1404">
        <v>12</v>
      </c>
      <c r="B304" s="2135" t="s">
        <v>1475</v>
      </c>
      <c r="C304" s="2043"/>
      <c r="D304" s="2043"/>
    </row>
    <row r="305" spans="1:4" ht="12.6" customHeight="1" x14ac:dyDescent="0.2">
      <c r="A305" s="1404">
        <v>13</v>
      </c>
      <c r="B305" s="2135" t="s">
        <v>1476</v>
      </c>
      <c r="C305" s="2043"/>
      <c r="D305" s="2043"/>
    </row>
    <row r="306" spans="1:4" ht="12.6" customHeight="1" x14ac:dyDescent="0.2">
      <c r="A306" s="1404">
        <v>14</v>
      </c>
      <c r="B306" s="2135" t="s">
        <v>1477</v>
      </c>
      <c r="C306" s="2043"/>
      <c r="D306" s="2043"/>
    </row>
    <row r="307" spans="1:4" x14ac:dyDescent="0.2">
      <c r="A307" s="1404">
        <v>15</v>
      </c>
      <c r="B307" s="2135" t="s">
        <v>1478</v>
      </c>
      <c r="C307" s="2043"/>
      <c r="D307" s="2043"/>
    </row>
    <row r="308" spans="1:4" x14ac:dyDescent="0.2">
      <c r="A308" s="1404">
        <v>16</v>
      </c>
      <c r="B308" s="2135" t="s">
        <v>1479</v>
      </c>
      <c r="C308" s="2043"/>
      <c r="D308" s="2043"/>
    </row>
    <row r="309" spans="1:4" ht="12.6" customHeight="1" x14ac:dyDescent="0.2">
      <c r="A309" s="1397" t="s">
        <v>1480</v>
      </c>
      <c r="B309" s="464"/>
      <c r="C309" s="463"/>
      <c r="D309" s="463"/>
    </row>
    <row r="310" spans="1:4" ht="12.6" customHeight="1" x14ac:dyDescent="0.2">
      <c r="A310" s="1404">
        <v>1</v>
      </c>
      <c r="B310" s="2135" t="s">
        <v>1481</v>
      </c>
      <c r="C310" s="2043"/>
      <c r="D310" s="2043"/>
    </row>
    <row r="311" spans="1:4" ht="12.6" customHeight="1" x14ac:dyDescent="0.2">
      <c r="A311" s="1404">
        <v>2</v>
      </c>
      <c r="B311" s="2135" t="s">
        <v>1482</v>
      </c>
      <c r="C311" s="2043"/>
      <c r="D311" s="2043"/>
    </row>
    <row r="312" spans="1:4" ht="12.6" customHeight="1" x14ac:dyDescent="0.2">
      <c r="A312" s="1404">
        <v>3</v>
      </c>
      <c r="B312" s="2135" t="s">
        <v>1483</v>
      </c>
      <c r="C312" s="2043"/>
      <c r="D312" s="2043"/>
    </row>
    <row r="313" spans="1:4" x14ac:dyDescent="0.2">
      <c r="A313" s="1404">
        <v>4</v>
      </c>
      <c r="B313" s="2135" t="s">
        <v>1484</v>
      </c>
      <c r="C313" s="2043"/>
      <c r="D313" s="2043"/>
    </row>
    <row r="314" spans="1:4" ht="12.6" customHeight="1" x14ac:dyDescent="0.2">
      <c r="A314" s="1404">
        <v>5</v>
      </c>
      <c r="B314" s="2135" t="s">
        <v>1485</v>
      </c>
      <c r="C314" s="2043"/>
      <c r="D314" s="2043"/>
    </row>
    <row r="315" spans="1:4" ht="12.6" customHeight="1" x14ac:dyDescent="0.2">
      <c r="A315" s="1404">
        <v>6</v>
      </c>
      <c r="B315" s="2135" t="s">
        <v>1486</v>
      </c>
      <c r="C315" s="2043"/>
      <c r="D315" s="2043"/>
    </row>
    <row r="316" spans="1:4" ht="12.6" customHeight="1" x14ac:dyDescent="0.2">
      <c r="A316" s="1404">
        <v>7</v>
      </c>
      <c r="B316" s="2135" t="s">
        <v>1487</v>
      </c>
      <c r="C316" s="2043"/>
      <c r="D316" s="2043"/>
    </row>
    <row r="317" spans="1:4" ht="12.6" customHeight="1" x14ac:dyDescent="0.2">
      <c r="A317" s="1404">
        <v>8</v>
      </c>
      <c r="B317" s="2135" t="s">
        <v>1488</v>
      </c>
      <c r="C317" s="2043"/>
      <c r="D317" s="2043"/>
    </row>
    <row r="318" spans="1:4" ht="12.6" customHeight="1" x14ac:dyDescent="0.2">
      <c r="A318" s="1404">
        <v>9</v>
      </c>
      <c r="B318" s="2135" t="s">
        <v>1489</v>
      </c>
      <c r="C318" s="2043"/>
      <c r="D318" s="2043"/>
    </row>
    <row r="319" spans="1:4" ht="12.6" customHeight="1" x14ac:dyDescent="0.2">
      <c r="A319" s="1404">
        <v>10</v>
      </c>
      <c r="B319" s="2135" t="s">
        <v>1490</v>
      </c>
      <c r="C319" s="2043"/>
      <c r="D319" s="2043"/>
    </row>
    <row r="320" spans="1:4" x14ac:dyDescent="0.2">
      <c r="A320" s="1404">
        <v>11</v>
      </c>
      <c r="B320" s="2135" t="s">
        <v>1491</v>
      </c>
      <c r="C320" s="2043"/>
      <c r="D320" s="2043"/>
    </row>
    <row r="321" spans="1:4" ht="12.6" customHeight="1" x14ac:dyDescent="0.2">
      <c r="A321" s="1404">
        <v>12</v>
      </c>
      <c r="B321" s="2135" t="s">
        <v>1492</v>
      </c>
      <c r="C321" s="2043"/>
      <c r="D321" s="2043"/>
    </row>
    <row r="322" spans="1:4" x14ac:dyDescent="0.2">
      <c r="A322" s="1404">
        <v>13</v>
      </c>
      <c r="B322" s="2135" t="s">
        <v>1493</v>
      </c>
      <c r="C322" s="2043"/>
      <c r="D322" s="2043"/>
    </row>
    <row r="323" spans="1:4" x14ac:dyDescent="0.2">
      <c r="A323" s="1397" t="s">
        <v>1494</v>
      </c>
      <c r="B323" s="464"/>
    </row>
    <row r="324" spans="1:4" ht="12.6" customHeight="1" x14ac:dyDescent="0.2">
      <c r="A324" s="1397" t="s">
        <v>1495</v>
      </c>
      <c r="B324" s="464"/>
      <c r="C324" s="463"/>
      <c r="D324" s="463"/>
    </row>
    <row r="325" spans="1:4" ht="12.6" customHeight="1" x14ac:dyDescent="0.2">
      <c r="A325" s="1404">
        <v>1</v>
      </c>
      <c r="B325" s="2135" t="s">
        <v>1496</v>
      </c>
      <c r="C325" s="2043"/>
      <c r="D325" s="2043"/>
    </row>
    <row r="326" spans="1:4" x14ac:dyDescent="0.2">
      <c r="A326" s="1404">
        <v>2</v>
      </c>
      <c r="B326" s="2135" t="s">
        <v>1497</v>
      </c>
      <c r="C326" s="2043"/>
      <c r="D326" s="2043"/>
    </row>
    <row r="327" spans="1:4" ht="12.6" customHeight="1" x14ac:dyDescent="0.2">
      <c r="A327" s="1404">
        <v>3</v>
      </c>
      <c r="B327" s="2135" t="s">
        <v>1498</v>
      </c>
      <c r="C327" s="2043"/>
      <c r="D327" s="2043"/>
    </row>
    <row r="328" spans="1:4" x14ac:dyDescent="0.2">
      <c r="A328" s="1404">
        <v>4</v>
      </c>
      <c r="B328" s="2135" t="s">
        <v>1499</v>
      </c>
      <c r="C328" s="2043"/>
      <c r="D328" s="2043"/>
    </row>
    <row r="329" spans="1:4" x14ac:dyDescent="0.2">
      <c r="A329" s="1404">
        <v>5</v>
      </c>
      <c r="B329" s="2135" t="s">
        <v>1500</v>
      </c>
      <c r="C329" s="2043"/>
      <c r="D329" s="2043"/>
    </row>
    <row r="330" spans="1:4" x14ac:dyDescent="0.2">
      <c r="A330" s="1404">
        <v>6</v>
      </c>
      <c r="B330" s="2135" t="s">
        <v>1501</v>
      </c>
      <c r="C330" s="2043"/>
      <c r="D330" s="2043"/>
    </row>
  </sheetData>
  <mergeCells count="294">
    <mergeCell ref="B283:D283"/>
    <mergeCell ref="B284:D284"/>
    <mergeCell ref="A4:D4"/>
    <mergeCell ref="E4:AC4"/>
    <mergeCell ref="A5:D5"/>
    <mergeCell ref="E5:AC5"/>
    <mergeCell ref="A6:AC6"/>
    <mergeCell ref="AB7:AB8"/>
    <mergeCell ref="AC7:AC8"/>
    <mergeCell ref="A59:D59"/>
    <mergeCell ref="E59:AC59"/>
    <mergeCell ref="L7:O7"/>
    <mergeCell ref="P7:R7"/>
    <mergeCell ref="S7:S8"/>
    <mergeCell ref="T7:U7"/>
    <mergeCell ref="W7:W8"/>
    <mergeCell ref="AA7:AA8"/>
    <mergeCell ref="B278:D278"/>
    <mergeCell ref="B279:D279"/>
    <mergeCell ref="B280:D280"/>
    <mergeCell ref="M51:AA51"/>
    <mergeCell ref="E7:E8"/>
    <mergeCell ref="F7:F8"/>
    <mergeCell ref="A63:D63"/>
    <mergeCell ref="A3:AC3"/>
    <mergeCell ref="B281:D281"/>
    <mergeCell ref="B282:D282"/>
    <mergeCell ref="B265:D265"/>
    <mergeCell ref="B266:D266"/>
    <mergeCell ref="B267:D267"/>
    <mergeCell ref="B268:D268"/>
    <mergeCell ref="B269:D269"/>
    <mergeCell ref="B270:D270"/>
    <mergeCell ref="B271:D271"/>
    <mergeCell ref="B272:D272"/>
    <mergeCell ref="B273:D273"/>
    <mergeCell ref="B274:D274"/>
    <mergeCell ref="B275:D275"/>
    <mergeCell ref="B276:D276"/>
    <mergeCell ref="B277:D277"/>
    <mergeCell ref="G7:G8"/>
    <mergeCell ref="H7:H8"/>
    <mergeCell ref="I7:I8"/>
    <mergeCell ref="J7:J8"/>
    <mergeCell ref="K7:K8"/>
    <mergeCell ref="A7:A8"/>
    <mergeCell ref="B7:B8"/>
    <mergeCell ref="M50:AA50"/>
    <mergeCell ref="B304:D304"/>
    <mergeCell ref="B305:D305"/>
    <mergeCell ref="B306:D306"/>
    <mergeCell ref="B307:D307"/>
    <mergeCell ref="B294:D294"/>
    <mergeCell ref="B295:D295"/>
    <mergeCell ref="B296:D296"/>
    <mergeCell ref="B297:D297"/>
    <mergeCell ref="B298:D298"/>
    <mergeCell ref="B299:D299"/>
    <mergeCell ref="B300:D300"/>
    <mergeCell ref="B301:D301"/>
    <mergeCell ref="B302:D302"/>
    <mergeCell ref="B303:D303"/>
    <mergeCell ref="E63:AC63"/>
    <mergeCell ref="A78:D78"/>
    <mergeCell ref="E78:AC78"/>
    <mergeCell ref="A60:D60"/>
    <mergeCell ref="E60:AC60"/>
    <mergeCell ref="A61:D61"/>
    <mergeCell ref="E61:AC61"/>
    <mergeCell ref="A62:D62"/>
    <mergeCell ref="E62:AC62"/>
    <mergeCell ref="A76:D76"/>
    <mergeCell ref="A66:D66"/>
    <mergeCell ref="M53:AA53"/>
    <mergeCell ref="M54:AA54"/>
    <mergeCell ref="M55:AA55"/>
    <mergeCell ref="M56:AA56"/>
    <mergeCell ref="X7:Z7"/>
    <mergeCell ref="V7:V8"/>
    <mergeCell ref="A74:D74"/>
    <mergeCell ref="E74:AC74"/>
    <mergeCell ref="M49:AA49"/>
    <mergeCell ref="C7:C8"/>
    <mergeCell ref="D7:D8"/>
    <mergeCell ref="E70:AC70"/>
    <mergeCell ref="A71:D71"/>
    <mergeCell ref="E71:AC71"/>
    <mergeCell ref="A70:D70"/>
    <mergeCell ref="M52:AA52"/>
    <mergeCell ref="A67:D67"/>
    <mergeCell ref="A68:D68"/>
    <mergeCell ref="A69:D69"/>
    <mergeCell ref="E67:AC67"/>
    <mergeCell ref="E68:AC68"/>
    <mergeCell ref="E69:AC69"/>
    <mergeCell ref="A64:D64"/>
    <mergeCell ref="A65:D65"/>
    <mergeCell ref="A103:B103"/>
    <mergeCell ref="C103:D103"/>
    <mergeCell ref="F103:G103"/>
    <mergeCell ref="B89:D89"/>
    <mergeCell ref="B90:D90"/>
    <mergeCell ref="B91:D91"/>
    <mergeCell ref="B92:D92"/>
    <mergeCell ref="B93:D93"/>
    <mergeCell ref="B94:D94"/>
    <mergeCell ref="B95:D95"/>
    <mergeCell ref="B96:D96"/>
    <mergeCell ref="B97:D97"/>
    <mergeCell ref="A102:B102"/>
    <mergeCell ref="C102:D102"/>
    <mergeCell ref="F102:G102"/>
    <mergeCell ref="A101:E101"/>
    <mergeCell ref="F101:H101"/>
    <mergeCell ref="E79:AC79"/>
    <mergeCell ref="A80:D83"/>
    <mergeCell ref="E80:AC80"/>
    <mergeCell ref="E81:AC81"/>
    <mergeCell ref="E82:AC82"/>
    <mergeCell ref="E83:AC83"/>
    <mergeCell ref="E76:AC76"/>
    <mergeCell ref="A77:D77"/>
    <mergeCell ref="A72:D72"/>
    <mergeCell ref="E72:AC72"/>
    <mergeCell ref="A73:D73"/>
    <mergeCell ref="E73:AC73"/>
    <mergeCell ref="A106:B106"/>
    <mergeCell ref="C106:D106"/>
    <mergeCell ref="F106:G106"/>
    <mergeCell ref="A107:B107"/>
    <mergeCell ref="C107:D107"/>
    <mergeCell ref="F107:G107"/>
    <mergeCell ref="A104:B104"/>
    <mergeCell ref="C104:D104"/>
    <mergeCell ref="F104:G104"/>
    <mergeCell ref="A105:B105"/>
    <mergeCell ref="C105:D105"/>
    <mergeCell ref="F105:G105"/>
    <mergeCell ref="A110:B110"/>
    <mergeCell ref="C110:D110"/>
    <mergeCell ref="F110:G110"/>
    <mergeCell ref="A111:B111"/>
    <mergeCell ref="C111:D111"/>
    <mergeCell ref="F111:G111"/>
    <mergeCell ref="A108:B108"/>
    <mergeCell ref="C108:D108"/>
    <mergeCell ref="F108:G108"/>
    <mergeCell ref="A109:B109"/>
    <mergeCell ref="C109:D109"/>
    <mergeCell ref="F109:G109"/>
    <mergeCell ref="A114:B114"/>
    <mergeCell ref="C114:D114"/>
    <mergeCell ref="F114:G114"/>
    <mergeCell ref="A115:B115"/>
    <mergeCell ref="C115:D115"/>
    <mergeCell ref="F115:G115"/>
    <mergeCell ref="A112:B112"/>
    <mergeCell ref="C112:D112"/>
    <mergeCell ref="F112:G112"/>
    <mergeCell ref="A113:B113"/>
    <mergeCell ref="C113:D113"/>
    <mergeCell ref="F113:G113"/>
    <mergeCell ref="A118:B118"/>
    <mergeCell ref="C118:D118"/>
    <mergeCell ref="F118:G118"/>
    <mergeCell ref="A119:B119"/>
    <mergeCell ref="C119:D119"/>
    <mergeCell ref="F119:G119"/>
    <mergeCell ref="A116:B116"/>
    <mergeCell ref="C116:D116"/>
    <mergeCell ref="F116:G116"/>
    <mergeCell ref="A117:B117"/>
    <mergeCell ref="C117:D117"/>
    <mergeCell ref="F117:G117"/>
    <mergeCell ref="A122:B122"/>
    <mergeCell ref="C122:D122"/>
    <mergeCell ref="F122:G122"/>
    <mergeCell ref="A123:B123"/>
    <mergeCell ref="C123:D123"/>
    <mergeCell ref="F123:G123"/>
    <mergeCell ref="A120:B120"/>
    <mergeCell ref="C120:D120"/>
    <mergeCell ref="F120:G120"/>
    <mergeCell ref="A121:B121"/>
    <mergeCell ref="C121:D121"/>
    <mergeCell ref="F121:G121"/>
    <mergeCell ref="A126:B126"/>
    <mergeCell ref="C126:D126"/>
    <mergeCell ref="F126:G126"/>
    <mergeCell ref="A127:B127"/>
    <mergeCell ref="C127:D127"/>
    <mergeCell ref="F127:G127"/>
    <mergeCell ref="A124:B124"/>
    <mergeCell ref="C124:D124"/>
    <mergeCell ref="F124:G124"/>
    <mergeCell ref="A125:B125"/>
    <mergeCell ref="C125:D125"/>
    <mergeCell ref="F125:G125"/>
    <mergeCell ref="C130:D130"/>
    <mergeCell ref="F130:G130"/>
    <mergeCell ref="A131:B131"/>
    <mergeCell ref="C131:D131"/>
    <mergeCell ref="F131:G131"/>
    <mergeCell ref="A128:B128"/>
    <mergeCell ref="C128:D128"/>
    <mergeCell ref="F128:G128"/>
    <mergeCell ref="A129:B129"/>
    <mergeCell ref="C129:D129"/>
    <mergeCell ref="F129:G129"/>
    <mergeCell ref="M57:AA57"/>
    <mergeCell ref="E64:AC64"/>
    <mergeCell ref="E65:AC65"/>
    <mergeCell ref="E66:AC66"/>
    <mergeCell ref="B313:D313"/>
    <mergeCell ref="B314:D314"/>
    <mergeCell ref="B315:D315"/>
    <mergeCell ref="B316:D316"/>
    <mergeCell ref="B317:D317"/>
    <mergeCell ref="A84:D84"/>
    <mergeCell ref="E84:AC84"/>
    <mergeCell ref="A85:D85"/>
    <mergeCell ref="E85:AC85"/>
    <mergeCell ref="A136:B136"/>
    <mergeCell ref="C136:D136"/>
    <mergeCell ref="F136:G136"/>
    <mergeCell ref="A137:B137"/>
    <mergeCell ref="C137:D137"/>
    <mergeCell ref="F137:G137"/>
    <mergeCell ref="A145:B145"/>
    <mergeCell ref="C145:D145"/>
    <mergeCell ref="F145:G145"/>
    <mergeCell ref="A142:B142"/>
    <mergeCell ref="C142:D142"/>
    <mergeCell ref="F142:G142"/>
    <mergeCell ref="A143:B143"/>
    <mergeCell ref="C143:D143"/>
    <mergeCell ref="F143:G143"/>
    <mergeCell ref="A144:B144"/>
    <mergeCell ref="C144:D144"/>
    <mergeCell ref="F144:G144"/>
    <mergeCell ref="A140:B140"/>
    <mergeCell ref="C140:D140"/>
    <mergeCell ref="F140:G140"/>
    <mergeCell ref="A141:B141"/>
    <mergeCell ref="C141:D141"/>
    <mergeCell ref="F141:G141"/>
    <mergeCell ref="A138:B138"/>
    <mergeCell ref="C138:D138"/>
    <mergeCell ref="F138:G138"/>
    <mergeCell ref="A139:B139"/>
    <mergeCell ref="C139:D139"/>
    <mergeCell ref="F139:G139"/>
    <mergeCell ref="E77:AC77"/>
    <mergeCell ref="A75:D75"/>
    <mergeCell ref="E75:AC75"/>
    <mergeCell ref="B88:E88"/>
    <mergeCell ref="A79:D79"/>
    <mergeCell ref="A134:B134"/>
    <mergeCell ref="C134:D134"/>
    <mergeCell ref="F134:G134"/>
    <mergeCell ref="A135:B135"/>
    <mergeCell ref="C135:D135"/>
    <mergeCell ref="F135:G135"/>
    <mergeCell ref="A132:B132"/>
    <mergeCell ref="C132:D132"/>
    <mergeCell ref="F132:G132"/>
    <mergeCell ref="A133:B133"/>
    <mergeCell ref="C133:D133"/>
    <mergeCell ref="F133:G133"/>
    <mergeCell ref="A130:B130"/>
    <mergeCell ref="A1:AC1"/>
    <mergeCell ref="A2:AC2"/>
    <mergeCell ref="B330:D330"/>
    <mergeCell ref="B329:D329"/>
    <mergeCell ref="B285:D285"/>
    <mergeCell ref="B287:D287"/>
    <mergeCell ref="B288:D288"/>
    <mergeCell ref="B289:D289"/>
    <mergeCell ref="B290:D290"/>
    <mergeCell ref="B291:D291"/>
    <mergeCell ref="B293:D293"/>
    <mergeCell ref="B308:D308"/>
    <mergeCell ref="B322:D322"/>
    <mergeCell ref="B318:D318"/>
    <mergeCell ref="B319:D319"/>
    <mergeCell ref="B320:D320"/>
    <mergeCell ref="B321:D321"/>
    <mergeCell ref="B325:D325"/>
    <mergeCell ref="B326:D326"/>
    <mergeCell ref="B327:D327"/>
    <mergeCell ref="B328:D328"/>
    <mergeCell ref="B310:D310"/>
    <mergeCell ref="B311:D311"/>
    <mergeCell ref="B312:D312"/>
  </mergeCells>
  <pageMargins left="0.7" right="0.7" top="0.75" bottom="0.75" header="0.3" footer="0.3"/>
  <pageSetup orientation="portrait" horizontalDpi="360" verticalDpi="36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K44"/>
  <sheetViews>
    <sheetView zoomScale="90" zoomScaleNormal="90" workbookViewId="0">
      <selection activeCell="M16" sqref="M16"/>
    </sheetView>
  </sheetViews>
  <sheetFormatPr baseColWidth="10" defaultColWidth="10.85546875" defaultRowHeight="12.75" x14ac:dyDescent="0.2"/>
  <cols>
    <col min="1" max="1" width="17.85546875" style="347" customWidth="1"/>
    <col min="2" max="2" width="52.7109375" style="347" customWidth="1"/>
    <col min="3" max="3" width="11.85546875" style="347" customWidth="1"/>
    <col min="4" max="4" width="10.7109375" style="347" customWidth="1"/>
    <col min="5" max="5" width="9.85546875" style="347" customWidth="1"/>
    <col min="6" max="6" width="6.7109375" style="347" customWidth="1"/>
    <col min="7" max="7" width="17" style="347" customWidth="1"/>
    <col min="8" max="8" width="34.5703125" style="347" customWidth="1"/>
    <col min="9" max="9" width="11.85546875" style="347" customWidth="1"/>
    <col min="10" max="10" width="10.7109375" style="347" customWidth="1"/>
    <col min="11" max="11" width="9.85546875" style="347" customWidth="1"/>
    <col min="12" max="16384" width="10.85546875" style="347"/>
  </cols>
  <sheetData>
    <row r="1" spans="1:11" customFormat="1" ht="15.75" x14ac:dyDescent="0.2">
      <c r="A1" s="1469" t="str">
        <f>"Anexo "&amp;B4</f>
        <v>Anexo RM - 3</v>
      </c>
      <c r="B1" s="1469"/>
      <c r="C1" s="1469"/>
      <c r="D1" s="1469"/>
      <c r="E1" s="1469"/>
      <c r="F1" s="1469"/>
      <c r="G1" s="1469"/>
      <c r="H1" s="1469"/>
      <c r="I1" s="1469"/>
      <c r="J1" s="1469"/>
      <c r="K1" s="1469"/>
    </row>
    <row r="2" spans="1:11"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customFormat="1" ht="25.5" customHeight="1" thickTop="1" x14ac:dyDescent="0.2">
      <c r="A3" s="414" t="s">
        <v>95</v>
      </c>
      <c r="B3" s="2193" t="s">
        <v>1404</v>
      </c>
      <c r="C3" s="1730"/>
      <c r="D3" s="1730"/>
      <c r="E3" s="1730"/>
      <c r="F3" s="1730"/>
      <c r="G3" s="1730"/>
      <c r="H3" s="1730"/>
      <c r="I3" s="1730"/>
      <c r="J3" s="1730"/>
      <c r="K3" s="1731"/>
    </row>
    <row r="4" spans="1:11" customFormat="1" ht="15" x14ac:dyDescent="0.2">
      <c r="A4" s="406" t="s">
        <v>97</v>
      </c>
      <c r="B4" s="2087" t="s">
        <v>1251</v>
      </c>
      <c r="C4" s="2088"/>
      <c r="D4" s="2088"/>
      <c r="E4" s="2088"/>
      <c r="F4" s="2088"/>
      <c r="G4" s="2088"/>
      <c r="H4" s="2088"/>
      <c r="I4" s="2088"/>
      <c r="J4" s="2088"/>
      <c r="K4" s="2089"/>
    </row>
    <row r="5" spans="1:11" customFormat="1" ht="30" customHeight="1" thickBot="1" x14ac:dyDescent="0.25">
      <c r="A5" s="2194" t="s">
        <v>4297</v>
      </c>
      <c r="B5" s="2195"/>
      <c r="C5" s="2195"/>
      <c r="D5" s="2195"/>
      <c r="E5" s="2195"/>
      <c r="F5" s="2195"/>
      <c r="G5" s="2195"/>
      <c r="H5" s="2195"/>
      <c r="I5" s="2195"/>
      <c r="J5" s="2195"/>
      <c r="K5" s="2196"/>
    </row>
    <row r="6" spans="1:11" ht="22.5" customHeight="1" thickTop="1" thickBot="1" x14ac:dyDescent="0.25">
      <c r="A6" s="2199" t="s">
        <v>1034</v>
      </c>
      <c r="B6" s="2200"/>
      <c r="C6" s="2200"/>
      <c r="D6" s="2200"/>
      <c r="E6" s="2201"/>
      <c r="F6" s="370"/>
      <c r="G6" s="2199" t="s">
        <v>1035</v>
      </c>
      <c r="H6" s="2200"/>
      <c r="I6" s="2200"/>
      <c r="J6" s="2200"/>
      <c r="K6" s="2201"/>
    </row>
    <row r="7" spans="1:11" ht="22.5" customHeight="1" thickBot="1" x14ac:dyDescent="0.25">
      <c r="A7" s="2202" t="s">
        <v>1401</v>
      </c>
      <c r="B7" s="2203" t="s">
        <v>41</v>
      </c>
      <c r="C7" s="2202" t="s">
        <v>1036</v>
      </c>
      <c r="D7" s="2202" t="s">
        <v>1037</v>
      </c>
      <c r="E7" s="2202" t="s">
        <v>1038</v>
      </c>
      <c r="F7" s="371"/>
      <c r="G7" s="2202" t="s">
        <v>1245</v>
      </c>
      <c r="H7" s="2202" t="s">
        <v>41</v>
      </c>
      <c r="I7" s="2202" t="s">
        <v>1036</v>
      </c>
      <c r="J7" s="2202" t="s">
        <v>1037</v>
      </c>
      <c r="K7" s="2202" t="s">
        <v>1038</v>
      </c>
    </row>
    <row r="8" spans="1:11" ht="15" thickBot="1" x14ac:dyDescent="0.25">
      <c r="A8" s="2202"/>
      <c r="B8" s="2204"/>
      <c r="C8" s="2202"/>
      <c r="D8" s="2202"/>
      <c r="E8" s="2202"/>
      <c r="F8" s="371"/>
      <c r="G8" s="2202"/>
      <c r="H8" s="2202"/>
      <c r="I8" s="2202"/>
      <c r="J8" s="2202"/>
      <c r="K8" s="2202"/>
    </row>
    <row r="9" spans="1:11" ht="12.75" customHeight="1" x14ac:dyDescent="0.2">
      <c r="A9" s="423" t="s">
        <v>868</v>
      </c>
      <c r="B9" s="424" t="s">
        <v>966</v>
      </c>
      <c r="C9" s="425"/>
      <c r="D9" s="425"/>
      <c r="E9" s="426"/>
      <c r="F9" s="369"/>
      <c r="G9" s="439">
        <v>5800</v>
      </c>
      <c r="H9" s="424" t="s">
        <v>1236</v>
      </c>
      <c r="I9" s="368"/>
      <c r="J9" s="368"/>
      <c r="K9" s="366"/>
    </row>
    <row r="10" spans="1:11" ht="12.95" customHeight="1" x14ac:dyDescent="0.2">
      <c r="A10" s="427" t="s">
        <v>789</v>
      </c>
      <c r="B10" s="424" t="s">
        <v>790</v>
      </c>
      <c r="C10" s="428"/>
      <c r="D10" s="428"/>
      <c r="E10" s="429"/>
      <c r="F10" s="369"/>
      <c r="G10" s="440">
        <v>581</v>
      </c>
      <c r="H10" s="431" t="s">
        <v>869</v>
      </c>
      <c r="I10" s="351"/>
      <c r="J10" s="351"/>
      <c r="K10" s="353"/>
    </row>
    <row r="11" spans="1:11" x14ac:dyDescent="0.2">
      <c r="A11" s="427" t="s">
        <v>792</v>
      </c>
      <c r="B11" s="424" t="s">
        <v>793</v>
      </c>
      <c r="C11" s="428"/>
      <c r="D11" s="428"/>
      <c r="E11" s="429"/>
      <c r="F11" s="369"/>
      <c r="G11" s="440">
        <v>582</v>
      </c>
      <c r="H11" s="431" t="s">
        <v>793</v>
      </c>
      <c r="I11" s="351"/>
      <c r="J11" s="351"/>
      <c r="K11" s="353"/>
    </row>
    <row r="12" spans="1:11" ht="12.75" customHeight="1" x14ac:dyDescent="0.2">
      <c r="A12" s="427" t="s">
        <v>795</v>
      </c>
      <c r="B12" s="430" t="s">
        <v>796</v>
      </c>
      <c r="C12" s="428"/>
      <c r="D12" s="428"/>
      <c r="E12" s="429"/>
      <c r="F12" s="369"/>
      <c r="G12" s="440">
        <v>583</v>
      </c>
      <c r="H12" s="431" t="s">
        <v>796</v>
      </c>
      <c r="I12" s="351"/>
      <c r="J12" s="351"/>
      <c r="K12" s="353"/>
    </row>
    <row r="13" spans="1:11" x14ac:dyDescent="0.2">
      <c r="A13" s="427" t="s">
        <v>798</v>
      </c>
      <c r="B13" s="430" t="s">
        <v>799</v>
      </c>
      <c r="C13" s="428"/>
      <c r="D13" s="428"/>
      <c r="E13" s="429"/>
      <c r="F13" s="369"/>
      <c r="G13" s="440"/>
      <c r="H13" s="431" t="s">
        <v>1235</v>
      </c>
      <c r="I13" s="351"/>
      <c r="J13" s="351"/>
      <c r="K13" s="353"/>
    </row>
    <row r="14" spans="1:11" ht="26.1" customHeight="1" x14ac:dyDescent="0.2">
      <c r="A14" s="427" t="s">
        <v>818</v>
      </c>
      <c r="B14" s="424" t="s">
        <v>819</v>
      </c>
      <c r="C14" s="428"/>
      <c r="D14" s="428"/>
      <c r="E14" s="429"/>
      <c r="F14" s="369"/>
      <c r="G14" s="440">
        <v>6100</v>
      </c>
      <c r="H14" s="431" t="s">
        <v>1237</v>
      </c>
      <c r="I14" s="351"/>
      <c r="J14" s="351"/>
      <c r="K14" s="353"/>
    </row>
    <row r="15" spans="1:11" ht="12.75" customHeight="1" x14ac:dyDescent="0.2">
      <c r="A15" s="427" t="s">
        <v>845</v>
      </c>
      <c r="B15" s="424" t="s">
        <v>846</v>
      </c>
      <c r="C15" s="428"/>
      <c r="D15" s="428"/>
      <c r="E15" s="429"/>
      <c r="F15" s="369"/>
      <c r="G15" s="440">
        <v>6200</v>
      </c>
      <c r="H15" s="431" t="s">
        <v>1238</v>
      </c>
      <c r="I15" s="351"/>
      <c r="J15" s="351"/>
      <c r="K15" s="353"/>
    </row>
    <row r="16" spans="1:11" ht="13.5" customHeight="1" thickBot="1" x14ac:dyDescent="0.25">
      <c r="A16" s="432" t="s">
        <v>864</v>
      </c>
      <c r="B16" s="433" t="s">
        <v>865</v>
      </c>
      <c r="C16" s="428"/>
      <c r="D16" s="428"/>
      <c r="E16" s="429"/>
      <c r="F16" s="369"/>
      <c r="G16" s="440">
        <v>589</v>
      </c>
      <c r="H16" s="441" t="s">
        <v>865</v>
      </c>
      <c r="I16" s="351"/>
      <c r="J16" s="351"/>
      <c r="K16" s="353"/>
    </row>
    <row r="17" spans="1:11" ht="30.6" customHeight="1" x14ac:dyDescent="0.2">
      <c r="A17" s="423" t="s">
        <v>872</v>
      </c>
      <c r="B17" s="424" t="s">
        <v>403</v>
      </c>
      <c r="C17" s="428"/>
      <c r="D17" s="428"/>
      <c r="E17" s="429"/>
      <c r="F17" s="369"/>
      <c r="G17" s="440">
        <v>5000</v>
      </c>
      <c r="H17" s="442" t="s">
        <v>1239</v>
      </c>
      <c r="I17" s="351"/>
      <c r="J17" s="351"/>
      <c r="K17" s="353"/>
    </row>
    <row r="18" spans="1:11" ht="30.6" customHeight="1" x14ac:dyDescent="0.2">
      <c r="A18" s="427" t="s">
        <v>661</v>
      </c>
      <c r="B18" s="424" t="s">
        <v>662</v>
      </c>
      <c r="C18" s="428"/>
      <c r="D18" s="428"/>
      <c r="E18" s="429"/>
      <c r="F18" s="369"/>
      <c r="G18" s="440">
        <v>5100</v>
      </c>
      <c r="H18" s="424" t="s">
        <v>1239</v>
      </c>
      <c r="I18" s="351"/>
      <c r="J18" s="351"/>
      <c r="K18" s="353"/>
    </row>
    <row r="19" spans="1:11" ht="30.6" customHeight="1" x14ac:dyDescent="0.2">
      <c r="A19" s="427" t="s">
        <v>676</v>
      </c>
      <c r="B19" s="424" t="s">
        <v>677</v>
      </c>
      <c r="C19" s="428"/>
      <c r="D19" s="428"/>
      <c r="E19" s="429"/>
      <c r="F19" s="369"/>
      <c r="G19" s="440">
        <v>5200</v>
      </c>
      <c r="H19" s="431" t="s">
        <v>1240</v>
      </c>
      <c r="I19" s="351"/>
      <c r="J19" s="351"/>
      <c r="K19" s="353"/>
    </row>
    <row r="20" spans="1:11" ht="24" customHeight="1" x14ac:dyDescent="0.2">
      <c r="A20" s="427" t="s">
        <v>691</v>
      </c>
      <c r="B20" s="424" t="s">
        <v>692</v>
      </c>
      <c r="C20" s="428"/>
      <c r="D20" s="428"/>
      <c r="E20" s="429"/>
      <c r="F20" s="369"/>
      <c r="G20" s="440">
        <v>5300</v>
      </c>
      <c r="H20" s="431" t="s">
        <v>1241</v>
      </c>
      <c r="I20" s="351"/>
      <c r="J20" s="351"/>
      <c r="K20" s="353"/>
    </row>
    <row r="21" spans="1:11" ht="31.5" customHeight="1" x14ac:dyDescent="0.2">
      <c r="A21" s="427" t="s">
        <v>700</v>
      </c>
      <c r="B21" s="424" t="s">
        <v>701</v>
      </c>
      <c r="C21" s="428"/>
      <c r="D21" s="428"/>
      <c r="E21" s="429"/>
      <c r="F21" s="369"/>
      <c r="G21" s="440">
        <v>5400</v>
      </c>
      <c r="H21" s="431" t="s">
        <v>1242</v>
      </c>
      <c r="I21" s="351"/>
      <c r="J21" s="351"/>
      <c r="K21" s="353"/>
    </row>
    <row r="22" spans="1:11" ht="26.1" customHeight="1" x14ac:dyDescent="0.2">
      <c r="A22" s="427" t="s">
        <v>721</v>
      </c>
      <c r="B22" s="430" t="s">
        <v>722</v>
      </c>
      <c r="C22" s="428"/>
      <c r="D22" s="428"/>
      <c r="E22" s="429"/>
      <c r="F22" s="369"/>
      <c r="G22" s="440">
        <v>551</v>
      </c>
      <c r="H22" s="431" t="s">
        <v>722</v>
      </c>
      <c r="I22" s="351"/>
      <c r="J22" s="351"/>
      <c r="K22" s="353"/>
    </row>
    <row r="23" spans="1:11" ht="25.5" customHeight="1" x14ac:dyDescent="0.2">
      <c r="A23" s="427" t="s">
        <v>724</v>
      </c>
      <c r="B23" s="424" t="s">
        <v>725</v>
      </c>
      <c r="C23" s="428"/>
      <c r="D23" s="428"/>
      <c r="E23" s="429"/>
      <c r="F23" s="369"/>
      <c r="G23" s="440">
        <v>5600</v>
      </c>
      <c r="H23" s="431" t="s">
        <v>1243</v>
      </c>
      <c r="I23" s="351"/>
      <c r="J23" s="351"/>
      <c r="K23" s="353"/>
    </row>
    <row r="24" spans="1:11" x14ac:dyDescent="0.2">
      <c r="A24" s="427" t="s">
        <v>751</v>
      </c>
      <c r="B24" s="424" t="s">
        <v>752</v>
      </c>
      <c r="C24" s="428"/>
      <c r="D24" s="428"/>
      <c r="E24" s="429"/>
      <c r="F24" s="369"/>
      <c r="G24" s="440"/>
      <c r="H24" s="431" t="s">
        <v>1235</v>
      </c>
      <c r="I24" s="351"/>
      <c r="J24" s="351"/>
      <c r="K24" s="353"/>
    </row>
    <row r="25" spans="1:11" ht="12.75" customHeight="1" x14ac:dyDescent="0.2">
      <c r="A25" s="427" t="s">
        <v>759</v>
      </c>
      <c r="B25" s="424" t="s">
        <v>760</v>
      </c>
      <c r="C25" s="428"/>
      <c r="D25" s="428"/>
      <c r="E25" s="429"/>
      <c r="F25" s="369"/>
      <c r="G25" s="440">
        <v>5700</v>
      </c>
      <c r="H25" s="431" t="s">
        <v>1244</v>
      </c>
      <c r="I25" s="351"/>
      <c r="J25" s="351"/>
      <c r="K25" s="353"/>
    </row>
    <row r="26" spans="1:11" x14ac:dyDescent="0.2">
      <c r="A26" s="434"/>
      <c r="B26" s="428"/>
      <c r="C26" s="428"/>
      <c r="D26" s="428"/>
      <c r="E26" s="429"/>
      <c r="F26" s="369"/>
      <c r="G26" s="440"/>
      <c r="H26" s="428"/>
      <c r="I26" s="351"/>
      <c r="J26" s="351"/>
      <c r="K26" s="353"/>
    </row>
    <row r="27" spans="1:11" x14ac:dyDescent="0.2">
      <c r="A27" s="435"/>
      <c r="B27" s="436"/>
      <c r="C27" s="436"/>
      <c r="D27" s="436"/>
      <c r="E27" s="437"/>
      <c r="G27" s="435"/>
      <c r="H27" s="436"/>
      <c r="I27" s="355"/>
      <c r="J27" s="355"/>
      <c r="K27" s="357"/>
    </row>
    <row r="28" spans="1:11" ht="13.5" thickBot="1" x14ac:dyDescent="0.25">
      <c r="A28" s="2184" t="s">
        <v>1039</v>
      </c>
      <c r="B28" s="2185"/>
      <c r="C28" s="2185"/>
      <c r="D28" s="2186"/>
      <c r="E28" s="438"/>
      <c r="G28" s="2187" t="s">
        <v>1040</v>
      </c>
      <c r="H28" s="2188"/>
      <c r="I28" s="2188"/>
      <c r="J28" s="2189"/>
      <c r="K28" s="367"/>
    </row>
    <row r="29" spans="1:11" ht="13.5" thickBot="1" x14ac:dyDescent="0.25"/>
    <row r="30" spans="1:11" s="54" customFormat="1" ht="15" x14ac:dyDescent="0.25">
      <c r="A30" s="2013" t="s">
        <v>98</v>
      </c>
      <c r="B30" s="1990"/>
      <c r="C30" s="1990"/>
      <c r="D30" s="1990"/>
      <c r="E30" s="1990"/>
      <c r="F30" s="1990"/>
      <c r="G30" s="1990"/>
      <c r="H30" s="1990"/>
      <c r="I30" s="1990"/>
      <c r="J30" s="1990"/>
      <c r="K30" s="1991"/>
    </row>
    <row r="31" spans="1:11" s="54" customFormat="1" ht="15" x14ac:dyDescent="0.25">
      <c r="A31" s="132" t="s">
        <v>41</v>
      </c>
      <c r="B31" s="1722" t="s">
        <v>217</v>
      </c>
      <c r="C31" s="1722"/>
      <c r="D31" s="1722"/>
      <c r="E31" s="1722"/>
      <c r="F31" s="1722"/>
      <c r="G31" s="1722"/>
      <c r="H31" s="1722"/>
      <c r="I31" s="1722"/>
      <c r="J31" s="1722"/>
      <c r="K31" s="1992"/>
    </row>
    <row r="32" spans="1:11" s="54" customFormat="1" ht="28.5" customHeight="1" x14ac:dyDescent="0.25">
      <c r="A32" s="133" t="s">
        <v>70</v>
      </c>
      <c r="B32" s="2001" t="s">
        <v>265</v>
      </c>
      <c r="C32" s="2001"/>
      <c r="D32" s="2001"/>
      <c r="E32" s="2001"/>
      <c r="F32" s="2001"/>
      <c r="G32" s="2001"/>
      <c r="H32" s="2001"/>
      <c r="I32" s="2001"/>
      <c r="J32" s="2001"/>
      <c r="K32" s="1986"/>
    </row>
    <row r="33" spans="1:11" x14ac:dyDescent="0.2">
      <c r="A33" s="2190" t="s">
        <v>43</v>
      </c>
      <c r="B33" s="2191" t="s">
        <v>1041</v>
      </c>
      <c r="C33" s="2191"/>
      <c r="D33" s="2191"/>
      <c r="E33" s="2191"/>
      <c r="F33" s="2191"/>
      <c r="G33" s="2191"/>
      <c r="H33" s="2191"/>
      <c r="I33" s="2191"/>
      <c r="J33" s="2191"/>
      <c r="K33" s="2192"/>
    </row>
    <row r="34" spans="1:11" ht="14.25" customHeight="1" x14ac:dyDescent="0.2">
      <c r="A34" s="2190"/>
      <c r="B34" s="2191" t="s">
        <v>157</v>
      </c>
      <c r="C34" s="2191"/>
      <c r="D34" s="2191"/>
      <c r="E34" s="2191"/>
      <c r="F34" s="2191"/>
      <c r="G34" s="2191"/>
      <c r="H34" s="2191"/>
      <c r="I34" s="2191"/>
      <c r="J34" s="2191"/>
      <c r="K34" s="2192"/>
    </row>
    <row r="35" spans="1:11" x14ac:dyDescent="0.2">
      <c r="A35" s="2190"/>
      <c r="B35" s="2191" t="s">
        <v>1246</v>
      </c>
      <c r="C35" s="2191"/>
      <c r="D35" s="2191"/>
      <c r="E35" s="2191"/>
      <c r="F35" s="2191"/>
      <c r="G35" s="2191"/>
      <c r="H35" s="2191"/>
      <c r="I35" s="2191"/>
      <c r="J35" s="2191"/>
      <c r="K35" s="2192"/>
    </row>
    <row r="36" spans="1:11" s="54" customFormat="1" ht="21.6" customHeight="1" x14ac:dyDescent="0.25">
      <c r="A36" s="133" t="s">
        <v>41</v>
      </c>
      <c r="B36" s="2001" t="s">
        <v>1247</v>
      </c>
      <c r="C36" s="2001"/>
      <c r="D36" s="2001"/>
      <c r="E36" s="2001"/>
      <c r="F36" s="2001"/>
      <c r="G36" s="2001"/>
      <c r="H36" s="2001"/>
      <c r="I36" s="2001"/>
      <c r="J36" s="2001"/>
      <c r="K36" s="1986"/>
    </row>
    <row r="37" spans="1:11" x14ac:dyDescent="0.2">
      <c r="A37" s="2190" t="s">
        <v>1036</v>
      </c>
      <c r="B37" s="2191" t="s">
        <v>1415</v>
      </c>
      <c r="C37" s="2191"/>
      <c r="D37" s="2191"/>
      <c r="E37" s="2191"/>
      <c r="F37" s="2191"/>
      <c r="G37" s="2191"/>
      <c r="H37" s="2191"/>
      <c r="I37" s="2191"/>
      <c r="J37" s="2191"/>
      <c r="K37" s="2192"/>
    </row>
    <row r="38" spans="1:11" ht="14.25" customHeight="1" x14ac:dyDescent="0.2">
      <c r="A38" s="2190"/>
      <c r="B38" s="2191" t="s">
        <v>1248</v>
      </c>
      <c r="C38" s="2191"/>
      <c r="D38" s="2191"/>
      <c r="E38" s="2191"/>
      <c r="F38" s="2191"/>
      <c r="G38" s="2191"/>
      <c r="H38" s="2191"/>
      <c r="I38" s="2191"/>
      <c r="J38" s="2191"/>
      <c r="K38" s="2192"/>
    </row>
    <row r="39" spans="1:11" x14ac:dyDescent="0.2">
      <c r="A39" s="2190"/>
      <c r="B39" s="2191" t="s">
        <v>1249</v>
      </c>
      <c r="C39" s="2191"/>
      <c r="D39" s="2191"/>
      <c r="E39" s="2191"/>
      <c r="F39" s="2191"/>
      <c r="G39" s="2191"/>
      <c r="H39" s="2191"/>
      <c r="I39" s="2191"/>
      <c r="J39" s="2191"/>
      <c r="K39" s="2192"/>
    </row>
    <row r="40" spans="1:11" x14ac:dyDescent="0.2">
      <c r="A40" s="2190"/>
      <c r="B40" s="2191" t="s">
        <v>1250</v>
      </c>
      <c r="C40" s="2191"/>
      <c r="D40" s="2191"/>
      <c r="E40" s="2191"/>
      <c r="F40" s="2191"/>
      <c r="G40" s="2191"/>
      <c r="H40" s="2191"/>
      <c r="I40" s="2191"/>
      <c r="J40" s="2191"/>
      <c r="K40" s="2192"/>
    </row>
    <row r="41" spans="1:11" x14ac:dyDescent="0.2">
      <c r="A41" s="2190"/>
      <c r="B41" s="2191" t="s">
        <v>1042</v>
      </c>
      <c r="C41" s="2191"/>
      <c r="D41" s="2191"/>
      <c r="E41" s="2191"/>
      <c r="F41" s="2191"/>
      <c r="G41" s="2191"/>
      <c r="H41" s="2191"/>
      <c r="I41" s="2191"/>
      <c r="J41" s="2191"/>
      <c r="K41" s="2192"/>
    </row>
    <row r="42" spans="1:11" s="54" customFormat="1" ht="22.5" customHeight="1" x14ac:dyDescent="0.25">
      <c r="A42" s="133" t="s">
        <v>1037</v>
      </c>
      <c r="B42" s="2001" t="s">
        <v>1416</v>
      </c>
      <c r="C42" s="2001"/>
      <c r="D42" s="2001"/>
      <c r="E42" s="2001"/>
      <c r="F42" s="2001"/>
      <c r="G42" s="2001"/>
      <c r="H42" s="2001"/>
      <c r="I42" s="2001"/>
      <c r="J42" s="2001"/>
      <c r="K42" s="1986"/>
    </row>
    <row r="43" spans="1:11" s="54" customFormat="1" ht="28.5" customHeight="1" x14ac:dyDescent="0.25">
      <c r="A43" s="133" t="s">
        <v>1038</v>
      </c>
      <c r="B43" s="2001" t="s">
        <v>1043</v>
      </c>
      <c r="C43" s="2001"/>
      <c r="D43" s="2001"/>
      <c r="E43" s="2001"/>
      <c r="F43" s="2001"/>
      <c r="G43" s="2001"/>
      <c r="H43" s="2001"/>
      <c r="I43" s="2001"/>
      <c r="J43" s="2001"/>
      <c r="K43" s="1986"/>
    </row>
    <row r="44" spans="1:11" s="54" customFormat="1" ht="28.5" customHeight="1" thickBot="1" x14ac:dyDescent="0.3">
      <c r="A44" s="134" t="s">
        <v>1044</v>
      </c>
      <c r="B44" s="2197" t="s">
        <v>1045</v>
      </c>
      <c r="C44" s="2197"/>
      <c r="D44" s="2197"/>
      <c r="E44" s="2197"/>
      <c r="F44" s="2197"/>
      <c r="G44" s="2197"/>
      <c r="H44" s="2197"/>
      <c r="I44" s="2197"/>
      <c r="J44" s="2197"/>
      <c r="K44" s="2198"/>
    </row>
  </sheetData>
  <mergeCells count="36">
    <mergeCell ref="B43:K43"/>
    <mergeCell ref="B44:K44"/>
    <mergeCell ref="A6:E6"/>
    <mergeCell ref="G6:K6"/>
    <mergeCell ref="A7:A8"/>
    <mergeCell ref="B7:B8"/>
    <mergeCell ref="C7:C8"/>
    <mergeCell ref="D7:D8"/>
    <mergeCell ref="E7:E8"/>
    <mergeCell ref="G7:G8"/>
    <mergeCell ref="H7:H8"/>
    <mergeCell ref="I7:I8"/>
    <mergeCell ref="J7:J8"/>
    <mergeCell ref="K7:K8"/>
    <mergeCell ref="B33:K33"/>
    <mergeCell ref="B36:K36"/>
    <mergeCell ref="A1:K1"/>
    <mergeCell ref="A2:K2"/>
    <mergeCell ref="B3:K3"/>
    <mergeCell ref="A5:K5"/>
    <mergeCell ref="B4:K4"/>
    <mergeCell ref="A28:D28"/>
    <mergeCell ref="G28:J28"/>
    <mergeCell ref="A33:A35"/>
    <mergeCell ref="A37:A41"/>
    <mergeCell ref="B42:K42"/>
    <mergeCell ref="B37:K37"/>
    <mergeCell ref="B38:K38"/>
    <mergeCell ref="B39:K39"/>
    <mergeCell ref="B40:K40"/>
    <mergeCell ref="A30:K30"/>
    <mergeCell ref="B31:K31"/>
    <mergeCell ref="B32:K32"/>
    <mergeCell ref="B34:K34"/>
    <mergeCell ref="B35:K35"/>
    <mergeCell ref="B41:K41"/>
  </mergeCells>
  <pageMargins left="0.7" right="0.7" top="0.75" bottom="0.75" header="0.3" footer="0.3"/>
  <pageSetup orientation="portrait" horizontalDpi="360" verticalDpi="36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O36"/>
  <sheetViews>
    <sheetView zoomScale="90" zoomScaleNormal="90" workbookViewId="0">
      <selection activeCell="Q9" sqref="Q9"/>
    </sheetView>
  </sheetViews>
  <sheetFormatPr baseColWidth="10" defaultColWidth="10.85546875" defaultRowHeight="12.75" x14ac:dyDescent="0.2"/>
  <cols>
    <col min="1" max="1" width="6.85546875" style="347" customWidth="1"/>
    <col min="2" max="2" width="18.28515625" style="347" customWidth="1"/>
    <col min="3" max="3" width="16.140625" style="347" customWidth="1"/>
    <col min="4" max="4" width="15.85546875" style="347" customWidth="1"/>
    <col min="5" max="5" width="14.7109375" style="347" customWidth="1"/>
    <col min="6" max="6" width="19.7109375" style="347" customWidth="1"/>
    <col min="7" max="7" width="11" style="347" customWidth="1"/>
    <col min="8" max="9" width="8.140625" style="347" customWidth="1"/>
    <col min="10" max="10" width="14.28515625" style="347" customWidth="1"/>
    <col min="11" max="11" width="19.7109375" style="347" customWidth="1"/>
    <col min="12" max="14" width="3" style="347" customWidth="1"/>
    <col min="15" max="15" width="14.42578125" style="347" customWidth="1"/>
    <col min="16" max="16384" width="10.85546875" style="347"/>
  </cols>
  <sheetData>
    <row r="1" spans="1:15" customFormat="1" ht="15.75" x14ac:dyDescent="0.2">
      <c r="A1" s="1469" t="str">
        <f>"Anexo "&amp;C4</f>
        <v>Anexo RM - 4</v>
      </c>
      <c r="B1" s="1469"/>
      <c r="C1" s="1469"/>
      <c r="D1" s="1469"/>
      <c r="E1" s="1469"/>
      <c r="F1" s="1469"/>
      <c r="G1" s="1469"/>
      <c r="H1" s="1469"/>
      <c r="I1" s="1469"/>
      <c r="J1" s="1469"/>
      <c r="K1" s="1469"/>
      <c r="L1" s="1469"/>
      <c r="M1" s="1469"/>
      <c r="N1" s="1469"/>
      <c r="O1" s="1469"/>
    </row>
    <row r="2" spans="1:15"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c r="O2" s="1496"/>
    </row>
    <row r="3" spans="1:15" customFormat="1" ht="14.1" customHeight="1" thickTop="1" x14ac:dyDescent="0.2">
      <c r="A3" s="443" t="s">
        <v>95</v>
      </c>
      <c r="B3" s="444"/>
      <c r="C3" s="1729" t="s">
        <v>1123</v>
      </c>
      <c r="D3" s="1730"/>
      <c r="E3" s="1730"/>
      <c r="F3" s="1730"/>
      <c r="G3" s="1730"/>
      <c r="H3" s="1730"/>
      <c r="I3" s="1730"/>
      <c r="J3" s="1730"/>
      <c r="K3" s="1730"/>
      <c r="L3" s="1730"/>
      <c r="M3" s="1730"/>
      <c r="N3" s="1730"/>
      <c r="O3" s="2215"/>
    </row>
    <row r="4" spans="1:15" customFormat="1" ht="15" x14ac:dyDescent="0.2">
      <c r="A4" s="445" t="s">
        <v>97</v>
      </c>
      <c r="B4" s="446"/>
      <c r="C4" s="2100" t="s">
        <v>1403</v>
      </c>
      <c r="D4" s="2088"/>
      <c r="E4" s="2088"/>
      <c r="F4" s="2088"/>
      <c r="G4" s="2088"/>
      <c r="H4" s="2088"/>
      <c r="I4" s="2088"/>
      <c r="J4" s="2088"/>
      <c r="K4" s="2088"/>
      <c r="L4" s="2088"/>
      <c r="M4" s="2088"/>
      <c r="N4" s="2088"/>
      <c r="O4" s="2088"/>
    </row>
    <row r="5" spans="1:15" customFormat="1" ht="38.450000000000003" customHeight="1" thickBot="1" x14ac:dyDescent="0.25">
      <c r="A5" s="2216" t="s">
        <v>4298</v>
      </c>
      <c r="B5" s="2007"/>
      <c r="C5" s="2007"/>
      <c r="D5" s="2007"/>
      <c r="E5" s="2007"/>
      <c r="F5" s="2007"/>
      <c r="G5" s="2007"/>
      <c r="H5" s="2007"/>
      <c r="I5" s="2007"/>
      <c r="J5" s="2007"/>
      <c r="K5" s="2007"/>
      <c r="L5" s="2007"/>
      <c r="M5" s="2007"/>
      <c r="N5" s="2007"/>
      <c r="O5" s="1981"/>
    </row>
    <row r="6" spans="1:15" ht="47.25" customHeight="1" thickBot="1" x14ac:dyDescent="0.25">
      <c r="A6" s="2207" t="s">
        <v>1046</v>
      </c>
      <c r="B6" s="2208" t="s">
        <v>1047</v>
      </c>
      <c r="C6" s="2205" t="s">
        <v>1048</v>
      </c>
      <c r="D6" s="2208" t="s">
        <v>1049</v>
      </c>
      <c r="E6" s="2205" t="s">
        <v>1050</v>
      </c>
      <c r="F6" s="2205" t="s">
        <v>1014</v>
      </c>
      <c r="G6" s="2208" t="s">
        <v>1062</v>
      </c>
      <c r="H6" s="2205" t="s">
        <v>1051</v>
      </c>
      <c r="I6" s="2205"/>
      <c r="J6" s="2205" t="s">
        <v>1052</v>
      </c>
      <c r="K6" s="2205" t="s">
        <v>39</v>
      </c>
      <c r="L6" s="2207" t="s">
        <v>46</v>
      </c>
      <c r="M6" s="2207"/>
      <c r="N6" s="2207"/>
      <c r="O6" s="2205" t="s">
        <v>73</v>
      </c>
    </row>
    <row r="7" spans="1:15" ht="23.25" customHeight="1" thickBot="1" x14ac:dyDescent="0.25">
      <c r="A7" s="2207"/>
      <c r="B7" s="2209"/>
      <c r="C7" s="2205"/>
      <c r="D7" s="2209"/>
      <c r="E7" s="2205"/>
      <c r="F7" s="2205"/>
      <c r="G7" s="2213"/>
      <c r="H7" s="372" t="s">
        <v>1053</v>
      </c>
      <c r="I7" s="373" t="s">
        <v>1054</v>
      </c>
      <c r="J7" s="2205"/>
      <c r="K7" s="2214"/>
      <c r="L7" s="374" t="s">
        <v>48</v>
      </c>
      <c r="M7" s="375" t="s">
        <v>49</v>
      </c>
      <c r="N7" s="376" t="s">
        <v>50</v>
      </c>
      <c r="O7" s="2205"/>
    </row>
    <row r="8" spans="1:15" x14ac:dyDescent="0.2">
      <c r="A8" s="350"/>
      <c r="B8" s="351"/>
      <c r="C8" s="351"/>
      <c r="D8" s="351"/>
      <c r="E8" s="351"/>
      <c r="F8" s="351"/>
      <c r="G8" s="351"/>
      <c r="H8" s="351"/>
      <c r="I8" s="351"/>
      <c r="J8" s="351"/>
      <c r="K8" s="351"/>
      <c r="L8" s="351"/>
      <c r="M8" s="351"/>
      <c r="N8" s="351"/>
      <c r="O8" s="353"/>
    </row>
    <row r="9" spans="1:15" x14ac:dyDescent="0.2">
      <c r="A9" s="354"/>
      <c r="B9" s="355"/>
      <c r="C9" s="355"/>
      <c r="D9" s="355"/>
      <c r="E9" s="355"/>
      <c r="F9" s="355"/>
      <c r="G9" s="355"/>
      <c r="H9" s="355"/>
      <c r="I9" s="355"/>
      <c r="J9" s="355"/>
      <c r="K9" s="355"/>
      <c r="L9" s="355"/>
      <c r="M9" s="355"/>
      <c r="N9" s="355"/>
      <c r="O9" s="357"/>
    </row>
    <row r="10" spans="1:15" x14ac:dyDescent="0.2">
      <c r="A10" s="354"/>
      <c r="B10" s="355"/>
      <c r="C10" s="355"/>
      <c r="D10" s="355"/>
      <c r="E10" s="355"/>
      <c r="F10" s="355"/>
      <c r="G10" s="355"/>
      <c r="H10" s="355"/>
      <c r="I10" s="355"/>
      <c r="J10" s="355"/>
      <c r="K10" s="355"/>
      <c r="L10" s="355"/>
      <c r="M10" s="355"/>
      <c r="N10" s="355"/>
      <c r="O10" s="357"/>
    </row>
    <row r="11" spans="1:15" x14ac:dyDescent="0.2">
      <c r="A11" s="354"/>
      <c r="B11" s="355"/>
      <c r="C11" s="355"/>
      <c r="D11" s="355"/>
      <c r="E11" s="355"/>
      <c r="F11" s="355"/>
      <c r="G11" s="355"/>
      <c r="H11" s="355"/>
      <c r="I11" s="355"/>
      <c r="J11" s="355"/>
      <c r="K11" s="355"/>
      <c r="L11" s="355"/>
      <c r="M11" s="355"/>
      <c r="N11" s="355"/>
      <c r="O11" s="357"/>
    </row>
    <row r="12" spans="1:15" x14ac:dyDescent="0.2">
      <c r="A12" s="354"/>
      <c r="B12" s="355"/>
      <c r="C12" s="355"/>
      <c r="D12" s="355"/>
      <c r="E12" s="355"/>
      <c r="F12" s="355"/>
      <c r="G12" s="355"/>
      <c r="H12" s="355"/>
      <c r="I12" s="355"/>
      <c r="J12" s="355"/>
      <c r="K12" s="355"/>
      <c r="L12" s="355"/>
      <c r="M12" s="355"/>
      <c r="N12" s="355"/>
      <c r="O12" s="357"/>
    </row>
    <row r="13" spans="1:15" x14ac:dyDescent="0.2">
      <c r="A13" s="354"/>
      <c r="B13" s="355"/>
      <c r="C13" s="355"/>
      <c r="D13" s="355"/>
      <c r="E13" s="355"/>
      <c r="F13" s="355"/>
      <c r="G13" s="355"/>
      <c r="H13" s="355"/>
      <c r="I13" s="355"/>
      <c r="J13" s="355"/>
      <c r="K13" s="355"/>
      <c r="L13" s="355"/>
      <c r="M13" s="355"/>
      <c r="N13" s="355"/>
      <c r="O13" s="357"/>
    </row>
    <row r="14" spans="1:15" x14ac:dyDescent="0.2">
      <c r="A14" s="354"/>
      <c r="B14" s="355"/>
      <c r="C14" s="355"/>
      <c r="D14" s="355"/>
      <c r="E14" s="355"/>
      <c r="F14" s="355"/>
      <c r="G14" s="355"/>
      <c r="H14" s="355"/>
      <c r="I14" s="355"/>
      <c r="J14" s="355"/>
      <c r="K14" s="355"/>
      <c r="L14" s="355"/>
      <c r="M14" s="355"/>
      <c r="N14" s="355"/>
      <c r="O14" s="357"/>
    </row>
    <row r="15" spans="1:15" ht="13.5" thickBot="1" x14ac:dyDescent="0.25">
      <c r="A15" s="364"/>
      <c r="B15" s="365"/>
      <c r="C15" s="365"/>
      <c r="D15" s="365"/>
      <c r="E15" s="365"/>
      <c r="F15" s="365"/>
      <c r="G15" s="365"/>
      <c r="H15" s="365"/>
      <c r="I15" s="365"/>
      <c r="J15" s="365"/>
      <c r="K15" s="365"/>
      <c r="L15" s="365"/>
      <c r="M15" s="365"/>
      <c r="N15" s="365"/>
      <c r="O15" s="367"/>
    </row>
    <row r="16" spans="1:15" ht="24.75" customHeight="1" thickBot="1" x14ac:dyDescent="0.25">
      <c r="K16" s="2210" t="s">
        <v>1252</v>
      </c>
      <c r="L16" s="2211"/>
      <c r="M16" s="2211"/>
      <c r="N16" s="2212"/>
      <c r="O16" s="377"/>
    </row>
    <row r="17" spans="1:15" s="54" customFormat="1" ht="15" x14ac:dyDescent="0.25">
      <c r="A17" s="347"/>
      <c r="B17" s="347"/>
      <c r="C17" s="347"/>
      <c r="D17" s="347"/>
      <c r="E17" s="347"/>
      <c r="F17" s="347"/>
    </row>
    <row r="18" spans="1:15" s="54" customFormat="1" ht="15.75" thickBot="1" x14ac:dyDescent="0.3">
      <c r="A18" s="347"/>
      <c r="B18" s="347"/>
      <c r="C18" s="347"/>
      <c r="D18" s="347"/>
      <c r="E18" s="347"/>
      <c r="F18" s="347"/>
    </row>
    <row r="19" spans="1:15" s="54" customFormat="1" ht="33" customHeight="1" thickTop="1" x14ac:dyDescent="0.25">
      <c r="A19" s="1727" t="s">
        <v>98</v>
      </c>
      <c r="B19" s="1728"/>
      <c r="C19" s="1728"/>
      <c r="D19" s="1728"/>
      <c r="E19" s="1728"/>
      <c r="F19" s="1728"/>
      <c r="G19" s="1728"/>
      <c r="H19" s="1728"/>
      <c r="I19" s="1728"/>
      <c r="J19" s="1728"/>
      <c r="K19" s="1728"/>
      <c r="L19" s="1728"/>
      <c r="M19" s="1728"/>
      <c r="N19" s="1728"/>
      <c r="O19" s="1968"/>
    </row>
    <row r="20" spans="1:15" s="54" customFormat="1" ht="33" customHeight="1" x14ac:dyDescent="0.25">
      <c r="A20" s="1720" t="s">
        <v>41</v>
      </c>
      <c r="B20" s="1722"/>
      <c r="C20" s="1722" t="s">
        <v>217</v>
      </c>
      <c r="D20" s="1722"/>
      <c r="E20" s="1722"/>
      <c r="F20" s="1722"/>
      <c r="G20" s="1722"/>
      <c r="H20" s="1722"/>
      <c r="I20" s="1722"/>
      <c r="J20" s="1722"/>
      <c r="K20" s="1722"/>
      <c r="L20" s="1722"/>
      <c r="M20" s="1722"/>
      <c r="N20" s="1722"/>
      <c r="O20" s="1723"/>
    </row>
    <row r="21" spans="1:15" s="54" customFormat="1" ht="33" customHeight="1" x14ac:dyDescent="0.25">
      <c r="A21" s="1705" t="s">
        <v>1055</v>
      </c>
      <c r="B21" s="2206"/>
      <c r="C21" s="2001" t="s">
        <v>1056</v>
      </c>
      <c r="D21" s="2001"/>
      <c r="E21" s="2001"/>
      <c r="F21" s="2001"/>
      <c r="G21" s="2001"/>
      <c r="H21" s="2001"/>
      <c r="I21" s="2001"/>
      <c r="J21" s="2001"/>
      <c r="K21" s="2001"/>
      <c r="L21" s="2001"/>
      <c r="M21" s="2001"/>
      <c r="N21" s="2001"/>
      <c r="O21" s="1964"/>
    </row>
    <row r="22" spans="1:15" s="54" customFormat="1" ht="33" customHeight="1" x14ac:dyDescent="0.25">
      <c r="A22" s="1705" t="s">
        <v>1047</v>
      </c>
      <c r="B22" s="2206"/>
      <c r="C22" s="2001" t="s">
        <v>1405</v>
      </c>
      <c r="D22" s="2001"/>
      <c r="E22" s="2001"/>
      <c r="F22" s="2001"/>
      <c r="G22" s="2001"/>
      <c r="H22" s="2001"/>
      <c r="I22" s="2001"/>
      <c r="J22" s="2001"/>
      <c r="K22" s="2001"/>
      <c r="L22" s="2001"/>
      <c r="M22" s="2001"/>
      <c r="N22" s="2001"/>
      <c r="O22" s="1964"/>
    </row>
    <row r="23" spans="1:15" s="54" customFormat="1" ht="33" customHeight="1" x14ac:dyDescent="0.25">
      <c r="A23" s="1705" t="s">
        <v>1057</v>
      </c>
      <c r="B23" s="2206"/>
      <c r="C23" s="2001" t="s">
        <v>1406</v>
      </c>
      <c r="D23" s="2001"/>
      <c r="E23" s="2001"/>
      <c r="F23" s="2001"/>
      <c r="G23" s="2001"/>
      <c r="H23" s="2001"/>
      <c r="I23" s="2001"/>
      <c r="J23" s="2001"/>
      <c r="K23" s="2001"/>
      <c r="L23" s="2001"/>
      <c r="M23" s="2001"/>
      <c r="N23" s="2001"/>
      <c r="O23" s="1964"/>
    </row>
    <row r="24" spans="1:15" s="54" customFormat="1" ht="33" customHeight="1" x14ac:dyDescent="0.25">
      <c r="A24" s="1705" t="s">
        <v>1058</v>
      </c>
      <c r="B24" s="2206"/>
      <c r="C24" s="2001" t="s">
        <v>1407</v>
      </c>
      <c r="D24" s="2001"/>
      <c r="E24" s="2001"/>
      <c r="F24" s="2001"/>
      <c r="G24" s="2001"/>
      <c r="H24" s="2001"/>
      <c r="I24" s="2001"/>
      <c r="J24" s="2001"/>
      <c r="K24" s="2001"/>
      <c r="L24" s="2001"/>
      <c r="M24" s="2001"/>
      <c r="N24" s="2001"/>
      <c r="O24" s="1964"/>
    </row>
    <row r="25" spans="1:15" s="54" customFormat="1" ht="33" customHeight="1" x14ac:dyDescent="0.25">
      <c r="A25" s="1705" t="s">
        <v>1059</v>
      </c>
      <c r="B25" s="2206"/>
      <c r="C25" s="2001" t="s">
        <v>1060</v>
      </c>
      <c r="D25" s="2001"/>
      <c r="E25" s="2001"/>
      <c r="F25" s="2001"/>
      <c r="G25" s="2001"/>
      <c r="H25" s="2001"/>
      <c r="I25" s="2001"/>
      <c r="J25" s="2001"/>
      <c r="K25" s="2001"/>
      <c r="L25" s="2001"/>
      <c r="M25" s="2001"/>
      <c r="N25" s="2001"/>
      <c r="O25" s="1964"/>
    </row>
    <row r="26" spans="1:15" s="54" customFormat="1" ht="33" customHeight="1" x14ac:dyDescent="0.25">
      <c r="A26" s="1705" t="s">
        <v>1253</v>
      </c>
      <c r="B26" s="2206"/>
      <c r="C26" s="2001" t="s">
        <v>1408</v>
      </c>
      <c r="D26" s="2001"/>
      <c r="E26" s="2001"/>
      <c r="F26" s="2001"/>
      <c r="G26" s="2001"/>
      <c r="H26" s="2001"/>
      <c r="I26" s="2001"/>
      <c r="J26" s="2001"/>
      <c r="K26" s="2001"/>
      <c r="L26" s="2001"/>
      <c r="M26" s="2001"/>
      <c r="N26" s="2001"/>
      <c r="O26" s="1964"/>
    </row>
    <row r="27" spans="1:15" s="54" customFormat="1" ht="33" customHeight="1" x14ac:dyDescent="0.25">
      <c r="A27" s="1705" t="s">
        <v>1061</v>
      </c>
      <c r="B27" s="2206"/>
      <c r="C27" s="2001" t="s">
        <v>1409</v>
      </c>
      <c r="D27" s="2001"/>
      <c r="E27" s="2001"/>
      <c r="F27" s="2001"/>
      <c r="G27" s="2001"/>
      <c r="H27" s="2001"/>
      <c r="I27" s="2001"/>
      <c r="J27" s="2001"/>
      <c r="K27" s="2001"/>
      <c r="L27" s="2001"/>
      <c r="M27" s="2001"/>
      <c r="N27" s="2001"/>
      <c r="O27" s="1964"/>
    </row>
    <row r="28" spans="1:15" s="54" customFormat="1" ht="33" customHeight="1" x14ac:dyDescent="0.25">
      <c r="A28" s="1705" t="s">
        <v>1021</v>
      </c>
      <c r="B28" s="2206"/>
      <c r="C28" s="2001" t="s">
        <v>1410</v>
      </c>
      <c r="D28" s="2001"/>
      <c r="E28" s="2001"/>
      <c r="F28" s="2001"/>
      <c r="G28" s="2001"/>
      <c r="H28" s="2001"/>
      <c r="I28" s="2001"/>
      <c r="J28" s="2001"/>
      <c r="K28" s="2001"/>
      <c r="L28" s="2001"/>
      <c r="M28" s="2001"/>
      <c r="N28" s="2001"/>
      <c r="O28" s="1964"/>
    </row>
    <row r="29" spans="1:15" s="54" customFormat="1" ht="33" customHeight="1" x14ac:dyDescent="0.25">
      <c r="A29" s="1705" t="s">
        <v>1062</v>
      </c>
      <c r="B29" s="2206"/>
      <c r="C29" s="2001" t="s">
        <v>1411</v>
      </c>
      <c r="D29" s="2001"/>
      <c r="E29" s="2001"/>
      <c r="F29" s="2001"/>
      <c r="G29" s="2001"/>
      <c r="H29" s="2001"/>
      <c r="I29" s="2001"/>
      <c r="J29" s="2001"/>
      <c r="K29" s="2001"/>
      <c r="L29" s="2001"/>
      <c r="M29" s="2001"/>
      <c r="N29" s="2001"/>
      <c r="O29" s="1964"/>
    </row>
    <row r="30" spans="1:15" s="54" customFormat="1" ht="33" customHeight="1" x14ac:dyDescent="0.25">
      <c r="A30" s="1705" t="s">
        <v>1063</v>
      </c>
      <c r="B30" s="2206"/>
      <c r="C30" s="2001" t="s">
        <v>1412</v>
      </c>
      <c r="D30" s="2001"/>
      <c r="E30" s="2001"/>
      <c r="F30" s="2001"/>
      <c r="G30" s="2001"/>
      <c r="H30" s="2001"/>
      <c r="I30" s="2001"/>
      <c r="J30" s="2001"/>
      <c r="K30" s="2001"/>
      <c r="L30" s="2001"/>
      <c r="M30" s="2001"/>
      <c r="N30" s="2001"/>
      <c r="O30" s="1964"/>
    </row>
    <row r="31" spans="1:15" s="54" customFormat="1" ht="33" customHeight="1" x14ac:dyDescent="0.25">
      <c r="A31" s="1705" t="s">
        <v>51</v>
      </c>
      <c r="B31" s="2206"/>
      <c r="C31" s="2001" t="s">
        <v>1064</v>
      </c>
      <c r="D31" s="2001"/>
      <c r="E31" s="2001"/>
      <c r="F31" s="2001"/>
      <c r="G31" s="2001"/>
      <c r="H31" s="2001"/>
      <c r="I31" s="2001"/>
      <c r="J31" s="2001"/>
      <c r="K31" s="2001"/>
      <c r="L31" s="2001"/>
      <c r="M31" s="2001"/>
      <c r="N31" s="2001"/>
      <c r="O31" s="1964"/>
    </row>
    <row r="32" spans="1:15" s="54" customFormat="1" ht="33" customHeight="1" x14ac:dyDescent="0.25">
      <c r="A32" s="1705" t="s">
        <v>39</v>
      </c>
      <c r="B32" s="2206"/>
      <c r="C32" s="2001" t="s">
        <v>1413</v>
      </c>
      <c r="D32" s="2001"/>
      <c r="E32" s="2001"/>
      <c r="F32" s="2001"/>
      <c r="G32" s="2001"/>
      <c r="H32" s="2001"/>
      <c r="I32" s="2001"/>
      <c r="J32" s="2001"/>
      <c r="K32" s="2001"/>
      <c r="L32" s="2001"/>
      <c r="M32" s="2001"/>
      <c r="N32" s="2001"/>
      <c r="O32" s="1964"/>
    </row>
    <row r="33" spans="1:15" s="54" customFormat="1" ht="33" customHeight="1" x14ac:dyDescent="0.25">
      <c r="A33" s="1705" t="s">
        <v>155</v>
      </c>
      <c r="B33" s="2206"/>
      <c r="C33" s="2001" t="s">
        <v>1402</v>
      </c>
      <c r="D33" s="2001"/>
      <c r="E33" s="2001"/>
      <c r="F33" s="2001"/>
      <c r="G33" s="2001"/>
      <c r="H33" s="2001"/>
      <c r="I33" s="2001"/>
      <c r="J33" s="2001"/>
      <c r="K33" s="2001"/>
      <c r="L33" s="2001"/>
      <c r="M33" s="2001"/>
      <c r="N33" s="2001"/>
      <c r="O33" s="1964"/>
    </row>
    <row r="34" spans="1:15" s="54" customFormat="1" ht="33" customHeight="1" x14ac:dyDescent="0.25">
      <c r="A34" s="1705" t="s">
        <v>73</v>
      </c>
      <c r="B34" s="2206"/>
      <c r="C34" s="2001" t="s">
        <v>1414</v>
      </c>
      <c r="D34" s="2001"/>
      <c r="E34" s="2001"/>
      <c r="F34" s="2001"/>
      <c r="G34" s="2001"/>
      <c r="H34" s="2001"/>
      <c r="I34" s="2001"/>
      <c r="J34" s="2001"/>
      <c r="K34" s="2001"/>
      <c r="L34" s="2001"/>
      <c r="M34" s="2001"/>
      <c r="N34" s="2001"/>
      <c r="O34" s="1964"/>
    </row>
    <row r="35" spans="1:15" s="54" customFormat="1" ht="33" customHeight="1" thickBot="1" x14ac:dyDescent="0.3">
      <c r="A35" s="1971" t="s">
        <v>117</v>
      </c>
      <c r="B35" s="1972"/>
      <c r="C35" s="1973" t="s">
        <v>1065</v>
      </c>
      <c r="D35" s="1973"/>
      <c r="E35" s="1973"/>
      <c r="F35" s="1973"/>
      <c r="G35" s="1973"/>
      <c r="H35" s="1973"/>
      <c r="I35" s="1973"/>
      <c r="J35" s="1973"/>
      <c r="K35" s="1973"/>
      <c r="L35" s="1973"/>
      <c r="M35" s="1973"/>
      <c r="N35" s="1973"/>
      <c r="O35" s="1974"/>
    </row>
    <row r="36" spans="1:15" ht="13.5" thickTop="1" x14ac:dyDescent="0.2"/>
  </sheetData>
  <mergeCells count="51">
    <mergeCell ref="A19:O19"/>
    <mergeCell ref="C20:O20"/>
    <mergeCell ref="C21:O21"/>
    <mergeCell ref="C22:O22"/>
    <mergeCell ref="C23:O23"/>
    <mergeCell ref="C30:O30"/>
    <mergeCell ref="A33:B33"/>
    <mergeCell ref="C32:O32"/>
    <mergeCell ref="C33:O33"/>
    <mergeCell ref="C24:O24"/>
    <mergeCell ref="C25:O25"/>
    <mergeCell ref="C26:O26"/>
    <mergeCell ref="C27:O27"/>
    <mergeCell ref="C28:O28"/>
    <mergeCell ref="C35:O35"/>
    <mergeCell ref="C31:O31"/>
    <mergeCell ref="A25:B25"/>
    <mergeCell ref="A1:O1"/>
    <mergeCell ref="A2:O2"/>
    <mergeCell ref="C3:O3"/>
    <mergeCell ref="C4:O4"/>
    <mergeCell ref="A5:O5"/>
    <mergeCell ref="A24:B24"/>
    <mergeCell ref="L6:N6"/>
    <mergeCell ref="A21:B21"/>
    <mergeCell ref="A22:B22"/>
    <mergeCell ref="A23:B23"/>
    <mergeCell ref="A20:B20"/>
    <mergeCell ref="O6:O7"/>
    <mergeCell ref="C29:O29"/>
    <mergeCell ref="K16:N16"/>
    <mergeCell ref="G6:G7"/>
    <mergeCell ref="H6:I6"/>
    <mergeCell ref="J6:J7"/>
    <mergeCell ref="K6:K7"/>
    <mergeCell ref="F6:F7"/>
    <mergeCell ref="A32:B32"/>
    <mergeCell ref="A34:B34"/>
    <mergeCell ref="A35:B35"/>
    <mergeCell ref="A26:B26"/>
    <mergeCell ref="A27:B27"/>
    <mergeCell ref="A28:B28"/>
    <mergeCell ref="A29:B29"/>
    <mergeCell ref="A30:B30"/>
    <mergeCell ref="A31:B31"/>
    <mergeCell ref="A6:A7"/>
    <mergeCell ref="B6:B7"/>
    <mergeCell ref="C6:C7"/>
    <mergeCell ref="D6:D7"/>
    <mergeCell ref="E6:E7"/>
    <mergeCell ref="C34:O3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L131"/>
  <sheetViews>
    <sheetView workbookViewId="0">
      <selection activeCell="M9" sqref="M9"/>
    </sheetView>
  </sheetViews>
  <sheetFormatPr baseColWidth="10" defaultColWidth="10.85546875" defaultRowHeight="12.75" x14ac:dyDescent="0.2"/>
  <cols>
    <col min="1" max="1" width="18.85546875" style="347" customWidth="1"/>
    <col min="2" max="4" width="15.42578125" style="347" customWidth="1"/>
    <col min="5" max="5" width="10.85546875" style="347" customWidth="1"/>
    <col min="6" max="6" width="9.5703125" style="347" customWidth="1"/>
    <col min="7" max="7" width="9.85546875" style="347" customWidth="1"/>
    <col min="8" max="8" width="11.28515625" style="347" customWidth="1"/>
    <col min="9" max="9" width="12.28515625" style="347" customWidth="1"/>
    <col min="10" max="12" width="15.7109375" style="347" customWidth="1"/>
    <col min="13" max="16384" width="10.85546875" style="347"/>
  </cols>
  <sheetData>
    <row r="1" spans="1:12" customFormat="1" ht="15.75" x14ac:dyDescent="0.2">
      <c r="A1" s="1469" t="str">
        <f>"Anexo "&amp;B4</f>
        <v>Anexo RM - 5</v>
      </c>
      <c r="B1" s="1469"/>
      <c r="C1" s="1469"/>
      <c r="D1" s="1469"/>
      <c r="E1" s="1469"/>
      <c r="F1" s="1469"/>
      <c r="G1" s="1469"/>
      <c r="H1" s="1469"/>
      <c r="I1" s="1469"/>
      <c r="J1" s="1469"/>
      <c r="K1" s="1469"/>
      <c r="L1" s="1469"/>
    </row>
    <row r="2" spans="1:12"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row>
    <row r="3" spans="1:12" customFormat="1" ht="14.1" customHeight="1" thickTop="1" x14ac:dyDescent="0.2">
      <c r="A3" s="458" t="s">
        <v>95</v>
      </c>
      <c r="B3" s="1729" t="s">
        <v>1615</v>
      </c>
      <c r="C3" s="1730"/>
      <c r="D3" s="1730"/>
      <c r="E3" s="1730"/>
      <c r="F3" s="1730"/>
      <c r="G3" s="1730"/>
      <c r="H3" s="1730"/>
      <c r="I3" s="1730"/>
      <c r="J3" s="1730"/>
      <c r="K3" s="1730"/>
      <c r="L3" s="1731"/>
    </row>
    <row r="4" spans="1:12" customFormat="1" ht="15" x14ac:dyDescent="0.2">
      <c r="A4" s="447" t="s">
        <v>97</v>
      </c>
      <c r="B4" s="2100" t="s">
        <v>1418</v>
      </c>
      <c r="C4" s="2088"/>
      <c r="D4" s="2088"/>
      <c r="E4" s="2088"/>
      <c r="F4" s="2088"/>
      <c r="G4" s="2088"/>
      <c r="H4" s="2088"/>
      <c r="I4" s="2088"/>
      <c r="J4" s="2088"/>
      <c r="K4" s="2088"/>
      <c r="L4" s="2089"/>
    </row>
    <row r="5" spans="1:12" customFormat="1" ht="38.450000000000003" customHeight="1" thickBot="1" x14ac:dyDescent="0.25">
      <c r="A5" s="2221" t="s">
        <v>4299</v>
      </c>
      <c r="B5" s="2222"/>
      <c r="C5" s="2222"/>
      <c r="D5" s="2222"/>
      <c r="E5" s="2222"/>
      <c r="F5" s="2222"/>
      <c r="G5" s="2222"/>
      <c r="H5" s="2222"/>
      <c r="I5" s="2222"/>
      <c r="J5" s="2222"/>
      <c r="K5" s="2222"/>
      <c r="L5" s="2223"/>
    </row>
    <row r="6" spans="1:12" ht="42.95" customHeight="1" thickBot="1" x14ac:dyDescent="0.25">
      <c r="A6" s="459" t="s">
        <v>1419</v>
      </c>
      <c r="B6" s="448" t="s">
        <v>1610</v>
      </c>
      <c r="C6" s="448" t="s">
        <v>1014</v>
      </c>
      <c r="D6" s="448" t="s">
        <v>1097</v>
      </c>
      <c r="E6" s="448" t="s">
        <v>1098</v>
      </c>
      <c r="F6" s="448" t="s">
        <v>1018</v>
      </c>
      <c r="G6" s="448" t="s">
        <v>1099</v>
      </c>
      <c r="H6" s="448" t="s">
        <v>1100</v>
      </c>
      <c r="I6" s="448" t="s">
        <v>1101</v>
      </c>
      <c r="J6" s="448" t="s">
        <v>1102</v>
      </c>
      <c r="K6" s="448" t="s">
        <v>1103</v>
      </c>
      <c r="L6" s="460" t="s">
        <v>1417</v>
      </c>
    </row>
    <row r="7" spans="1:12" x14ac:dyDescent="0.2">
      <c r="A7" s="450"/>
      <c r="B7" s="368"/>
      <c r="C7" s="368"/>
      <c r="D7" s="368"/>
      <c r="E7" s="368"/>
      <c r="F7" s="368"/>
      <c r="G7" s="368"/>
      <c r="H7" s="368"/>
      <c r="I7" s="368"/>
      <c r="J7" s="368"/>
      <c r="K7" s="368"/>
      <c r="L7" s="451"/>
    </row>
    <row r="8" spans="1:12" x14ac:dyDescent="0.2">
      <c r="A8" s="452"/>
      <c r="B8" s="355"/>
      <c r="C8" s="355"/>
      <c r="D8" s="355"/>
      <c r="E8" s="355"/>
      <c r="F8" s="355"/>
      <c r="G8" s="355"/>
      <c r="H8" s="355"/>
      <c r="I8" s="355"/>
      <c r="J8" s="355"/>
      <c r="K8" s="355"/>
      <c r="L8" s="453"/>
    </row>
    <row r="9" spans="1:12" x14ac:dyDescent="0.2">
      <c r="A9" s="452"/>
      <c r="B9" s="355"/>
      <c r="C9" s="355"/>
      <c r="D9" s="355"/>
      <c r="E9" s="355"/>
      <c r="F9" s="355"/>
      <c r="G9" s="355"/>
      <c r="H9" s="355"/>
      <c r="I9" s="355"/>
      <c r="J9" s="355"/>
      <c r="K9" s="355"/>
      <c r="L9" s="453"/>
    </row>
    <row r="10" spans="1:12" x14ac:dyDescent="0.2">
      <c r="A10" s="452"/>
      <c r="B10" s="355"/>
      <c r="C10" s="355"/>
      <c r="D10" s="355"/>
      <c r="E10" s="355"/>
      <c r="F10" s="355"/>
      <c r="G10" s="355"/>
      <c r="H10" s="355"/>
      <c r="I10" s="355"/>
      <c r="J10" s="355"/>
      <c r="K10" s="355"/>
      <c r="L10" s="453"/>
    </row>
    <row r="11" spans="1:12" x14ac:dyDescent="0.2">
      <c r="A11" s="452"/>
      <c r="B11" s="355"/>
      <c r="C11" s="355"/>
      <c r="D11" s="355"/>
      <c r="E11" s="355"/>
      <c r="F11" s="355"/>
      <c r="G11" s="355"/>
      <c r="H11" s="355"/>
      <c r="I11" s="355"/>
      <c r="J11" s="355"/>
      <c r="K11" s="355"/>
      <c r="L11" s="453"/>
    </row>
    <row r="12" spans="1:12" x14ac:dyDescent="0.2">
      <c r="A12" s="452"/>
      <c r="B12" s="355"/>
      <c r="C12" s="355"/>
      <c r="D12" s="355"/>
      <c r="E12" s="355"/>
      <c r="F12" s="355"/>
      <c r="G12" s="355"/>
      <c r="H12" s="355"/>
      <c r="I12" s="355"/>
      <c r="J12" s="355"/>
      <c r="K12" s="355"/>
      <c r="L12" s="453"/>
    </row>
    <row r="13" spans="1:12" x14ac:dyDescent="0.2">
      <c r="A13" s="452"/>
      <c r="B13" s="355"/>
      <c r="C13" s="355"/>
      <c r="D13" s="355"/>
      <c r="E13" s="355"/>
      <c r="F13" s="355"/>
      <c r="G13" s="355"/>
      <c r="H13" s="355"/>
      <c r="I13" s="355"/>
      <c r="J13" s="355"/>
      <c r="K13" s="355"/>
      <c r="L13" s="453"/>
    </row>
    <row r="14" spans="1:12" ht="13.5" thickBot="1" x14ac:dyDescent="0.25">
      <c r="A14" s="454"/>
      <c r="B14" s="455"/>
      <c r="C14" s="455"/>
      <c r="D14" s="455"/>
      <c r="E14" s="455"/>
      <c r="F14" s="455"/>
      <c r="G14" s="455"/>
      <c r="H14" s="455"/>
      <c r="I14" s="455"/>
      <c r="J14" s="455"/>
      <c r="K14" s="455"/>
      <c r="L14" s="456"/>
    </row>
    <row r="15" spans="1:12" ht="13.5" thickTop="1" x14ac:dyDescent="0.2"/>
    <row r="16" spans="1:12" ht="13.5" thickBot="1" x14ac:dyDescent="0.25"/>
    <row r="17" spans="1:12" s="54" customFormat="1" ht="14.45" customHeight="1" x14ac:dyDescent="0.25">
      <c r="A17" s="2224" t="s">
        <v>98</v>
      </c>
      <c r="B17" s="2225"/>
      <c r="C17" s="2225"/>
      <c r="D17" s="2225"/>
      <c r="E17" s="2225"/>
      <c r="F17" s="2225"/>
      <c r="G17" s="2225"/>
      <c r="H17" s="2225"/>
      <c r="I17" s="2225"/>
      <c r="J17" s="2225"/>
      <c r="K17" s="2225"/>
      <c r="L17" s="2226"/>
    </row>
    <row r="18" spans="1:12" s="54" customFormat="1" ht="15" x14ac:dyDescent="0.25">
      <c r="A18" s="132" t="s">
        <v>41</v>
      </c>
      <c r="B18" s="1725" t="s">
        <v>217</v>
      </c>
      <c r="C18" s="1725"/>
      <c r="D18" s="1725"/>
      <c r="E18" s="1725"/>
      <c r="F18" s="1725"/>
      <c r="G18" s="1725"/>
      <c r="H18" s="1725"/>
      <c r="I18" s="1725"/>
      <c r="J18" s="1725"/>
      <c r="K18" s="1725"/>
      <c r="L18" s="1993"/>
    </row>
    <row r="19" spans="1:12" s="54" customFormat="1" ht="28.5" customHeight="1" x14ac:dyDescent="0.25">
      <c r="A19" s="457" t="s">
        <v>99</v>
      </c>
      <c r="B19" s="1711" t="s">
        <v>104</v>
      </c>
      <c r="C19" s="1711"/>
      <c r="D19" s="1711"/>
      <c r="E19" s="1711"/>
      <c r="F19" s="1711"/>
      <c r="G19" s="1711"/>
      <c r="H19" s="1711"/>
      <c r="I19" s="1711"/>
      <c r="J19" s="1711"/>
      <c r="K19" s="1711"/>
      <c r="L19" s="2227"/>
    </row>
    <row r="20" spans="1:12" ht="23.1" customHeight="1" x14ac:dyDescent="0.2">
      <c r="A20" s="457" t="s">
        <v>1610</v>
      </c>
      <c r="B20" s="2217" t="s">
        <v>1611</v>
      </c>
      <c r="C20" s="2217"/>
      <c r="D20" s="2217"/>
      <c r="E20" s="2217"/>
      <c r="F20" s="2217"/>
      <c r="G20" s="2217"/>
      <c r="H20" s="2217"/>
      <c r="I20" s="2217"/>
      <c r="J20" s="2217"/>
      <c r="K20" s="2217"/>
      <c r="L20" s="2218"/>
    </row>
    <row r="21" spans="1:12" ht="23.1" customHeight="1" x14ac:dyDescent="0.2">
      <c r="A21" s="457" t="s">
        <v>1014</v>
      </c>
      <c r="B21" s="2217" t="s">
        <v>1420</v>
      </c>
      <c r="C21" s="2217"/>
      <c r="D21" s="2217"/>
      <c r="E21" s="2217"/>
      <c r="F21" s="2217"/>
      <c r="G21" s="2217"/>
      <c r="H21" s="2217"/>
      <c r="I21" s="2217"/>
      <c r="J21" s="2217"/>
      <c r="K21" s="2217"/>
      <c r="L21" s="2218"/>
    </row>
    <row r="22" spans="1:12" ht="23.1" customHeight="1" x14ac:dyDescent="0.2">
      <c r="A22" s="457" t="s">
        <v>1612</v>
      </c>
      <c r="B22" s="2217" t="s">
        <v>1421</v>
      </c>
      <c r="C22" s="2217"/>
      <c r="D22" s="2217"/>
      <c r="E22" s="2217"/>
      <c r="F22" s="2217"/>
      <c r="G22" s="2217"/>
      <c r="H22" s="2217"/>
      <c r="I22" s="2217"/>
      <c r="J22" s="2217"/>
      <c r="K22" s="2217"/>
      <c r="L22" s="2218"/>
    </row>
    <row r="23" spans="1:12" ht="23.1" customHeight="1" x14ac:dyDescent="0.2">
      <c r="A23" s="457" t="s">
        <v>1098</v>
      </c>
      <c r="B23" s="2217" t="s">
        <v>1422</v>
      </c>
      <c r="C23" s="2217"/>
      <c r="D23" s="2217"/>
      <c r="E23" s="2217"/>
      <c r="F23" s="2217"/>
      <c r="G23" s="2217"/>
      <c r="H23" s="2217"/>
      <c r="I23" s="2217"/>
      <c r="J23" s="2217"/>
      <c r="K23" s="2217"/>
      <c r="L23" s="2218"/>
    </row>
    <row r="24" spans="1:12" ht="23.1" customHeight="1" x14ac:dyDescent="0.2">
      <c r="A24" s="457" t="s">
        <v>1018</v>
      </c>
      <c r="B24" s="2217" t="s">
        <v>1423</v>
      </c>
      <c r="C24" s="2217"/>
      <c r="D24" s="2217"/>
      <c r="E24" s="2217"/>
      <c r="F24" s="2217"/>
      <c r="G24" s="2217"/>
      <c r="H24" s="2217"/>
      <c r="I24" s="2217"/>
      <c r="J24" s="2217"/>
      <c r="K24" s="2217"/>
      <c r="L24" s="2218"/>
    </row>
    <row r="25" spans="1:12" ht="23.1" customHeight="1" x14ac:dyDescent="0.2">
      <c r="A25" s="457" t="s">
        <v>1099</v>
      </c>
      <c r="B25" s="2217" t="s">
        <v>1424</v>
      </c>
      <c r="C25" s="2217"/>
      <c r="D25" s="2217"/>
      <c r="E25" s="2217"/>
      <c r="F25" s="2217"/>
      <c r="G25" s="2217"/>
      <c r="H25" s="2217"/>
      <c r="I25" s="2217"/>
      <c r="J25" s="2217"/>
      <c r="K25" s="2217"/>
      <c r="L25" s="2218"/>
    </row>
    <row r="26" spans="1:12" ht="23.1" customHeight="1" x14ac:dyDescent="0.2">
      <c r="A26" s="457" t="s">
        <v>1104</v>
      </c>
      <c r="B26" s="2217" t="s">
        <v>1425</v>
      </c>
      <c r="C26" s="2217"/>
      <c r="D26" s="2217"/>
      <c r="E26" s="2217"/>
      <c r="F26" s="2217"/>
      <c r="G26" s="2217"/>
      <c r="H26" s="2217"/>
      <c r="I26" s="2217"/>
      <c r="J26" s="2217"/>
      <c r="K26" s="2217"/>
      <c r="L26" s="2218"/>
    </row>
    <row r="27" spans="1:12" ht="23.1" customHeight="1" x14ac:dyDescent="0.2">
      <c r="A27" s="457" t="s">
        <v>1095</v>
      </c>
      <c r="B27" s="2217" t="s">
        <v>1426</v>
      </c>
      <c r="C27" s="2217"/>
      <c r="D27" s="2217"/>
      <c r="E27" s="2217"/>
      <c r="F27" s="2217"/>
      <c r="G27" s="2217"/>
      <c r="H27" s="2217"/>
      <c r="I27" s="2217"/>
      <c r="J27" s="2217"/>
      <c r="K27" s="2217"/>
      <c r="L27" s="2218"/>
    </row>
    <row r="28" spans="1:12" ht="23.1" customHeight="1" x14ac:dyDescent="0.2">
      <c r="A28" s="457" t="s">
        <v>1096</v>
      </c>
      <c r="B28" s="2217" t="s">
        <v>1427</v>
      </c>
      <c r="C28" s="2217"/>
      <c r="D28" s="2217"/>
      <c r="E28" s="2217"/>
      <c r="F28" s="2217"/>
      <c r="G28" s="2217"/>
      <c r="H28" s="2217"/>
      <c r="I28" s="2217"/>
      <c r="J28" s="2217"/>
      <c r="K28" s="2217"/>
      <c r="L28" s="2218"/>
    </row>
    <row r="29" spans="1:12" ht="23.1" customHeight="1" thickBot="1" x14ac:dyDescent="0.25">
      <c r="A29" s="461" t="s">
        <v>1428</v>
      </c>
      <c r="B29" s="2219" t="s">
        <v>1429</v>
      </c>
      <c r="C29" s="2219"/>
      <c r="D29" s="2219"/>
      <c r="E29" s="2219"/>
      <c r="F29" s="2219"/>
      <c r="G29" s="2219"/>
      <c r="H29" s="2219"/>
      <c r="I29" s="2219"/>
      <c r="J29" s="2219"/>
      <c r="K29" s="2219"/>
      <c r="L29" s="2220"/>
    </row>
    <row r="33" spans="1:4" x14ac:dyDescent="0.2">
      <c r="A33" s="363" t="s">
        <v>1613</v>
      </c>
    </row>
    <row r="34" spans="1:4" x14ac:dyDescent="0.2">
      <c r="A34" s="464" t="s">
        <v>1511</v>
      </c>
      <c r="B34" s="464"/>
    </row>
    <row r="35" spans="1:4" x14ac:dyDescent="0.2">
      <c r="A35" s="464" t="s">
        <v>1512</v>
      </c>
      <c r="B35" s="464"/>
    </row>
    <row r="36" spans="1:4" x14ac:dyDescent="0.2">
      <c r="A36" s="464" t="s">
        <v>1513</v>
      </c>
      <c r="B36" s="464"/>
    </row>
    <row r="37" spans="1:4" x14ac:dyDescent="0.2">
      <c r="A37" s="464" t="s">
        <v>1514</v>
      </c>
      <c r="B37" s="464"/>
    </row>
    <row r="38" spans="1:4" x14ac:dyDescent="0.2">
      <c r="A38" s="462">
        <v>1</v>
      </c>
      <c r="B38" s="2135" t="s">
        <v>1515</v>
      </c>
      <c r="C38" s="2043"/>
      <c r="D38" s="2043"/>
    </row>
    <row r="39" spans="1:4" x14ac:dyDescent="0.2">
      <c r="A39" s="462">
        <v>2</v>
      </c>
      <c r="B39" s="2135" t="s">
        <v>1516</v>
      </c>
      <c r="C39" s="2043"/>
      <c r="D39" s="2043"/>
    </row>
    <row r="40" spans="1:4" x14ac:dyDescent="0.2">
      <c r="A40" s="462">
        <v>3</v>
      </c>
      <c r="B40" s="2135" t="s">
        <v>1517</v>
      </c>
      <c r="C40" s="2043"/>
      <c r="D40" s="2043"/>
    </row>
    <row r="41" spans="1:4" x14ac:dyDescent="0.2">
      <c r="A41" s="462">
        <v>4</v>
      </c>
      <c r="B41" s="2135" t="s">
        <v>1518</v>
      </c>
      <c r="C41" s="2043"/>
      <c r="D41" s="2043"/>
    </row>
    <row r="42" spans="1:4" x14ac:dyDescent="0.2">
      <c r="A42" s="462">
        <v>5</v>
      </c>
      <c r="B42" s="2135" t="s">
        <v>1519</v>
      </c>
      <c r="C42" s="2043"/>
      <c r="D42" s="2043"/>
    </row>
    <row r="43" spans="1:4" x14ac:dyDescent="0.2">
      <c r="A43" s="462">
        <v>6</v>
      </c>
      <c r="B43" s="2135" t="s">
        <v>1520</v>
      </c>
      <c r="C43" s="2043"/>
      <c r="D43" s="2043"/>
    </row>
    <row r="44" spans="1:4" x14ac:dyDescent="0.2">
      <c r="A44" s="462">
        <v>7</v>
      </c>
      <c r="B44" s="2135" t="s">
        <v>1521</v>
      </c>
      <c r="C44" s="2043"/>
      <c r="D44" s="2043"/>
    </row>
    <row r="45" spans="1:4" x14ac:dyDescent="0.2">
      <c r="A45" s="462">
        <v>8</v>
      </c>
      <c r="B45" s="2135" t="s">
        <v>1522</v>
      </c>
      <c r="C45" s="2043"/>
      <c r="D45" s="2043"/>
    </row>
    <row r="46" spans="1:4" x14ac:dyDescent="0.2">
      <c r="A46" s="462">
        <v>9</v>
      </c>
      <c r="B46" s="2135" t="s">
        <v>1523</v>
      </c>
      <c r="C46" s="2043"/>
      <c r="D46" s="2043"/>
    </row>
    <row r="47" spans="1:4" x14ac:dyDescent="0.2">
      <c r="A47" s="462">
        <v>10</v>
      </c>
      <c r="B47" s="2135" t="s">
        <v>1524</v>
      </c>
      <c r="C47" s="2043"/>
      <c r="D47" s="2043"/>
    </row>
    <row r="48" spans="1:4" x14ac:dyDescent="0.2">
      <c r="A48" s="462">
        <v>11</v>
      </c>
      <c r="B48" s="2135" t="s">
        <v>1525</v>
      </c>
      <c r="C48" s="2043"/>
      <c r="D48" s="2043"/>
    </row>
    <row r="49" spans="1:4" x14ac:dyDescent="0.2">
      <c r="A49" s="462">
        <v>12</v>
      </c>
      <c r="B49" s="2135" t="s">
        <v>1526</v>
      </c>
      <c r="C49" s="2043"/>
      <c r="D49" s="2043"/>
    </row>
    <row r="50" spans="1:4" x14ac:dyDescent="0.2">
      <c r="A50" s="462">
        <v>13</v>
      </c>
      <c r="B50" s="2135" t="s">
        <v>1527</v>
      </c>
      <c r="C50" s="2043"/>
      <c r="D50" s="2043"/>
    </row>
    <row r="51" spans="1:4" x14ac:dyDescent="0.2">
      <c r="A51" s="462">
        <v>14</v>
      </c>
      <c r="B51" s="2135" t="s">
        <v>1528</v>
      </c>
      <c r="C51" s="2043"/>
      <c r="D51" s="2043"/>
    </row>
    <row r="52" spans="1:4" x14ac:dyDescent="0.2">
      <c r="A52" s="462">
        <v>15</v>
      </c>
      <c r="B52" s="2135" t="s">
        <v>1529</v>
      </c>
      <c r="C52" s="2043"/>
      <c r="D52" s="2043"/>
    </row>
    <row r="53" spans="1:4" x14ac:dyDescent="0.2">
      <c r="A53" s="462">
        <v>16</v>
      </c>
      <c r="B53" s="2135" t="s">
        <v>1530</v>
      </c>
      <c r="C53" s="2043"/>
      <c r="D53" s="2043"/>
    </row>
    <row r="54" spans="1:4" x14ac:dyDescent="0.2">
      <c r="A54" s="462">
        <v>17</v>
      </c>
      <c r="B54" s="2135" t="s">
        <v>1531</v>
      </c>
      <c r="C54" s="2043"/>
      <c r="D54" s="2043"/>
    </row>
    <row r="55" spans="1:4" x14ac:dyDescent="0.2">
      <c r="A55" s="462">
        <v>18</v>
      </c>
      <c r="B55" s="2135" t="s">
        <v>1532</v>
      </c>
      <c r="C55" s="2043"/>
      <c r="D55" s="2043"/>
    </row>
    <row r="56" spans="1:4" x14ac:dyDescent="0.2">
      <c r="A56" s="462">
        <v>19</v>
      </c>
      <c r="B56" s="2135" t="s">
        <v>1533</v>
      </c>
      <c r="C56" s="2043"/>
      <c r="D56" s="2043"/>
    </row>
    <row r="57" spans="1:4" x14ac:dyDescent="0.2">
      <c r="A57" s="462">
        <v>20</v>
      </c>
      <c r="B57" s="2135" t="s">
        <v>1534</v>
      </c>
      <c r="C57" s="2043"/>
      <c r="D57" s="2043"/>
    </row>
    <row r="58" spans="1:4" x14ac:dyDescent="0.2">
      <c r="A58" s="462">
        <v>21</v>
      </c>
      <c r="B58" s="2135" t="s">
        <v>1535</v>
      </c>
      <c r="C58" s="2043"/>
      <c r="D58" s="2043"/>
    </row>
    <row r="59" spans="1:4" x14ac:dyDescent="0.2">
      <c r="A59" s="462">
        <v>22</v>
      </c>
      <c r="B59" s="2135" t="s">
        <v>1536</v>
      </c>
      <c r="C59" s="2043"/>
      <c r="D59" s="2043"/>
    </row>
    <row r="60" spans="1:4" x14ac:dyDescent="0.2">
      <c r="A60" s="462">
        <v>23</v>
      </c>
      <c r="B60" s="2135" t="s">
        <v>1537</v>
      </c>
      <c r="C60" s="2043"/>
      <c r="D60" s="2043"/>
    </row>
    <row r="61" spans="1:4" x14ac:dyDescent="0.2">
      <c r="A61" s="462">
        <v>24</v>
      </c>
      <c r="B61" s="2135" t="s">
        <v>1538</v>
      </c>
      <c r="C61" s="2043"/>
      <c r="D61" s="2043"/>
    </row>
    <row r="62" spans="1:4" x14ac:dyDescent="0.2">
      <c r="A62" s="462">
        <v>25</v>
      </c>
      <c r="B62" s="2135" t="s">
        <v>1539</v>
      </c>
      <c r="C62" s="2043"/>
      <c r="D62" s="2043"/>
    </row>
    <row r="63" spans="1:4" x14ac:dyDescent="0.2">
      <c r="A63" s="462">
        <v>26</v>
      </c>
      <c r="B63" s="2135" t="s">
        <v>1540</v>
      </c>
      <c r="C63" s="2043"/>
      <c r="D63" s="2043"/>
    </row>
    <row r="64" spans="1:4" x14ac:dyDescent="0.2">
      <c r="A64" s="462">
        <v>27</v>
      </c>
      <c r="B64" s="2135" t="s">
        <v>1541</v>
      </c>
      <c r="C64" s="2043"/>
      <c r="D64" s="2043"/>
    </row>
    <row r="65" spans="1:4" x14ac:dyDescent="0.2">
      <c r="A65" s="462">
        <v>28</v>
      </c>
      <c r="B65" s="2135" t="s">
        <v>1542</v>
      </c>
      <c r="C65" s="2043"/>
      <c r="D65" s="2043"/>
    </row>
    <row r="66" spans="1:4" x14ac:dyDescent="0.2">
      <c r="A66" s="462">
        <v>29</v>
      </c>
      <c r="B66" s="2135" t="s">
        <v>1543</v>
      </c>
      <c r="C66" s="2043"/>
      <c r="D66" s="2043"/>
    </row>
    <row r="67" spans="1:4" x14ac:dyDescent="0.2">
      <c r="A67" s="462">
        <v>30</v>
      </c>
      <c r="B67" s="2135" t="s">
        <v>1544</v>
      </c>
      <c r="C67" s="2043"/>
      <c r="D67" s="2043"/>
    </row>
    <row r="68" spans="1:4" x14ac:dyDescent="0.2">
      <c r="A68" s="462">
        <v>31</v>
      </c>
      <c r="B68" s="2135" t="s">
        <v>1545</v>
      </c>
      <c r="C68" s="2043"/>
      <c r="D68" s="2043"/>
    </row>
    <row r="69" spans="1:4" x14ac:dyDescent="0.2">
      <c r="A69" s="464" t="s">
        <v>1546</v>
      </c>
      <c r="B69" s="464"/>
    </row>
    <row r="70" spans="1:4" x14ac:dyDescent="0.2">
      <c r="A70" s="462">
        <v>2</v>
      </c>
      <c r="B70" s="2135" t="s">
        <v>1547</v>
      </c>
      <c r="C70" s="2043"/>
      <c r="D70" s="2043"/>
    </row>
    <row r="71" spans="1:4" x14ac:dyDescent="0.2">
      <c r="A71" s="462">
        <v>3</v>
      </c>
      <c r="B71" s="2135" t="s">
        <v>1516</v>
      </c>
      <c r="C71" s="2043"/>
      <c r="D71" s="2043"/>
    </row>
    <row r="72" spans="1:4" x14ac:dyDescent="0.2">
      <c r="A72" s="464" t="s">
        <v>1548</v>
      </c>
      <c r="B72" s="464"/>
    </row>
    <row r="73" spans="1:4" x14ac:dyDescent="0.2">
      <c r="A73" s="464" t="s">
        <v>1549</v>
      </c>
      <c r="B73" s="464"/>
    </row>
    <row r="74" spans="1:4" x14ac:dyDescent="0.2">
      <c r="A74" s="462">
        <v>1</v>
      </c>
      <c r="B74" s="2135" t="s">
        <v>1550</v>
      </c>
      <c r="C74" s="2043"/>
      <c r="D74" s="2043"/>
    </row>
    <row r="75" spans="1:4" x14ac:dyDescent="0.2">
      <c r="A75" s="462">
        <v>2</v>
      </c>
      <c r="B75" s="2135" t="s">
        <v>1551</v>
      </c>
      <c r="C75" s="2043"/>
      <c r="D75" s="2043"/>
    </row>
    <row r="76" spans="1:4" x14ac:dyDescent="0.2">
      <c r="A76" s="462">
        <v>3</v>
      </c>
      <c r="B76" s="2135" t="s">
        <v>1552</v>
      </c>
      <c r="C76" s="2043"/>
      <c r="D76" s="2043"/>
    </row>
    <row r="77" spans="1:4" x14ac:dyDescent="0.2">
      <c r="A77" s="462">
        <v>4</v>
      </c>
      <c r="B77" s="2135" t="s">
        <v>1553</v>
      </c>
      <c r="C77" s="2043"/>
      <c r="D77" s="2043"/>
    </row>
    <row r="78" spans="1:4" x14ac:dyDescent="0.2">
      <c r="A78" s="462">
        <v>5</v>
      </c>
      <c r="B78" s="2135" t="s">
        <v>1554</v>
      </c>
      <c r="C78" s="2043"/>
      <c r="D78" s="2043"/>
    </row>
    <row r="79" spans="1:4" x14ac:dyDescent="0.2">
      <c r="A79" s="462">
        <v>6</v>
      </c>
      <c r="B79" s="2135" t="s">
        <v>1555</v>
      </c>
      <c r="C79" s="2043"/>
      <c r="D79" s="2043"/>
    </row>
    <row r="80" spans="1:4" x14ac:dyDescent="0.2">
      <c r="A80" s="464" t="s">
        <v>1556</v>
      </c>
      <c r="B80" s="464"/>
    </row>
    <row r="81" spans="1:4" x14ac:dyDescent="0.2">
      <c r="A81" s="462">
        <v>1</v>
      </c>
      <c r="B81" s="2135" t="s">
        <v>1557</v>
      </c>
      <c r="C81" s="2043"/>
      <c r="D81" s="2043"/>
    </row>
    <row r="82" spans="1:4" x14ac:dyDescent="0.2">
      <c r="A82" s="462">
        <v>2</v>
      </c>
      <c r="B82" s="2135" t="s">
        <v>1558</v>
      </c>
      <c r="C82" s="2043"/>
      <c r="D82" s="2043"/>
    </row>
    <row r="83" spans="1:4" x14ac:dyDescent="0.2">
      <c r="A83" s="462">
        <v>3</v>
      </c>
      <c r="B83" s="2135" t="s">
        <v>1559</v>
      </c>
      <c r="C83" s="2043"/>
      <c r="D83" s="2043"/>
    </row>
    <row r="84" spans="1:4" x14ac:dyDescent="0.2">
      <c r="A84" s="462">
        <v>4</v>
      </c>
      <c r="B84" s="2135" t="s">
        <v>1560</v>
      </c>
      <c r="C84" s="2043"/>
      <c r="D84" s="2043"/>
    </row>
    <row r="85" spans="1:4" x14ac:dyDescent="0.2">
      <c r="A85" s="462">
        <v>5</v>
      </c>
      <c r="B85" s="2135" t="s">
        <v>1561</v>
      </c>
      <c r="C85" s="2043"/>
      <c r="D85" s="2043"/>
    </row>
    <row r="86" spans="1:4" x14ac:dyDescent="0.2">
      <c r="A86" s="462">
        <v>6</v>
      </c>
      <c r="B86" s="2135" t="s">
        <v>1562</v>
      </c>
      <c r="C86" s="2043"/>
      <c r="D86" s="2043"/>
    </row>
    <row r="87" spans="1:4" x14ac:dyDescent="0.2">
      <c r="A87" s="462">
        <v>7</v>
      </c>
      <c r="B87" s="2135" t="s">
        <v>1563</v>
      </c>
      <c r="C87" s="2043"/>
      <c r="D87" s="2043"/>
    </row>
    <row r="88" spans="1:4" x14ac:dyDescent="0.2">
      <c r="A88" s="462">
        <v>8</v>
      </c>
      <c r="B88" s="2135" t="s">
        <v>1564</v>
      </c>
      <c r="C88" s="2043"/>
      <c r="D88" s="2043"/>
    </row>
    <row r="89" spans="1:4" x14ac:dyDescent="0.2">
      <c r="A89" s="462">
        <v>9</v>
      </c>
      <c r="B89" s="2135" t="s">
        <v>1565</v>
      </c>
      <c r="C89" s="2043"/>
      <c r="D89" s="2043"/>
    </row>
    <row r="90" spans="1:4" x14ac:dyDescent="0.2">
      <c r="A90" s="462">
        <v>10</v>
      </c>
      <c r="B90" s="2135" t="s">
        <v>1566</v>
      </c>
      <c r="C90" s="2043"/>
      <c r="D90" s="2043"/>
    </row>
    <row r="91" spans="1:4" x14ac:dyDescent="0.2">
      <c r="A91" s="462">
        <v>11</v>
      </c>
      <c r="B91" s="2135" t="s">
        <v>1567</v>
      </c>
      <c r="C91" s="2043"/>
      <c r="D91" s="2043"/>
    </row>
    <row r="92" spans="1:4" x14ac:dyDescent="0.2">
      <c r="A92" s="462">
        <v>12</v>
      </c>
      <c r="B92" s="2135" t="s">
        <v>1568</v>
      </c>
      <c r="C92" s="2043"/>
      <c r="D92" s="2043"/>
    </row>
    <row r="93" spans="1:4" x14ac:dyDescent="0.2">
      <c r="A93" s="462">
        <v>13</v>
      </c>
      <c r="B93" s="2135" t="s">
        <v>1569</v>
      </c>
      <c r="C93" s="2043"/>
      <c r="D93" s="2043"/>
    </row>
    <row r="94" spans="1:4" x14ac:dyDescent="0.2">
      <c r="A94" s="462">
        <v>14</v>
      </c>
      <c r="B94" s="2135" t="s">
        <v>1570</v>
      </c>
      <c r="C94" s="2043"/>
      <c r="D94" s="2043"/>
    </row>
    <row r="95" spans="1:4" x14ac:dyDescent="0.2">
      <c r="A95" s="462">
        <v>15</v>
      </c>
      <c r="B95" s="2135" t="s">
        <v>1571</v>
      </c>
      <c r="C95" s="2043"/>
      <c r="D95" s="2043"/>
    </row>
    <row r="96" spans="1:4" x14ac:dyDescent="0.2">
      <c r="A96" s="462">
        <v>16</v>
      </c>
      <c r="B96" s="2135" t="s">
        <v>1572</v>
      </c>
      <c r="C96" s="2043"/>
      <c r="D96" s="2043"/>
    </row>
    <row r="97" spans="1:4" x14ac:dyDescent="0.2">
      <c r="A97" s="462">
        <v>17</v>
      </c>
      <c r="B97" s="2135" t="s">
        <v>1573</v>
      </c>
      <c r="C97" s="2043"/>
      <c r="D97" s="2043"/>
    </row>
    <row r="98" spans="1:4" x14ac:dyDescent="0.2">
      <c r="A98" s="462">
        <v>18</v>
      </c>
      <c r="B98" s="2135" t="s">
        <v>1574</v>
      </c>
      <c r="C98" s="2043"/>
      <c r="D98" s="2043"/>
    </row>
    <row r="99" spans="1:4" x14ac:dyDescent="0.2">
      <c r="A99" s="462">
        <v>19</v>
      </c>
      <c r="B99" s="2135" t="s">
        <v>1575</v>
      </c>
      <c r="C99" s="2043"/>
      <c r="D99" s="2043"/>
    </row>
    <row r="100" spans="1:4" x14ac:dyDescent="0.2">
      <c r="A100" s="462">
        <v>20</v>
      </c>
      <c r="B100" s="2135" t="s">
        <v>1576</v>
      </c>
      <c r="C100" s="2043"/>
      <c r="D100" s="2043"/>
    </row>
    <row r="101" spans="1:4" x14ac:dyDescent="0.2">
      <c r="A101" s="462">
        <v>21</v>
      </c>
      <c r="B101" s="2135" t="s">
        <v>1577</v>
      </c>
      <c r="C101" s="2043"/>
      <c r="D101" s="2043"/>
    </row>
    <row r="102" spans="1:4" x14ac:dyDescent="0.2">
      <c r="A102" s="462">
        <v>22</v>
      </c>
      <c r="B102" s="2135" t="s">
        <v>1578</v>
      </c>
      <c r="C102" s="2043"/>
      <c r="D102" s="2043"/>
    </row>
    <row r="103" spans="1:4" x14ac:dyDescent="0.2">
      <c r="A103" s="462">
        <v>23</v>
      </c>
      <c r="B103" s="2135" t="s">
        <v>1579</v>
      </c>
      <c r="C103" s="2043"/>
      <c r="D103" s="2043"/>
    </row>
    <row r="104" spans="1:4" x14ac:dyDescent="0.2">
      <c r="A104" s="462">
        <v>24</v>
      </c>
      <c r="B104" s="2135" t="s">
        <v>1580</v>
      </c>
      <c r="C104" s="2043"/>
      <c r="D104" s="2043"/>
    </row>
    <row r="105" spans="1:4" x14ac:dyDescent="0.2">
      <c r="A105" s="462">
        <v>25</v>
      </c>
      <c r="B105" s="2135" t="s">
        <v>1581</v>
      </c>
      <c r="C105" s="2043"/>
      <c r="D105" s="2043"/>
    </row>
    <row r="106" spans="1:4" x14ac:dyDescent="0.2">
      <c r="A106" s="462">
        <v>26</v>
      </c>
      <c r="B106" s="2135" t="s">
        <v>1582</v>
      </c>
      <c r="C106" s="2043"/>
      <c r="D106" s="2043"/>
    </row>
    <row r="107" spans="1:4" x14ac:dyDescent="0.2">
      <c r="A107" s="462">
        <v>27</v>
      </c>
      <c r="B107" s="2135" t="s">
        <v>1583</v>
      </c>
      <c r="C107" s="2043"/>
      <c r="D107" s="2043"/>
    </row>
    <row r="108" spans="1:4" x14ac:dyDescent="0.2">
      <c r="A108" s="462">
        <v>28</v>
      </c>
      <c r="B108" s="2135" t="s">
        <v>1584</v>
      </c>
      <c r="C108" s="2043"/>
      <c r="D108" s="2043"/>
    </row>
    <row r="109" spans="1:4" x14ac:dyDescent="0.2">
      <c r="A109" s="462">
        <v>29</v>
      </c>
      <c r="B109" s="2135" t="s">
        <v>1585</v>
      </c>
      <c r="C109" s="2043"/>
      <c r="D109" s="2043"/>
    </row>
    <row r="110" spans="1:4" x14ac:dyDescent="0.2">
      <c r="A110" s="462">
        <v>30</v>
      </c>
      <c r="B110" s="2135" t="s">
        <v>1586</v>
      </c>
      <c r="C110" s="2043"/>
      <c r="D110" s="2043"/>
    </row>
    <row r="111" spans="1:4" x14ac:dyDescent="0.2">
      <c r="A111" s="462">
        <v>31</v>
      </c>
      <c r="B111" s="2135" t="s">
        <v>1587</v>
      </c>
      <c r="C111" s="2043"/>
      <c r="D111" s="2043"/>
    </row>
    <row r="112" spans="1:4" x14ac:dyDescent="0.2">
      <c r="A112" s="462">
        <v>32</v>
      </c>
      <c r="B112" s="2135" t="s">
        <v>1588</v>
      </c>
      <c r="C112" s="2043"/>
      <c r="D112" s="2043"/>
    </row>
    <row r="113" spans="1:4" x14ac:dyDescent="0.2">
      <c r="A113" s="462">
        <v>33</v>
      </c>
      <c r="B113" s="2135" t="s">
        <v>1589</v>
      </c>
      <c r="C113" s="2043"/>
      <c r="D113" s="2043"/>
    </row>
    <row r="114" spans="1:4" x14ac:dyDescent="0.2">
      <c r="A114" s="462">
        <v>34</v>
      </c>
      <c r="B114" s="2135" t="s">
        <v>1590</v>
      </c>
      <c r="C114" s="2043"/>
      <c r="D114" s="2043"/>
    </row>
    <row r="115" spans="1:4" x14ac:dyDescent="0.2">
      <c r="A115" s="462">
        <v>35</v>
      </c>
      <c r="B115" s="2135" t="s">
        <v>1591</v>
      </c>
      <c r="C115" s="2043"/>
      <c r="D115" s="2043"/>
    </row>
    <row r="116" spans="1:4" x14ac:dyDescent="0.2">
      <c r="A116" s="464" t="s">
        <v>1592</v>
      </c>
      <c r="B116" s="464"/>
    </row>
    <row r="117" spans="1:4" x14ac:dyDescent="0.2">
      <c r="A117" s="464" t="s">
        <v>1593</v>
      </c>
      <c r="B117" s="464"/>
    </row>
    <row r="118" spans="1:4" x14ac:dyDescent="0.2">
      <c r="A118" s="464" t="s">
        <v>1594</v>
      </c>
      <c r="B118" s="464"/>
    </row>
    <row r="119" spans="1:4" x14ac:dyDescent="0.2">
      <c r="A119" s="462">
        <v>1</v>
      </c>
      <c r="B119" s="2135" t="s">
        <v>1595</v>
      </c>
      <c r="C119" s="2043"/>
      <c r="D119" s="2043"/>
    </row>
    <row r="120" spans="1:4" x14ac:dyDescent="0.2">
      <c r="A120" s="462">
        <v>2</v>
      </c>
      <c r="B120" s="2135" t="s">
        <v>1596</v>
      </c>
      <c r="C120" s="2043"/>
      <c r="D120" s="2043"/>
    </row>
    <row r="121" spans="1:4" x14ac:dyDescent="0.2">
      <c r="A121" s="462">
        <v>3</v>
      </c>
      <c r="B121" s="2135" t="s">
        <v>1597</v>
      </c>
      <c r="C121" s="2043"/>
      <c r="D121" s="2043"/>
    </row>
    <row r="122" spans="1:4" x14ac:dyDescent="0.2">
      <c r="A122" s="462">
        <v>4</v>
      </c>
      <c r="B122" s="2135" t="s">
        <v>1598</v>
      </c>
      <c r="C122" s="2043"/>
      <c r="D122" s="2043"/>
    </row>
    <row r="123" spans="1:4" x14ac:dyDescent="0.2">
      <c r="A123" s="462">
        <v>5</v>
      </c>
      <c r="B123" s="2135" t="s">
        <v>1599</v>
      </c>
      <c r="C123" s="2043"/>
      <c r="D123" s="2043"/>
    </row>
    <row r="124" spans="1:4" x14ac:dyDescent="0.2">
      <c r="A124" s="462">
        <v>6</v>
      </c>
      <c r="B124" s="2135" t="s">
        <v>1589</v>
      </c>
      <c r="C124" s="2043"/>
      <c r="D124" s="2043"/>
    </row>
    <row r="125" spans="1:4" x14ac:dyDescent="0.2">
      <c r="A125" s="462">
        <v>7</v>
      </c>
      <c r="B125" s="2135" t="s">
        <v>1600</v>
      </c>
      <c r="C125" s="2043"/>
      <c r="D125" s="2043"/>
    </row>
    <row r="126" spans="1:4" x14ac:dyDescent="0.2">
      <c r="A126" s="462">
        <v>8</v>
      </c>
      <c r="B126" s="2135" t="s">
        <v>1601</v>
      </c>
      <c r="C126" s="2043"/>
      <c r="D126" s="2043"/>
    </row>
    <row r="127" spans="1:4" x14ac:dyDescent="0.2">
      <c r="A127" s="462">
        <v>9</v>
      </c>
      <c r="B127" s="2135" t="s">
        <v>1602</v>
      </c>
      <c r="C127" s="2043"/>
      <c r="D127" s="2043"/>
    </row>
    <row r="128" spans="1:4" x14ac:dyDescent="0.2">
      <c r="A128" s="462">
        <v>10</v>
      </c>
      <c r="B128" s="2135" t="s">
        <v>1603</v>
      </c>
      <c r="C128" s="2043"/>
      <c r="D128" s="2043"/>
    </row>
    <row r="129" spans="1:4" x14ac:dyDescent="0.2">
      <c r="A129" s="462">
        <v>11</v>
      </c>
      <c r="B129" s="2135" t="s">
        <v>1604</v>
      </c>
      <c r="C129" s="2043"/>
      <c r="D129" s="2043"/>
    </row>
    <row r="130" spans="1:4" x14ac:dyDescent="0.2">
      <c r="A130" s="462">
        <v>12</v>
      </c>
      <c r="B130" s="2135" t="s">
        <v>1605</v>
      </c>
      <c r="C130" s="2043"/>
      <c r="D130" s="2043"/>
    </row>
    <row r="131" spans="1:4" x14ac:dyDescent="0.2">
      <c r="A131" s="462">
        <v>13</v>
      </c>
      <c r="B131" s="2135" t="s">
        <v>1606</v>
      </c>
      <c r="C131" s="2043"/>
      <c r="D131" s="2043"/>
    </row>
  </sheetData>
  <mergeCells count="105">
    <mergeCell ref="B56:D56"/>
    <mergeCell ref="B57:D57"/>
    <mergeCell ref="B58:D58"/>
    <mergeCell ref="B59:D59"/>
    <mergeCell ref="B60:D60"/>
    <mergeCell ref="B28:L28"/>
    <mergeCell ref="B24:L24"/>
    <mergeCell ref="B29:L29"/>
    <mergeCell ref="A1:L1"/>
    <mergeCell ref="A2:L2"/>
    <mergeCell ref="B3:L3"/>
    <mergeCell ref="B4:L4"/>
    <mergeCell ref="A5:L5"/>
    <mergeCell ref="A17:L17"/>
    <mergeCell ref="B18:L18"/>
    <mergeCell ref="B19:L19"/>
    <mergeCell ref="B20:L20"/>
    <mergeCell ref="B21:L21"/>
    <mergeCell ref="B22:L22"/>
    <mergeCell ref="B23:L23"/>
    <mergeCell ref="B25:L25"/>
    <mergeCell ref="B26:L26"/>
    <mergeCell ref="B27:L27"/>
    <mergeCell ref="B47:D47"/>
    <mergeCell ref="B48:D48"/>
    <mergeCell ref="B49:D49"/>
    <mergeCell ref="B50:D50"/>
    <mergeCell ref="B51:D51"/>
    <mergeCell ref="B52:D52"/>
    <mergeCell ref="B53:D53"/>
    <mergeCell ref="B54:D54"/>
    <mergeCell ref="B55:D55"/>
    <mergeCell ref="B38:D38"/>
    <mergeCell ref="B39:D39"/>
    <mergeCell ref="B40:D40"/>
    <mergeCell ref="B41:D41"/>
    <mergeCell ref="B42:D42"/>
    <mergeCell ref="B43:D43"/>
    <mergeCell ref="B44:D44"/>
    <mergeCell ref="B45:D45"/>
    <mergeCell ref="B46:D46"/>
    <mergeCell ref="B66:D66"/>
    <mergeCell ref="B67:D67"/>
    <mergeCell ref="B68:D68"/>
    <mergeCell ref="B70:D70"/>
    <mergeCell ref="B71:D71"/>
    <mergeCell ref="B61:D61"/>
    <mergeCell ref="B62:D62"/>
    <mergeCell ref="B63:D63"/>
    <mergeCell ref="B64:D64"/>
    <mergeCell ref="B65:D65"/>
    <mergeCell ref="B79:D79"/>
    <mergeCell ref="B82:D82"/>
    <mergeCell ref="B83:D83"/>
    <mergeCell ref="B84:D84"/>
    <mergeCell ref="B85:D85"/>
    <mergeCell ref="B74:D74"/>
    <mergeCell ref="B75:D75"/>
    <mergeCell ref="B76:D76"/>
    <mergeCell ref="B77:D77"/>
    <mergeCell ref="B78:D78"/>
    <mergeCell ref="B81:D81"/>
    <mergeCell ref="B91:D91"/>
    <mergeCell ref="B92:D92"/>
    <mergeCell ref="B93:D93"/>
    <mergeCell ref="B94:D94"/>
    <mergeCell ref="B95:D95"/>
    <mergeCell ref="B86:D86"/>
    <mergeCell ref="B87:D87"/>
    <mergeCell ref="B88:D88"/>
    <mergeCell ref="B89:D89"/>
    <mergeCell ref="B90:D90"/>
    <mergeCell ref="B101:D101"/>
    <mergeCell ref="B102:D102"/>
    <mergeCell ref="B103:D103"/>
    <mergeCell ref="B104:D104"/>
    <mergeCell ref="B105:D105"/>
    <mergeCell ref="B96:D96"/>
    <mergeCell ref="B97:D97"/>
    <mergeCell ref="B98:D98"/>
    <mergeCell ref="B99:D99"/>
    <mergeCell ref="B100:D100"/>
    <mergeCell ref="B111:D111"/>
    <mergeCell ref="B112:D112"/>
    <mergeCell ref="B113:D113"/>
    <mergeCell ref="B114:D114"/>
    <mergeCell ref="B115:D115"/>
    <mergeCell ref="B106:D106"/>
    <mergeCell ref="B107:D107"/>
    <mergeCell ref="B108:D108"/>
    <mergeCell ref="B109:D109"/>
    <mergeCell ref="B110:D110"/>
    <mergeCell ref="B129:D129"/>
    <mergeCell ref="B130:D130"/>
    <mergeCell ref="B131:D131"/>
    <mergeCell ref="B124:D124"/>
    <mergeCell ref="B125:D125"/>
    <mergeCell ref="B126:D126"/>
    <mergeCell ref="B127:D127"/>
    <mergeCell ref="B128:D128"/>
    <mergeCell ref="B119:D119"/>
    <mergeCell ref="B120:D120"/>
    <mergeCell ref="B121:D121"/>
    <mergeCell ref="B122:D122"/>
    <mergeCell ref="B123:D12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J26"/>
  <sheetViews>
    <sheetView workbookViewId="0">
      <selection activeCell="M6" sqref="M6"/>
    </sheetView>
  </sheetViews>
  <sheetFormatPr baseColWidth="10" defaultColWidth="10.85546875" defaultRowHeight="12.75" x14ac:dyDescent="0.2"/>
  <cols>
    <col min="1" max="1" width="19.5703125" style="347" customWidth="1"/>
    <col min="2" max="2" width="16.85546875" style="347" customWidth="1"/>
    <col min="3" max="3" width="12.7109375" style="347" customWidth="1"/>
    <col min="4" max="4" width="10.85546875" style="347" customWidth="1"/>
    <col min="5" max="5" width="9.5703125" style="347" customWidth="1"/>
    <col min="6" max="6" width="12.7109375" style="347" customWidth="1"/>
    <col min="7" max="9" width="11.5703125" style="347" customWidth="1"/>
    <col min="10" max="10" width="23.5703125" style="347" customWidth="1"/>
    <col min="11" max="16384" width="10.85546875" style="347"/>
  </cols>
  <sheetData>
    <row r="1" spans="1:10" customFormat="1" ht="15.75" x14ac:dyDescent="0.2">
      <c r="A1" s="1469" t="str">
        <f>"Anexo "&amp;B4</f>
        <v>Anexo RM - 6</v>
      </c>
      <c r="B1" s="1469"/>
      <c r="C1" s="1469"/>
      <c r="D1" s="1469"/>
      <c r="E1" s="1469"/>
      <c r="F1" s="1469"/>
      <c r="G1" s="1469"/>
      <c r="H1" s="1469"/>
      <c r="I1" s="1469"/>
      <c r="J1" s="1469"/>
    </row>
    <row r="2" spans="1:10"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customFormat="1" ht="14.1" customHeight="1" thickTop="1" x14ac:dyDescent="0.2">
      <c r="A3" s="458" t="s">
        <v>95</v>
      </c>
      <c r="B3" s="1729" t="s">
        <v>1430</v>
      </c>
      <c r="C3" s="1730"/>
      <c r="D3" s="1730"/>
      <c r="E3" s="1730"/>
      <c r="F3" s="1730"/>
      <c r="G3" s="1730"/>
      <c r="H3" s="1730"/>
      <c r="I3" s="1730"/>
      <c r="J3" s="1730"/>
    </row>
    <row r="4" spans="1:10" customFormat="1" ht="15" x14ac:dyDescent="0.2">
      <c r="A4" s="447" t="s">
        <v>97</v>
      </c>
      <c r="B4" s="2100" t="s">
        <v>1431</v>
      </c>
      <c r="C4" s="2088"/>
      <c r="D4" s="2088"/>
      <c r="E4" s="2088"/>
      <c r="F4" s="2088"/>
      <c r="G4" s="2088"/>
      <c r="H4" s="2088"/>
      <c r="I4" s="2088"/>
      <c r="J4" s="2088"/>
    </row>
    <row r="5" spans="1:10" customFormat="1" ht="38.450000000000003" customHeight="1" thickBot="1" x14ac:dyDescent="0.25">
      <c r="A5" s="2221" t="s">
        <v>4300</v>
      </c>
      <c r="B5" s="2222"/>
      <c r="C5" s="2222"/>
      <c r="D5" s="2222"/>
      <c r="E5" s="2222"/>
      <c r="F5" s="2222"/>
      <c r="G5" s="2222"/>
      <c r="H5" s="2222"/>
      <c r="I5" s="2222"/>
      <c r="J5" s="2222"/>
    </row>
    <row r="6" spans="1:10" ht="21" customHeight="1" thickBot="1" x14ac:dyDescent="0.25">
      <c r="A6" s="2207" t="s">
        <v>36</v>
      </c>
      <c r="B6" s="2207" t="s">
        <v>67</v>
      </c>
      <c r="C6" s="2207" t="s">
        <v>1077</v>
      </c>
      <c r="D6" s="2207" t="s">
        <v>68</v>
      </c>
      <c r="E6" s="2207" t="s">
        <v>1105</v>
      </c>
      <c r="F6" s="2207" t="s">
        <v>1106</v>
      </c>
      <c r="G6" s="2208" t="s">
        <v>1107</v>
      </c>
      <c r="H6" s="2208"/>
      <c r="I6" s="2208"/>
      <c r="J6" s="2228" t="s">
        <v>39</v>
      </c>
    </row>
    <row r="7" spans="1:10" ht="23.25" customHeight="1" thickBot="1" x14ac:dyDescent="0.25">
      <c r="A7" s="2207"/>
      <c r="B7" s="2207"/>
      <c r="C7" s="2207"/>
      <c r="D7" s="2207"/>
      <c r="E7" s="2207"/>
      <c r="F7" s="2207"/>
      <c r="G7" s="380" t="s">
        <v>44</v>
      </c>
      <c r="H7" s="381" t="s">
        <v>1108</v>
      </c>
      <c r="I7" s="382" t="s">
        <v>1109</v>
      </c>
      <c r="J7" s="2229"/>
    </row>
    <row r="8" spans="1:10" x14ac:dyDescent="0.2">
      <c r="A8" s="350"/>
      <c r="B8" s="351"/>
      <c r="C8" s="351"/>
      <c r="D8" s="351"/>
      <c r="E8" s="351"/>
      <c r="F8" s="351"/>
      <c r="G8" s="351"/>
      <c r="H8" s="351"/>
      <c r="I8" s="351"/>
      <c r="J8" s="366"/>
    </row>
    <row r="9" spans="1:10" x14ac:dyDescent="0.2">
      <c r="A9" s="354"/>
      <c r="B9" s="355"/>
      <c r="C9" s="355"/>
      <c r="D9" s="355"/>
      <c r="E9" s="355"/>
      <c r="F9" s="355"/>
      <c r="G9" s="355"/>
      <c r="H9" s="355"/>
      <c r="I9" s="355"/>
      <c r="J9" s="357"/>
    </row>
    <row r="10" spans="1:10" x14ac:dyDescent="0.2">
      <c r="A10" s="354"/>
      <c r="B10" s="355"/>
      <c r="C10" s="355"/>
      <c r="D10" s="355"/>
      <c r="E10" s="355"/>
      <c r="F10" s="355"/>
      <c r="G10" s="355"/>
      <c r="H10" s="355"/>
      <c r="I10" s="355"/>
      <c r="J10" s="357"/>
    </row>
    <row r="11" spans="1:10" x14ac:dyDescent="0.2">
      <c r="A11" s="354"/>
      <c r="B11" s="355"/>
      <c r="C11" s="355"/>
      <c r="D11" s="355"/>
      <c r="E11" s="355"/>
      <c r="F11" s="355"/>
      <c r="G11" s="355"/>
      <c r="H11" s="355"/>
      <c r="I11" s="355"/>
      <c r="J11" s="357"/>
    </row>
    <row r="12" spans="1:10" x14ac:dyDescent="0.2">
      <c r="A12" s="354"/>
      <c r="B12" s="355"/>
      <c r="C12" s="355"/>
      <c r="D12" s="355"/>
      <c r="E12" s="355"/>
      <c r="F12" s="355"/>
      <c r="G12" s="355"/>
      <c r="H12" s="355"/>
      <c r="I12" s="355"/>
      <c r="J12" s="357"/>
    </row>
    <row r="13" spans="1:10" x14ac:dyDescent="0.2">
      <c r="A13" s="354"/>
      <c r="B13" s="355"/>
      <c r="C13" s="355"/>
      <c r="D13" s="355"/>
      <c r="E13" s="355"/>
      <c r="F13" s="355"/>
      <c r="G13" s="355"/>
      <c r="H13" s="355"/>
      <c r="I13" s="355"/>
      <c r="J13" s="357"/>
    </row>
    <row r="14" spans="1:10" x14ac:dyDescent="0.2">
      <c r="A14" s="354"/>
      <c r="B14" s="355"/>
      <c r="C14" s="355"/>
      <c r="D14" s="355"/>
      <c r="E14" s="355"/>
      <c r="F14" s="355"/>
      <c r="G14" s="355"/>
      <c r="H14" s="355"/>
      <c r="I14" s="355"/>
      <c r="J14" s="357"/>
    </row>
    <row r="15" spans="1:10" ht="13.5" thickBot="1" x14ac:dyDescent="0.25">
      <c r="A15" s="364"/>
      <c r="B15" s="365"/>
      <c r="C15" s="365"/>
      <c r="D15" s="365"/>
      <c r="E15" s="365"/>
      <c r="F15" s="365"/>
      <c r="G15" s="365"/>
      <c r="H15" s="365"/>
      <c r="I15" s="365"/>
      <c r="J15" s="367"/>
    </row>
    <row r="16" spans="1:10" ht="13.5" thickBot="1" x14ac:dyDescent="0.25"/>
    <row r="17" spans="1:10" s="54" customFormat="1" ht="14.45" customHeight="1" x14ac:dyDescent="0.25">
      <c r="A17" s="2224" t="s">
        <v>98</v>
      </c>
      <c r="B17" s="2225"/>
      <c r="C17" s="2225"/>
      <c r="D17" s="2225"/>
      <c r="E17" s="2225"/>
      <c r="F17" s="2225"/>
      <c r="G17" s="2225"/>
      <c r="H17" s="2225"/>
      <c r="I17" s="2225"/>
      <c r="J17" s="2226"/>
    </row>
    <row r="18" spans="1:10" s="54" customFormat="1" ht="15" x14ac:dyDescent="0.25">
      <c r="A18" s="132" t="s">
        <v>41</v>
      </c>
      <c r="B18" s="1725" t="s">
        <v>217</v>
      </c>
      <c r="C18" s="1725"/>
      <c r="D18" s="1725"/>
      <c r="E18" s="1725"/>
      <c r="F18" s="1725"/>
      <c r="G18" s="1725"/>
      <c r="H18" s="1725"/>
      <c r="I18" s="1725"/>
      <c r="J18" s="1993"/>
    </row>
    <row r="19" spans="1:10" s="54" customFormat="1" ht="28.5" customHeight="1" x14ac:dyDescent="0.25">
      <c r="A19" s="457" t="s">
        <v>99</v>
      </c>
      <c r="B19" s="1711" t="s">
        <v>104</v>
      </c>
      <c r="C19" s="1711"/>
      <c r="D19" s="1711"/>
      <c r="E19" s="1711"/>
      <c r="F19" s="1711"/>
      <c r="G19" s="1711"/>
      <c r="H19" s="1711"/>
      <c r="I19" s="1711"/>
      <c r="J19" s="2227"/>
    </row>
    <row r="20" spans="1:10" ht="23.1" customHeight="1" x14ac:dyDescent="0.2">
      <c r="A20" s="457" t="s">
        <v>67</v>
      </c>
      <c r="B20" s="2217" t="s">
        <v>1432</v>
      </c>
      <c r="C20" s="2217"/>
      <c r="D20" s="2217"/>
      <c r="E20" s="2217"/>
      <c r="F20" s="2217"/>
      <c r="G20" s="2217"/>
      <c r="H20" s="2217"/>
      <c r="I20" s="2217"/>
      <c r="J20" s="2218"/>
    </row>
    <row r="21" spans="1:10" ht="23.1" customHeight="1" x14ac:dyDescent="0.2">
      <c r="A21" s="457" t="s">
        <v>1077</v>
      </c>
      <c r="B21" s="2217" t="s">
        <v>1433</v>
      </c>
      <c r="C21" s="2217"/>
      <c r="D21" s="2217"/>
      <c r="E21" s="2217"/>
      <c r="F21" s="2217"/>
      <c r="G21" s="2217"/>
      <c r="H21" s="2217"/>
      <c r="I21" s="2217"/>
      <c r="J21" s="2218"/>
    </row>
    <row r="22" spans="1:10" ht="23.1" customHeight="1" x14ac:dyDescent="0.2">
      <c r="A22" s="457" t="s">
        <v>68</v>
      </c>
      <c r="B22" s="2217" t="s">
        <v>1434</v>
      </c>
      <c r="C22" s="2217"/>
      <c r="D22" s="2217"/>
      <c r="E22" s="2217"/>
      <c r="F22" s="2217"/>
      <c r="G22" s="2217"/>
      <c r="H22" s="2217"/>
      <c r="I22" s="2217"/>
      <c r="J22" s="2218"/>
    </row>
    <row r="23" spans="1:10" ht="23.1" customHeight="1" x14ac:dyDescent="0.2">
      <c r="A23" s="457" t="s">
        <v>1105</v>
      </c>
      <c r="B23" s="2217" t="s">
        <v>1435</v>
      </c>
      <c r="C23" s="2217"/>
      <c r="D23" s="2217"/>
      <c r="E23" s="2217"/>
      <c r="F23" s="2217"/>
      <c r="G23" s="2217"/>
      <c r="H23" s="2217"/>
      <c r="I23" s="2217"/>
      <c r="J23" s="2218"/>
    </row>
    <row r="24" spans="1:10" ht="23.1" customHeight="1" x14ac:dyDescent="0.2">
      <c r="A24" s="457" t="s">
        <v>1106</v>
      </c>
      <c r="B24" s="2217" t="s">
        <v>1110</v>
      </c>
      <c r="C24" s="2217"/>
      <c r="D24" s="2217"/>
      <c r="E24" s="2217"/>
      <c r="F24" s="2217"/>
      <c r="G24" s="2217"/>
      <c r="H24" s="2217"/>
      <c r="I24" s="2217"/>
      <c r="J24" s="2218"/>
    </row>
    <row r="25" spans="1:10" ht="23.1" customHeight="1" x14ac:dyDescent="0.2">
      <c r="A25" s="457" t="s">
        <v>1107</v>
      </c>
      <c r="B25" s="2217" t="s">
        <v>1436</v>
      </c>
      <c r="C25" s="2217"/>
      <c r="D25" s="2217"/>
      <c r="E25" s="2217"/>
      <c r="F25" s="2217"/>
      <c r="G25" s="2217"/>
      <c r="H25" s="2217"/>
      <c r="I25" s="2217"/>
      <c r="J25" s="2218"/>
    </row>
    <row r="26" spans="1:10" ht="23.1" customHeight="1" thickBot="1" x14ac:dyDescent="0.25">
      <c r="A26" s="461" t="s">
        <v>39</v>
      </c>
      <c r="B26" s="2219" t="s">
        <v>1111</v>
      </c>
      <c r="C26" s="2219"/>
      <c r="D26" s="2219"/>
      <c r="E26" s="2219"/>
      <c r="F26" s="2219"/>
      <c r="G26" s="2219"/>
      <c r="H26" s="2219"/>
      <c r="I26" s="2219"/>
      <c r="J26" s="2220"/>
    </row>
  </sheetData>
  <mergeCells count="23">
    <mergeCell ref="E6:E7"/>
    <mergeCell ref="B23:J23"/>
    <mergeCell ref="A1:J1"/>
    <mergeCell ref="A2:J2"/>
    <mergeCell ref="B3:J3"/>
    <mergeCell ref="B4:J4"/>
    <mergeCell ref="A5:J5"/>
    <mergeCell ref="B24:J24"/>
    <mergeCell ref="B25:J25"/>
    <mergeCell ref="B26:J26"/>
    <mergeCell ref="G6:I6"/>
    <mergeCell ref="J6:J7"/>
    <mergeCell ref="F6:F7"/>
    <mergeCell ref="A17:J17"/>
    <mergeCell ref="B18:J18"/>
    <mergeCell ref="B19:J19"/>
    <mergeCell ref="B20:J20"/>
    <mergeCell ref="B21:J21"/>
    <mergeCell ref="B22:J22"/>
    <mergeCell ref="A6:A7"/>
    <mergeCell ref="B6:B7"/>
    <mergeCell ref="C6:C7"/>
    <mergeCell ref="D6:D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U61"/>
  <sheetViews>
    <sheetView workbookViewId="0">
      <selection activeCell="N7" sqref="N7"/>
    </sheetView>
  </sheetViews>
  <sheetFormatPr baseColWidth="10" defaultColWidth="10.85546875" defaultRowHeight="12.75" x14ac:dyDescent="0.2"/>
  <cols>
    <col min="1" max="1" width="19.28515625" style="347" customWidth="1"/>
    <col min="2" max="4" width="15.42578125" style="347" customWidth="1"/>
    <col min="5" max="5" width="10.85546875" style="347" customWidth="1"/>
    <col min="6" max="6" width="11.85546875" style="347" customWidth="1"/>
    <col min="7" max="7" width="9.85546875" style="347" customWidth="1"/>
    <col min="8" max="8" width="11.28515625" style="347" customWidth="1"/>
    <col min="9" max="9" width="12.28515625" style="347" customWidth="1"/>
    <col min="10" max="12" width="15.7109375" style="347" customWidth="1"/>
    <col min="13" max="16384" width="10.85546875" style="347"/>
  </cols>
  <sheetData>
    <row r="1" spans="1:12" customFormat="1" ht="15.75" x14ac:dyDescent="0.2">
      <c r="A1" s="1469" t="str">
        <f>"Anexo "&amp;B4</f>
        <v>Anexo RM - 7</v>
      </c>
      <c r="B1" s="1469"/>
      <c r="C1" s="1469"/>
      <c r="D1" s="1469"/>
      <c r="E1" s="1469"/>
      <c r="F1" s="1469"/>
      <c r="G1" s="1469"/>
      <c r="H1" s="1469"/>
      <c r="I1" s="1469"/>
      <c r="J1" s="1469"/>
      <c r="K1" s="1469"/>
      <c r="L1" s="1469"/>
    </row>
    <row r="2" spans="1:12" customFormat="1" ht="16.5" thickBot="1" x14ac:dyDescent="0.25">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row>
    <row r="3" spans="1:12" customFormat="1" ht="14.1" customHeight="1" thickTop="1" x14ac:dyDescent="0.2">
      <c r="A3" s="458" t="s">
        <v>95</v>
      </c>
      <c r="B3" s="1729" t="s">
        <v>1616</v>
      </c>
      <c r="C3" s="1730"/>
      <c r="D3" s="1730"/>
      <c r="E3" s="1730"/>
      <c r="F3" s="1730"/>
      <c r="G3" s="1730"/>
      <c r="H3" s="1730"/>
      <c r="I3" s="1730"/>
      <c r="J3" s="1730"/>
      <c r="K3" s="1730"/>
      <c r="L3" s="1731"/>
    </row>
    <row r="4" spans="1:12" customFormat="1" ht="15" x14ac:dyDescent="0.2">
      <c r="A4" s="465" t="s">
        <v>97</v>
      </c>
      <c r="B4" s="2100" t="s">
        <v>1651</v>
      </c>
      <c r="C4" s="2088"/>
      <c r="D4" s="2088"/>
      <c r="E4" s="2088"/>
      <c r="F4" s="2088"/>
      <c r="G4" s="2088"/>
      <c r="H4" s="2088"/>
      <c r="I4" s="2088"/>
      <c r="J4" s="2088"/>
      <c r="K4" s="2088"/>
      <c r="L4" s="2089"/>
    </row>
    <row r="5" spans="1:12" customFormat="1" ht="38.450000000000003" customHeight="1" thickBot="1" x14ac:dyDescent="0.25">
      <c r="A5" s="2221" t="s">
        <v>4301</v>
      </c>
      <c r="B5" s="2222"/>
      <c r="C5" s="2222"/>
      <c r="D5" s="2222"/>
      <c r="E5" s="2222"/>
      <c r="F5" s="2222"/>
      <c r="G5" s="2222"/>
      <c r="H5" s="2222"/>
      <c r="I5" s="2222"/>
      <c r="J5" s="2222"/>
      <c r="K5" s="2222"/>
      <c r="L5" s="2223"/>
    </row>
    <row r="6" spans="1:12" ht="42.95" customHeight="1" thickBot="1" x14ac:dyDescent="0.25">
      <c r="A6" s="459" t="s">
        <v>1419</v>
      </c>
      <c r="B6" s="467" t="s">
        <v>1610</v>
      </c>
      <c r="C6" s="467" t="s">
        <v>161</v>
      </c>
      <c r="D6" s="467" t="s">
        <v>159</v>
      </c>
      <c r="E6" s="467" t="s">
        <v>1021</v>
      </c>
      <c r="F6" s="467" t="s">
        <v>1117</v>
      </c>
      <c r="G6" s="467" t="s">
        <v>1112</v>
      </c>
      <c r="H6" s="467" t="s">
        <v>1115</v>
      </c>
      <c r="I6" s="467" t="s">
        <v>1118</v>
      </c>
      <c r="J6" s="467" t="s">
        <v>1027</v>
      </c>
      <c r="K6" s="467" t="s">
        <v>1102</v>
      </c>
      <c r="L6" s="460" t="s">
        <v>39</v>
      </c>
    </row>
    <row r="7" spans="1:12" ht="12.95" customHeight="1" x14ac:dyDescent="0.2">
      <c r="A7" s="450"/>
      <c r="B7" s="368"/>
      <c r="C7" s="368"/>
      <c r="D7" s="368"/>
      <c r="E7" s="368"/>
      <c r="F7" s="368"/>
      <c r="G7" s="368"/>
      <c r="H7" s="368"/>
      <c r="I7" s="368"/>
      <c r="J7" s="368"/>
      <c r="K7" s="368"/>
      <c r="L7" s="451"/>
    </row>
    <row r="8" spans="1:12" x14ac:dyDescent="0.2">
      <c r="A8" s="452"/>
      <c r="B8" s="355"/>
      <c r="C8" s="355"/>
      <c r="D8" s="355"/>
      <c r="E8" s="355"/>
      <c r="F8" s="355"/>
      <c r="G8" s="355"/>
      <c r="H8" s="355"/>
      <c r="I8" s="355"/>
      <c r="J8" s="355"/>
      <c r="K8" s="355"/>
      <c r="L8" s="453"/>
    </row>
    <row r="9" spans="1:12" x14ac:dyDescent="0.2">
      <c r="A9" s="452"/>
      <c r="B9" s="355"/>
      <c r="C9" s="355"/>
      <c r="D9" s="355"/>
      <c r="E9" s="355"/>
      <c r="F9" s="355"/>
      <c r="G9" s="355"/>
      <c r="H9" s="355"/>
      <c r="I9" s="355"/>
      <c r="J9" s="355"/>
      <c r="K9" s="355"/>
      <c r="L9" s="453"/>
    </row>
    <row r="10" spans="1:12" x14ac:dyDescent="0.2">
      <c r="A10" s="452"/>
      <c r="B10" s="355"/>
      <c r="C10" s="355"/>
      <c r="D10" s="355"/>
      <c r="E10" s="355"/>
      <c r="F10" s="355"/>
      <c r="G10" s="355"/>
      <c r="H10" s="355"/>
      <c r="I10" s="355"/>
      <c r="J10" s="355"/>
      <c r="K10" s="355"/>
      <c r="L10" s="453"/>
    </row>
    <row r="11" spans="1:12" x14ac:dyDescent="0.2">
      <c r="A11" s="452"/>
      <c r="B11" s="355"/>
      <c r="C11" s="355"/>
      <c r="D11" s="355"/>
      <c r="E11" s="355"/>
      <c r="F11" s="355"/>
      <c r="G11" s="355"/>
      <c r="H11" s="355"/>
      <c r="I11" s="355"/>
      <c r="J11" s="355"/>
      <c r="K11" s="355"/>
      <c r="L11" s="453"/>
    </row>
    <row r="12" spans="1:12" x14ac:dyDescent="0.2">
      <c r="A12" s="452"/>
      <c r="B12" s="355"/>
      <c r="C12" s="355"/>
      <c r="D12" s="355"/>
      <c r="E12" s="355"/>
      <c r="F12" s="355"/>
      <c r="G12" s="355"/>
      <c r="H12" s="355"/>
      <c r="I12" s="355"/>
      <c r="J12" s="355"/>
      <c r="K12" s="355"/>
      <c r="L12" s="453"/>
    </row>
    <row r="13" spans="1:12" x14ac:dyDescent="0.2">
      <c r="A13" s="452"/>
      <c r="B13" s="355"/>
      <c r="C13" s="355"/>
      <c r="D13" s="355"/>
      <c r="E13" s="355"/>
      <c r="F13" s="355"/>
      <c r="G13" s="355"/>
      <c r="H13" s="355"/>
      <c r="I13" s="355"/>
      <c r="J13" s="355"/>
      <c r="K13" s="355"/>
      <c r="L13" s="453"/>
    </row>
    <row r="14" spans="1:12" ht="13.5" thickBot="1" x14ac:dyDescent="0.25">
      <c r="A14" s="454"/>
      <c r="B14" s="455"/>
      <c r="C14" s="455"/>
      <c r="D14" s="455"/>
      <c r="E14" s="455"/>
      <c r="F14" s="455"/>
      <c r="G14" s="455"/>
      <c r="H14" s="455"/>
      <c r="I14" s="455"/>
      <c r="J14" s="455"/>
      <c r="K14" s="455"/>
      <c r="L14" s="456"/>
    </row>
    <row r="15" spans="1:12" ht="13.5" thickTop="1" x14ac:dyDescent="0.2"/>
    <row r="17" spans="1:12" ht="13.5" thickBot="1" x14ac:dyDescent="0.25"/>
    <row r="18" spans="1:12" s="54" customFormat="1" ht="14.45" customHeight="1" x14ac:dyDescent="0.25">
      <c r="A18" s="2013" t="s">
        <v>98</v>
      </c>
      <c r="B18" s="1990"/>
      <c r="C18" s="1990"/>
      <c r="D18" s="1990"/>
      <c r="E18" s="1990"/>
      <c r="F18" s="1990"/>
      <c r="G18" s="1990"/>
      <c r="H18" s="1990"/>
      <c r="I18" s="1990"/>
      <c r="J18" s="1990"/>
      <c r="K18" s="1990"/>
      <c r="L18" s="1991"/>
    </row>
    <row r="19" spans="1:12" s="54" customFormat="1" ht="15" x14ac:dyDescent="0.25">
      <c r="A19" s="132" t="s">
        <v>41</v>
      </c>
      <c r="B19" s="1722" t="s">
        <v>217</v>
      </c>
      <c r="C19" s="1722"/>
      <c r="D19" s="1722"/>
      <c r="E19" s="1722"/>
      <c r="F19" s="1722"/>
      <c r="G19" s="1722"/>
      <c r="H19" s="1722"/>
      <c r="I19" s="1722"/>
      <c r="J19" s="1722"/>
      <c r="K19" s="1722"/>
      <c r="L19" s="1992"/>
    </row>
    <row r="20" spans="1:12" s="54" customFormat="1" ht="28.5" customHeight="1" x14ac:dyDescent="0.25">
      <c r="A20" s="457" t="s">
        <v>99</v>
      </c>
      <c r="B20" s="2001" t="s">
        <v>104</v>
      </c>
      <c r="C20" s="2001"/>
      <c r="D20" s="2001"/>
      <c r="E20" s="2001"/>
      <c r="F20" s="2001"/>
      <c r="G20" s="2001"/>
      <c r="H20" s="2001"/>
      <c r="I20" s="2001"/>
      <c r="J20" s="2001"/>
      <c r="K20" s="2001"/>
      <c r="L20" s="1986"/>
    </row>
    <row r="21" spans="1:12" ht="23.1" customHeight="1" x14ac:dyDescent="0.2">
      <c r="A21" s="457" t="s">
        <v>1610</v>
      </c>
      <c r="B21" s="2191" t="s">
        <v>1611</v>
      </c>
      <c r="C21" s="2191"/>
      <c r="D21" s="2191"/>
      <c r="E21" s="2191"/>
      <c r="F21" s="2191"/>
      <c r="G21" s="2191"/>
      <c r="H21" s="2191"/>
      <c r="I21" s="2191"/>
      <c r="J21" s="2191"/>
      <c r="K21" s="2191"/>
      <c r="L21" s="2192"/>
    </row>
    <row r="22" spans="1:12" ht="23.1" customHeight="1" x14ac:dyDescent="0.2">
      <c r="A22" s="457" t="s">
        <v>161</v>
      </c>
      <c r="B22" s="2191" t="s">
        <v>1617</v>
      </c>
      <c r="C22" s="2191"/>
      <c r="D22" s="2191"/>
      <c r="E22" s="2191"/>
      <c r="F22" s="2191"/>
      <c r="G22" s="2191"/>
      <c r="H22" s="2191"/>
      <c r="I22" s="2191"/>
      <c r="J22" s="2191"/>
      <c r="K22" s="2191"/>
      <c r="L22" s="2192"/>
    </row>
    <row r="23" spans="1:12" ht="23.1" customHeight="1" x14ac:dyDescent="0.2">
      <c r="A23" s="457" t="s">
        <v>159</v>
      </c>
      <c r="B23" s="2191" t="s">
        <v>1618</v>
      </c>
      <c r="C23" s="2191"/>
      <c r="D23" s="2191"/>
      <c r="E23" s="2191"/>
      <c r="F23" s="2191"/>
      <c r="G23" s="2191"/>
      <c r="H23" s="2191"/>
      <c r="I23" s="2191"/>
      <c r="J23" s="2191"/>
      <c r="K23" s="2191"/>
      <c r="L23" s="2192"/>
    </row>
    <row r="24" spans="1:12" ht="23.1" customHeight="1" x14ac:dyDescent="0.2">
      <c r="A24" s="457" t="s">
        <v>1114</v>
      </c>
      <c r="B24" s="2191" t="s">
        <v>1116</v>
      </c>
      <c r="C24" s="2191"/>
      <c r="D24" s="2191"/>
      <c r="E24" s="2191"/>
      <c r="F24" s="2191"/>
      <c r="G24" s="2191"/>
      <c r="H24" s="2191"/>
      <c r="I24" s="2191"/>
      <c r="J24" s="2191"/>
      <c r="K24" s="2191"/>
      <c r="L24" s="2192"/>
    </row>
    <row r="25" spans="1:12" ht="23.1" customHeight="1" x14ac:dyDescent="0.2">
      <c r="A25" s="457" t="s">
        <v>1117</v>
      </c>
      <c r="B25" s="2191" t="s">
        <v>1619</v>
      </c>
      <c r="C25" s="2191"/>
      <c r="D25" s="2191"/>
      <c r="E25" s="2191"/>
      <c r="F25" s="2191"/>
      <c r="G25" s="2191"/>
      <c r="H25" s="2191"/>
      <c r="I25" s="2191"/>
      <c r="J25" s="2191"/>
      <c r="K25" s="2191"/>
      <c r="L25" s="2192"/>
    </row>
    <row r="26" spans="1:12" ht="23.1" customHeight="1" x14ac:dyDescent="0.2">
      <c r="A26" s="457" t="s">
        <v>1113</v>
      </c>
      <c r="B26" s="2191" t="s">
        <v>1621</v>
      </c>
      <c r="C26" s="2191"/>
      <c r="D26" s="2191"/>
      <c r="E26" s="2191"/>
      <c r="F26" s="2191"/>
      <c r="G26" s="2191"/>
      <c r="H26" s="2191"/>
      <c r="I26" s="2191"/>
      <c r="J26" s="2191"/>
      <c r="K26" s="2191"/>
      <c r="L26" s="2192"/>
    </row>
    <row r="27" spans="1:12" ht="23.1" customHeight="1" x14ac:dyDescent="0.2">
      <c r="A27" s="457" t="s">
        <v>1115</v>
      </c>
      <c r="B27" s="2191" t="s">
        <v>1620</v>
      </c>
      <c r="C27" s="2191"/>
      <c r="D27" s="2191"/>
      <c r="E27" s="2191"/>
      <c r="F27" s="2191"/>
      <c r="G27" s="2191"/>
      <c r="H27" s="2191"/>
      <c r="I27" s="2191"/>
      <c r="J27" s="2191"/>
      <c r="K27" s="2191"/>
      <c r="L27" s="2192"/>
    </row>
    <row r="28" spans="1:12" ht="23.1" customHeight="1" x14ac:dyDescent="0.2">
      <c r="A28" s="457" t="s">
        <v>1118</v>
      </c>
      <c r="B28" s="2191" t="s">
        <v>1622</v>
      </c>
      <c r="C28" s="2191"/>
      <c r="D28" s="2191"/>
      <c r="E28" s="2191"/>
      <c r="F28" s="2191"/>
      <c r="G28" s="2191"/>
      <c r="H28" s="2191"/>
      <c r="I28" s="2191"/>
      <c r="J28" s="2191"/>
      <c r="K28" s="2191"/>
      <c r="L28" s="2192"/>
    </row>
    <row r="29" spans="1:12" ht="23.1" customHeight="1" x14ac:dyDescent="0.2">
      <c r="A29" s="457" t="s">
        <v>1027</v>
      </c>
      <c r="B29" s="2191" t="s">
        <v>1623</v>
      </c>
      <c r="C29" s="2191"/>
      <c r="D29" s="2191"/>
      <c r="E29" s="2191"/>
      <c r="F29" s="2191"/>
      <c r="G29" s="2191"/>
      <c r="H29" s="2191"/>
      <c r="I29" s="2191"/>
      <c r="J29" s="2191"/>
      <c r="K29" s="2191"/>
      <c r="L29" s="2192"/>
    </row>
    <row r="30" spans="1:12" ht="23.1" customHeight="1" x14ac:dyDescent="0.2">
      <c r="A30" s="457" t="s">
        <v>1102</v>
      </c>
      <c r="B30" s="2191" t="s">
        <v>1624</v>
      </c>
      <c r="C30" s="2191"/>
      <c r="D30" s="2191"/>
      <c r="E30" s="2191"/>
      <c r="F30" s="2191"/>
      <c r="G30" s="2191"/>
      <c r="H30" s="2191"/>
      <c r="I30" s="2191"/>
      <c r="J30" s="2191"/>
      <c r="K30" s="2191"/>
      <c r="L30" s="2192"/>
    </row>
    <row r="31" spans="1:12" ht="23.1" customHeight="1" thickBot="1" x14ac:dyDescent="0.25">
      <c r="A31" s="461" t="s">
        <v>39</v>
      </c>
      <c r="B31" s="2232" t="s">
        <v>1119</v>
      </c>
      <c r="C31" s="2232"/>
      <c r="D31" s="2232"/>
      <c r="E31" s="2232"/>
      <c r="F31" s="2232"/>
      <c r="G31" s="2232"/>
      <c r="H31" s="2232"/>
      <c r="I31" s="2232"/>
      <c r="J31" s="2232"/>
      <c r="K31" s="2232"/>
      <c r="L31" s="2233"/>
    </row>
    <row r="32" spans="1:12" s="369" customFormat="1" ht="23.1" customHeight="1" x14ac:dyDescent="0.2">
      <c r="A32" s="471"/>
      <c r="B32" s="2234"/>
      <c r="C32" s="2234"/>
      <c r="D32" s="2234"/>
      <c r="E32" s="2234"/>
      <c r="F32" s="2234"/>
      <c r="G32" s="2234"/>
      <c r="H32" s="2234"/>
      <c r="I32" s="2234"/>
      <c r="J32" s="2234"/>
      <c r="K32" s="2234"/>
      <c r="L32" s="2234"/>
    </row>
    <row r="33" spans="1:21" s="369" customFormat="1" ht="23.1" customHeight="1" x14ac:dyDescent="0.2">
      <c r="A33" s="471" t="s">
        <v>1625</v>
      </c>
      <c r="B33" s="2234"/>
      <c r="C33" s="2234"/>
      <c r="D33" s="2234"/>
      <c r="E33" s="2234"/>
      <c r="F33" s="2234"/>
      <c r="G33" s="2234"/>
      <c r="H33" s="2234"/>
      <c r="I33" s="2234"/>
      <c r="J33" s="2234"/>
      <c r="K33" s="2234"/>
      <c r="L33" s="2234"/>
    </row>
    <row r="34" spans="1:21" customFormat="1" ht="15.75" customHeight="1" x14ac:dyDescent="0.2">
      <c r="A34" s="156">
        <v>1.2</v>
      </c>
      <c r="B34" s="2070" t="s">
        <v>867</v>
      </c>
      <c r="C34" s="2070"/>
      <c r="D34" s="2070"/>
      <c r="E34" s="2070"/>
    </row>
    <row r="35" spans="1:21" customFormat="1" ht="15.75" customHeight="1" x14ac:dyDescent="0.2">
      <c r="A35" s="72" t="s">
        <v>880</v>
      </c>
      <c r="B35" s="2153" t="s">
        <v>405</v>
      </c>
      <c r="C35" s="2153"/>
      <c r="D35" s="2153"/>
    </row>
    <row r="36" spans="1:21" customFormat="1" ht="15.75" customHeight="1" x14ac:dyDescent="0.2">
      <c r="A36" s="72" t="s">
        <v>881</v>
      </c>
      <c r="B36" s="2153" t="s">
        <v>882</v>
      </c>
      <c r="C36" s="2153"/>
      <c r="D36" s="2153"/>
    </row>
    <row r="37" spans="1:21" customFormat="1" ht="15.75" customHeight="1" x14ac:dyDescent="0.2">
      <c r="A37" s="72" t="s">
        <v>883</v>
      </c>
      <c r="B37" s="2153" t="s">
        <v>884</v>
      </c>
      <c r="C37" s="2153"/>
      <c r="D37" s="2153"/>
    </row>
    <row r="38" spans="1:21" customFormat="1" ht="15.75" customHeight="1" x14ac:dyDescent="0.2">
      <c r="A38" s="72" t="s">
        <v>885</v>
      </c>
      <c r="B38" s="2153" t="s">
        <v>886</v>
      </c>
      <c r="C38" s="2153"/>
      <c r="D38" s="2153"/>
    </row>
    <row r="39" spans="1:21" customFormat="1" ht="15.75" customHeight="1" x14ac:dyDescent="0.2">
      <c r="A39" s="72" t="s">
        <v>887</v>
      </c>
      <c r="B39" s="2153" t="s">
        <v>888</v>
      </c>
      <c r="C39" s="2153"/>
      <c r="D39" s="2153"/>
      <c r="E39" s="470"/>
      <c r="F39" s="470"/>
      <c r="G39" s="470"/>
      <c r="H39" s="470"/>
      <c r="I39" s="470"/>
      <c r="J39" s="470"/>
      <c r="K39" s="470"/>
      <c r="L39" s="470"/>
      <c r="M39" s="470"/>
      <c r="N39" s="470"/>
      <c r="O39" s="470"/>
      <c r="P39" s="470"/>
      <c r="Q39" s="470"/>
      <c r="R39" s="470"/>
      <c r="S39" s="470"/>
      <c r="T39" s="470"/>
      <c r="U39" s="470"/>
    </row>
    <row r="40" spans="1:21" customFormat="1" ht="15.75" customHeight="1" x14ac:dyDescent="0.2">
      <c r="A40" s="72" t="s">
        <v>889</v>
      </c>
      <c r="B40" s="2153" t="s">
        <v>890</v>
      </c>
      <c r="C40" s="2153"/>
      <c r="D40" s="2153"/>
      <c r="E40" s="470"/>
      <c r="F40" s="470"/>
      <c r="G40" s="470"/>
      <c r="H40" s="470"/>
      <c r="I40" s="470"/>
      <c r="J40" s="470"/>
      <c r="K40" s="470"/>
      <c r="L40" s="470"/>
      <c r="M40" s="470"/>
      <c r="N40" s="470"/>
      <c r="O40" s="470"/>
      <c r="P40" s="470"/>
      <c r="Q40" s="470"/>
      <c r="R40" s="470"/>
      <c r="S40" s="470"/>
      <c r="T40" s="470"/>
      <c r="U40" s="470"/>
    </row>
    <row r="41" spans="1:21" ht="23.1" customHeight="1" x14ac:dyDescent="0.2">
      <c r="A41" s="2230" t="s">
        <v>1626</v>
      </c>
      <c r="B41" s="2231"/>
      <c r="C41" s="2231"/>
      <c r="D41" s="472"/>
      <c r="E41" s="473"/>
      <c r="F41" s="473"/>
      <c r="G41" s="473"/>
      <c r="H41" s="473"/>
      <c r="I41" s="473"/>
      <c r="J41" s="473"/>
      <c r="K41" s="473"/>
      <c r="L41" s="473"/>
      <c r="M41" s="369"/>
      <c r="N41" s="369"/>
      <c r="O41" s="369"/>
      <c r="P41" s="369"/>
      <c r="Q41" s="369"/>
      <c r="R41" s="369"/>
      <c r="S41" s="369"/>
      <c r="T41" s="369"/>
      <c r="U41" s="369"/>
    </row>
    <row r="42" spans="1:21" x14ac:dyDescent="0.2">
      <c r="A42" s="468" t="s">
        <v>1592</v>
      </c>
      <c r="B42" s="468"/>
      <c r="C42" s="369"/>
      <c r="D42" s="369"/>
      <c r="E42" s="369"/>
      <c r="F42" s="369"/>
      <c r="G42" s="369"/>
      <c r="H42" s="369"/>
      <c r="I42" s="369"/>
      <c r="J42" s="369"/>
      <c r="K42" s="369"/>
      <c r="L42" s="369"/>
      <c r="M42" s="369"/>
      <c r="N42" s="369"/>
      <c r="O42" s="369"/>
      <c r="P42" s="369"/>
      <c r="Q42" s="369"/>
      <c r="R42" s="369"/>
      <c r="S42" s="369"/>
      <c r="T42" s="369"/>
      <c r="U42" s="369"/>
    </row>
    <row r="43" spans="1:21" x14ac:dyDescent="0.2">
      <c r="A43" s="468" t="s">
        <v>1607</v>
      </c>
      <c r="B43" s="468"/>
      <c r="C43" s="369"/>
      <c r="D43" s="369"/>
      <c r="E43" s="369"/>
      <c r="F43" s="369"/>
      <c r="G43" s="369"/>
      <c r="H43" s="369"/>
      <c r="I43" s="369"/>
      <c r="J43" s="369"/>
      <c r="K43" s="369"/>
      <c r="L43" s="369"/>
      <c r="M43" s="369"/>
      <c r="N43" s="369"/>
      <c r="O43" s="369"/>
      <c r="P43" s="369"/>
      <c r="Q43" s="369"/>
      <c r="R43" s="369"/>
      <c r="S43" s="369"/>
      <c r="T43" s="369"/>
      <c r="U43" s="369"/>
    </row>
    <row r="44" spans="1:21" x14ac:dyDescent="0.2">
      <c r="A44" s="468" t="s">
        <v>1608</v>
      </c>
      <c r="B44" s="468"/>
      <c r="C44" s="369"/>
      <c r="D44" s="369"/>
      <c r="E44" s="369"/>
      <c r="F44" s="369"/>
      <c r="G44" s="369"/>
      <c r="H44" s="369"/>
      <c r="I44" s="369"/>
      <c r="J44" s="369"/>
      <c r="K44" s="369"/>
      <c r="L44" s="369"/>
      <c r="M44" s="369"/>
      <c r="N44" s="369"/>
      <c r="O44" s="369"/>
      <c r="P44" s="369"/>
      <c r="Q44" s="369"/>
      <c r="R44" s="369"/>
      <c r="S44" s="369"/>
      <c r="T44" s="369"/>
      <c r="U44" s="369"/>
    </row>
    <row r="45" spans="1:21" x14ac:dyDescent="0.2">
      <c r="A45" s="469">
        <v>1</v>
      </c>
      <c r="B45" s="2043" t="s">
        <v>882</v>
      </c>
      <c r="C45" s="2043"/>
      <c r="D45" s="2043"/>
      <c r="E45" s="369"/>
      <c r="F45" s="369"/>
      <c r="G45" s="369"/>
      <c r="H45" s="369"/>
      <c r="I45" s="369"/>
      <c r="J45" s="369"/>
      <c r="K45" s="369"/>
      <c r="L45" s="369"/>
      <c r="M45" s="369"/>
      <c r="N45" s="369"/>
      <c r="O45" s="369"/>
      <c r="P45" s="369"/>
      <c r="Q45" s="369"/>
      <c r="R45" s="369"/>
      <c r="S45" s="369"/>
      <c r="T45" s="369"/>
      <c r="U45" s="369"/>
    </row>
    <row r="46" spans="1:21" x14ac:dyDescent="0.2">
      <c r="A46" s="468" t="s">
        <v>1609</v>
      </c>
      <c r="B46" s="468"/>
      <c r="C46" s="369"/>
      <c r="D46" s="369"/>
      <c r="E46" s="369"/>
      <c r="F46" s="369"/>
      <c r="G46" s="369"/>
      <c r="H46" s="369"/>
      <c r="I46" s="369"/>
      <c r="J46" s="369"/>
      <c r="K46" s="369"/>
      <c r="L46" s="369"/>
      <c r="M46" s="369"/>
      <c r="N46" s="369"/>
      <c r="O46" s="369"/>
      <c r="P46" s="369"/>
      <c r="Q46" s="369"/>
      <c r="R46" s="369"/>
      <c r="S46" s="369"/>
      <c r="T46" s="369"/>
      <c r="U46" s="369"/>
    </row>
    <row r="47" spans="1:21" x14ac:dyDescent="0.2">
      <c r="A47" s="469">
        <v>1</v>
      </c>
      <c r="B47" s="2043" t="s">
        <v>888</v>
      </c>
      <c r="C47" s="2043"/>
      <c r="D47" s="2043"/>
      <c r="E47" s="369"/>
      <c r="F47" s="369"/>
      <c r="G47" s="369"/>
      <c r="H47" s="369"/>
      <c r="I47" s="369"/>
      <c r="J47" s="369"/>
      <c r="K47" s="369"/>
      <c r="L47" s="369"/>
      <c r="M47" s="369"/>
      <c r="N47" s="369"/>
      <c r="O47" s="369"/>
      <c r="P47" s="369"/>
      <c r="Q47" s="369"/>
      <c r="R47" s="369"/>
      <c r="S47" s="369"/>
      <c r="T47" s="369"/>
      <c r="U47" s="369"/>
    </row>
    <row r="48" spans="1:21" x14ac:dyDescent="0.2">
      <c r="A48" s="369"/>
      <c r="B48" s="369"/>
      <c r="C48" s="369"/>
      <c r="D48" s="369"/>
      <c r="E48" s="369"/>
      <c r="F48" s="369"/>
      <c r="G48" s="369"/>
      <c r="H48" s="369"/>
      <c r="I48" s="369"/>
      <c r="J48" s="369"/>
      <c r="K48" s="369"/>
      <c r="L48" s="369"/>
      <c r="M48" s="369"/>
      <c r="N48" s="369"/>
      <c r="O48" s="369"/>
      <c r="P48" s="369"/>
      <c r="Q48" s="369"/>
      <c r="R48" s="369"/>
      <c r="S48" s="369"/>
      <c r="T48" s="369"/>
      <c r="U48" s="369"/>
    </row>
    <row r="49" spans="5:21" x14ac:dyDescent="0.2">
      <c r="E49" s="369"/>
      <c r="F49" s="369"/>
      <c r="G49" s="369"/>
      <c r="H49" s="369"/>
      <c r="I49" s="369"/>
      <c r="J49" s="369"/>
      <c r="K49" s="369"/>
      <c r="L49" s="369"/>
      <c r="M49" s="369"/>
      <c r="N49" s="369"/>
      <c r="O49" s="369"/>
      <c r="P49" s="369"/>
      <c r="Q49" s="369"/>
      <c r="R49" s="369"/>
      <c r="S49" s="369"/>
      <c r="T49" s="369"/>
      <c r="U49" s="369"/>
    </row>
    <row r="50" spans="5:21" x14ac:dyDescent="0.2">
      <c r="E50" s="369"/>
      <c r="F50" s="369"/>
      <c r="G50" s="369"/>
      <c r="H50" s="369"/>
      <c r="I50" s="369"/>
      <c r="J50" s="369"/>
      <c r="K50" s="369"/>
      <c r="L50" s="369"/>
      <c r="M50" s="369"/>
      <c r="N50" s="369"/>
      <c r="O50" s="369"/>
      <c r="P50" s="369"/>
      <c r="Q50" s="369"/>
      <c r="R50" s="369"/>
      <c r="S50" s="369"/>
      <c r="T50" s="369"/>
      <c r="U50" s="369"/>
    </row>
    <row r="51" spans="5:21" x14ac:dyDescent="0.2">
      <c r="E51" s="369"/>
      <c r="F51" s="369"/>
      <c r="G51" s="369"/>
      <c r="H51" s="369"/>
      <c r="I51" s="369"/>
      <c r="J51" s="369"/>
      <c r="K51" s="369"/>
      <c r="L51" s="369"/>
      <c r="M51" s="369"/>
      <c r="N51" s="369"/>
      <c r="O51" s="369"/>
      <c r="P51" s="369"/>
      <c r="Q51" s="369"/>
      <c r="R51" s="369"/>
      <c r="S51" s="369"/>
      <c r="T51" s="369"/>
      <c r="U51" s="369"/>
    </row>
    <row r="52" spans="5:21" x14ac:dyDescent="0.2">
      <c r="E52" s="369"/>
      <c r="F52" s="369"/>
      <c r="G52" s="369"/>
      <c r="H52" s="369"/>
      <c r="I52" s="369"/>
      <c r="J52" s="369"/>
      <c r="K52" s="369"/>
      <c r="L52" s="369"/>
      <c r="M52" s="369"/>
      <c r="N52" s="369"/>
      <c r="O52" s="369"/>
      <c r="P52" s="369"/>
      <c r="Q52" s="369"/>
      <c r="R52" s="369"/>
      <c r="S52" s="369"/>
      <c r="T52" s="369"/>
      <c r="U52" s="369"/>
    </row>
    <row r="53" spans="5:21" x14ac:dyDescent="0.2">
      <c r="E53" s="369"/>
      <c r="F53" s="369"/>
      <c r="G53" s="369"/>
      <c r="H53" s="369"/>
      <c r="I53" s="369"/>
      <c r="J53" s="369"/>
      <c r="K53" s="369"/>
      <c r="L53" s="369"/>
      <c r="M53" s="369"/>
      <c r="N53" s="369"/>
      <c r="O53" s="369"/>
      <c r="P53" s="369"/>
      <c r="Q53" s="369"/>
      <c r="R53" s="369"/>
      <c r="S53" s="369"/>
      <c r="T53" s="369"/>
      <c r="U53" s="369"/>
    </row>
    <row r="54" spans="5:21" x14ac:dyDescent="0.2">
      <c r="E54" s="369"/>
      <c r="F54" s="369"/>
      <c r="G54" s="369"/>
      <c r="H54" s="369"/>
      <c r="I54" s="369"/>
      <c r="J54" s="369"/>
      <c r="K54" s="369"/>
      <c r="L54" s="369"/>
      <c r="M54" s="369"/>
      <c r="N54" s="369"/>
      <c r="O54" s="369"/>
      <c r="P54" s="369"/>
      <c r="Q54" s="369"/>
      <c r="R54" s="369"/>
      <c r="S54" s="369"/>
      <c r="T54" s="369"/>
      <c r="U54" s="369"/>
    </row>
    <row r="55" spans="5:21" x14ac:dyDescent="0.2">
      <c r="E55" s="369"/>
      <c r="F55" s="369"/>
      <c r="G55" s="369"/>
      <c r="H55" s="369"/>
      <c r="I55" s="369"/>
      <c r="J55" s="369"/>
      <c r="K55" s="369"/>
      <c r="L55" s="369"/>
      <c r="M55" s="369"/>
      <c r="N55" s="369"/>
      <c r="O55" s="369"/>
      <c r="P55" s="369"/>
      <c r="Q55" s="369"/>
      <c r="R55" s="369"/>
      <c r="S55" s="369"/>
      <c r="T55" s="369"/>
      <c r="U55" s="369"/>
    </row>
    <row r="56" spans="5:21" x14ac:dyDescent="0.2">
      <c r="E56" s="369"/>
      <c r="F56" s="369"/>
      <c r="G56" s="369"/>
      <c r="H56" s="369"/>
      <c r="I56" s="369"/>
      <c r="J56" s="369"/>
      <c r="K56" s="369"/>
      <c r="L56" s="369"/>
      <c r="M56" s="369"/>
      <c r="N56" s="369"/>
      <c r="O56" s="369"/>
      <c r="P56" s="369"/>
      <c r="Q56" s="369"/>
      <c r="R56" s="369"/>
      <c r="S56" s="369"/>
      <c r="T56" s="369"/>
      <c r="U56" s="369"/>
    </row>
    <row r="57" spans="5:21" x14ac:dyDescent="0.2">
      <c r="E57" s="369"/>
      <c r="F57" s="369"/>
      <c r="G57" s="369"/>
      <c r="H57" s="369"/>
      <c r="I57" s="369"/>
      <c r="J57" s="369"/>
      <c r="K57" s="369"/>
      <c r="L57" s="369"/>
      <c r="M57" s="369"/>
      <c r="N57" s="369"/>
      <c r="O57" s="369"/>
      <c r="P57" s="369"/>
      <c r="Q57" s="369"/>
      <c r="R57" s="369"/>
      <c r="S57" s="369"/>
      <c r="T57" s="369"/>
      <c r="U57" s="369"/>
    </row>
    <row r="58" spans="5:21" x14ac:dyDescent="0.2">
      <c r="E58" s="369"/>
      <c r="F58" s="369"/>
      <c r="G58" s="369"/>
      <c r="H58" s="369"/>
      <c r="I58" s="369"/>
      <c r="J58" s="369"/>
      <c r="K58" s="369"/>
      <c r="L58" s="369"/>
      <c r="M58" s="369"/>
      <c r="N58" s="369"/>
      <c r="O58" s="369"/>
      <c r="P58" s="369"/>
      <c r="Q58" s="369"/>
      <c r="R58" s="369"/>
      <c r="S58" s="369"/>
      <c r="T58" s="369"/>
      <c r="U58" s="369"/>
    </row>
    <row r="59" spans="5:21" x14ac:dyDescent="0.2">
      <c r="E59" s="369"/>
      <c r="F59" s="369"/>
      <c r="G59" s="369"/>
      <c r="H59" s="369"/>
      <c r="I59" s="369"/>
      <c r="J59" s="369"/>
      <c r="K59" s="369"/>
      <c r="L59" s="369"/>
      <c r="M59" s="369"/>
      <c r="N59" s="369"/>
      <c r="O59" s="369"/>
      <c r="P59" s="369"/>
      <c r="Q59" s="369"/>
      <c r="R59" s="369"/>
      <c r="S59" s="369"/>
      <c r="T59" s="369"/>
      <c r="U59" s="369"/>
    </row>
    <row r="60" spans="5:21" x14ac:dyDescent="0.2">
      <c r="E60" s="369"/>
      <c r="F60" s="369"/>
      <c r="G60" s="369"/>
      <c r="H60" s="369"/>
      <c r="I60" s="369"/>
      <c r="J60" s="369"/>
      <c r="K60" s="369"/>
      <c r="L60" s="369"/>
      <c r="M60" s="369"/>
      <c r="N60" s="369"/>
      <c r="O60" s="369"/>
      <c r="P60" s="369"/>
      <c r="Q60" s="369"/>
      <c r="R60" s="369"/>
      <c r="S60" s="369"/>
      <c r="T60" s="369"/>
      <c r="U60" s="369"/>
    </row>
    <row r="61" spans="5:21" x14ac:dyDescent="0.2">
      <c r="E61" s="369"/>
      <c r="F61" s="369"/>
      <c r="G61" s="369"/>
      <c r="H61" s="369"/>
      <c r="I61" s="369"/>
      <c r="J61" s="369"/>
      <c r="K61" s="369"/>
      <c r="L61" s="369"/>
      <c r="M61" s="369"/>
      <c r="N61" s="369"/>
      <c r="O61" s="369"/>
      <c r="P61" s="369"/>
      <c r="Q61" s="369"/>
      <c r="R61" s="369"/>
      <c r="S61" s="369"/>
      <c r="T61" s="369"/>
      <c r="U61" s="369"/>
    </row>
  </sheetData>
  <mergeCells count="31">
    <mergeCell ref="B36:D36"/>
    <mergeCell ref="B37:D37"/>
    <mergeCell ref="B38:D38"/>
    <mergeCell ref="B35:D35"/>
    <mergeCell ref="B31:L31"/>
    <mergeCell ref="B32:L32"/>
    <mergeCell ref="B33:L33"/>
    <mergeCell ref="B34:E34"/>
    <mergeCell ref="A41:C41"/>
    <mergeCell ref="B39:D39"/>
    <mergeCell ref="B40:D40"/>
    <mergeCell ref="B45:D45"/>
    <mergeCell ref="B47:D47"/>
    <mergeCell ref="B30:L30"/>
    <mergeCell ref="B19:L19"/>
    <mergeCell ref="B20:L20"/>
    <mergeCell ref="B21:L21"/>
    <mergeCell ref="B22:L22"/>
    <mergeCell ref="B23:L23"/>
    <mergeCell ref="B24:L24"/>
    <mergeCell ref="B25:L25"/>
    <mergeCell ref="B26:L26"/>
    <mergeCell ref="B27:L27"/>
    <mergeCell ref="B28:L28"/>
    <mergeCell ref="B29:L29"/>
    <mergeCell ref="A18:L18"/>
    <mergeCell ref="A1:L1"/>
    <mergeCell ref="A2:L2"/>
    <mergeCell ref="B3:L3"/>
    <mergeCell ref="B4:L4"/>
    <mergeCell ref="A5:L5"/>
  </mergeCells>
  <pageMargins left="0.7" right="0.7" top="0.75" bottom="0.75" header="0.3" footer="0.3"/>
  <pageSetup orientation="portrait" horizontalDpi="360" verticalDpi="36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0000"/>
  </sheetPr>
  <dimension ref="A1:J34"/>
  <sheetViews>
    <sheetView showGridLines="0" zoomScale="90" zoomScaleNormal="90" workbookViewId="0">
      <selection activeCell="A4" sqref="A4:B4"/>
    </sheetView>
  </sheetViews>
  <sheetFormatPr baseColWidth="10" defaultColWidth="11.42578125" defaultRowHeight="15" x14ac:dyDescent="0.25"/>
  <cols>
    <col min="1" max="1" width="12.7109375" style="362" customWidth="1"/>
    <col min="2" max="2" width="34.140625" style="362" customWidth="1"/>
    <col min="3" max="5" width="16.7109375" style="362" customWidth="1"/>
    <col min="6" max="6" width="22.5703125" style="362" customWidth="1"/>
    <col min="7" max="7" width="21.5703125" style="362" customWidth="1"/>
    <col min="8" max="8" width="24.85546875" style="362" customWidth="1"/>
    <col min="9" max="16384" width="11.42578125" style="362"/>
  </cols>
  <sheetData>
    <row r="1" spans="1:10" s="54" customFormat="1" ht="15.75" x14ac:dyDescent="0.25">
      <c r="A1" s="1469" t="str">
        <f>"Anexo "&amp;C5</f>
        <v>Anexo RM - 8</v>
      </c>
      <c r="B1" s="1469"/>
      <c r="C1" s="1469"/>
      <c r="D1" s="1469"/>
      <c r="E1" s="1469"/>
      <c r="F1" s="1469"/>
      <c r="G1" s="1469"/>
      <c r="H1" s="1469"/>
    </row>
    <row r="2" spans="1:10" s="54" customFormat="1" ht="15.75" x14ac:dyDescent="0.25">
      <c r="A2" s="1516" t="str">
        <f>"del Acta de Entrega Recepción del Municipio de "&amp;'ACTA INDIVIDUAL'!A2</f>
        <v>del Acta de Entrega Recepción del Municipio de Montemorelos, N.L.</v>
      </c>
      <c r="B2" s="1516"/>
      <c r="C2" s="1516"/>
      <c r="D2" s="1516"/>
      <c r="E2" s="1516"/>
      <c r="F2" s="1516"/>
      <c r="G2" s="1516"/>
      <c r="H2" s="1516"/>
    </row>
    <row r="3" spans="1:10" s="54" customFormat="1" ht="16.5" thickBot="1" x14ac:dyDescent="0.3">
      <c r="A3" s="1516" t="str">
        <f>COTEJO!E4</f>
        <v>DIRECCION DE ARCHIVOS MUNICIPAL</v>
      </c>
      <c r="B3" s="1516"/>
      <c r="C3" s="1516"/>
      <c r="D3" s="1516"/>
      <c r="E3" s="1516"/>
      <c r="F3" s="1516"/>
      <c r="G3" s="1516"/>
      <c r="H3" s="1516"/>
    </row>
    <row r="4" spans="1:10" s="54" customFormat="1" ht="33" customHeight="1" thickTop="1" x14ac:dyDescent="0.25">
      <c r="A4" s="1727" t="s">
        <v>95</v>
      </c>
      <c r="B4" s="1728"/>
      <c r="C4" s="1729" t="s">
        <v>1628</v>
      </c>
      <c r="D4" s="1730"/>
      <c r="E4" s="1730"/>
      <c r="F4" s="1730"/>
      <c r="G4" s="1730"/>
      <c r="H4" s="1731"/>
      <c r="J4" s="206"/>
    </row>
    <row r="5" spans="1:10" s="54" customFormat="1" x14ac:dyDescent="0.25">
      <c r="A5" s="1720" t="s">
        <v>97</v>
      </c>
      <c r="B5" s="1721"/>
      <c r="C5" s="1724" t="s">
        <v>1627</v>
      </c>
      <c r="D5" s="1725"/>
      <c r="E5" s="1725"/>
      <c r="F5" s="1725"/>
      <c r="G5" s="1725"/>
      <c r="H5" s="1726"/>
      <c r="J5" s="206"/>
    </row>
    <row r="6" spans="1:10" s="54" customFormat="1" ht="45" customHeight="1" thickBot="1" x14ac:dyDescent="0.3">
      <c r="A6" s="1716" t="s">
        <v>4302</v>
      </c>
      <c r="B6" s="1717"/>
      <c r="C6" s="1718"/>
      <c r="D6" s="1718"/>
      <c r="E6" s="1717"/>
      <c r="F6" s="1717"/>
      <c r="G6" s="1717"/>
      <c r="H6" s="1719"/>
      <c r="J6" s="206"/>
    </row>
    <row r="7" spans="1:10" s="54" customFormat="1" ht="37.5" customHeight="1" thickBot="1" x14ac:dyDescent="0.3">
      <c r="A7" s="155" t="s">
        <v>99</v>
      </c>
      <c r="B7" s="155" t="s">
        <v>1629</v>
      </c>
      <c r="C7" s="155" t="s">
        <v>68</v>
      </c>
      <c r="D7" s="155" t="s">
        <v>1168</v>
      </c>
      <c r="E7" s="155" t="s">
        <v>1169</v>
      </c>
      <c r="F7" s="155" t="s">
        <v>1027</v>
      </c>
      <c r="G7" s="155" t="s">
        <v>45</v>
      </c>
      <c r="H7" s="155" t="s">
        <v>39</v>
      </c>
      <c r="J7" s="206"/>
    </row>
    <row r="8" spans="1:10" s="54" customFormat="1" x14ac:dyDescent="0.25">
      <c r="A8" s="1417"/>
      <c r="B8" s="1413"/>
      <c r="C8" s="1414"/>
      <c r="D8" s="66"/>
      <c r="E8" s="66"/>
      <c r="F8" s="1414"/>
      <c r="G8" s="1414"/>
      <c r="H8" s="344"/>
      <c r="J8" s="206"/>
    </row>
    <row r="9" spans="1:10" s="54" customFormat="1" x14ac:dyDescent="0.25">
      <c r="A9" s="1418"/>
      <c r="B9" s="1415"/>
      <c r="C9" s="1416"/>
      <c r="D9" s="405"/>
      <c r="E9" s="68"/>
      <c r="F9" s="1416"/>
      <c r="G9" s="1414"/>
      <c r="H9" s="74"/>
      <c r="J9" s="206"/>
    </row>
    <row r="10" spans="1:10" s="54" customFormat="1" x14ac:dyDescent="0.25">
      <c r="A10" s="1418"/>
      <c r="B10" s="1415"/>
      <c r="C10" s="1416"/>
      <c r="D10" s="405"/>
      <c r="E10" s="68"/>
      <c r="F10" s="1416"/>
      <c r="G10" s="1416"/>
      <c r="H10" s="74"/>
      <c r="J10" s="206"/>
    </row>
    <row r="11" spans="1:10" s="54" customFormat="1" x14ac:dyDescent="0.25">
      <c r="A11" s="67"/>
      <c r="B11" s="68"/>
      <c r="C11" s="405"/>
      <c r="D11" s="405"/>
      <c r="E11" s="68"/>
      <c r="F11" s="68"/>
      <c r="G11" s="68"/>
      <c r="H11" s="74"/>
      <c r="J11" s="206"/>
    </row>
    <row r="12" spans="1:10" s="54" customFormat="1" x14ac:dyDescent="0.25">
      <c r="A12" s="67"/>
      <c r="B12" s="68"/>
      <c r="C12" s="405"/>
      <c r="D12" s="405"/>
      <c r="E12" s="68"/>
      <c r="F12" s="68"/>
      <c r="G12" s="68"/>
      <c r="H12" s="74"/>
    </row>
    <row r="13" spans="1:10" s="54" customFormat="1" ht="15.75" thickBot="1" x14ac:dyDescent="0.3">
      <c r="A13" s="69"/>
      <c r="B13" s="70"/>
      <c r="C13" s="70"/>
      <c r="D13" s="70"/>
      <c r="E13" s="70"/>
      <c r="F13" s="70"/>
      <c r="G13" s="70"/>
      <c r="H13" s="75"/>
    </row>
    <row r="14" spans="1:10" s="54" customFormat="1" x14ac:dyDescent="0.25">
      <c r="A14" s="537"/>
      <c r="B14" s="537"/>
      <c r="C14" s="537"/>
      <c r="D14" s="537"/>
      <c r="E14" s="537"/>
      <c r="F14" s="537"/>
      <c r="G14" s="537"/>
      <c r="H14" s="537"/>
    </row>
    <row r="15" spans="1:10" s="54" customFormat="1" x14ac:dyDescent="0.25">
      <c r="A15" s="537"/>
      <c r="B15" s="537"/>
      <c r="C15" s="537"/>
      <c r="D15" s="537"/>
      <c r="E15" s="537"/>
      <c r="F15" s="537"/>
      <c r="G15" s="537"/>
      <c r="H15" s="537"/>
    </row>
    <row r="16" spans="1:10" s="54" customFormat="1" x14ac:dyDescent="0.25">
      <c r="A16" s="537"/>
      <c r="B16" s="537"/>
      <c r="C16" s="537"/>
      <c r="D16" s="537"/>
      <c r="E16" s="537"/>
      <c r="F16" s="537"/>
      <c r="G16" s="537"/>
      <c r="H16" s="537"/>
    </row>
    <row r="17" spans="1:8" s="54" customFormat="1" x14ac:dyDescent="0.25">
      <c r="A17" s="537"/>
      <c r="B17" s="537"/>
      <c r="C17" s="537"/>
      <c r="D17" s="537"/>
      <c r="E17" s="537"/>
      <c r="F17" s="537"/>
      <c r="G17" s="537"/>
      <c r="H17" s="537"/>
    </row>
    <row r="18" spans="1:8" s="54" customFormat="1" x14ac:dyDescent="0.25">
      <c r="A18" s="537"/>
      <c r="B18" s="537"/>
      <c r="C18" s="537"/>
      <c r="D18" s="537"/>
      <c r="E18" s="537"/>
      <c r="F18" s="537"/>
      <c r="G18" s="537"/>
      <c r="H18" s="537"/>
    </row>
    <row r="19" spans="1:8" s="54" customFormat="1" x14ac:dyDescent="0.25">
      <c r="A19" s="537"/>
      <c r="B19" s="537"/>
      <c r="C19" s="537"/>
      <c r="D19" s="537"/>
      <c r="E19" s="537"/>
      <c r="F19" s="537"/>
      <c r="G19" s="537"/>
      <c r="H19" s="537"/>
    </row>
    <row r="20" spans="1:8" s="54" customFormat="1" x14ac:dyDescent="0.25">
      <c r="A20" s="537"/>
      <c r="B20" s="537"/>
      <c r="C20" s="537"/>
      <c r="D20" s="537"/>
      <c r="E20" s="537"/>
      <c r="F20" s="537"/>
      <c r="G20" s="537"/>
      <c r="H20" s="537"/>
    </row>
    <row r="21" spans="1:8" s="54" customFormat="1" x14ac:dyDescent="0.25"/>
    <row r="22" spans="1:8" s="54" customFormat="1" x14ac:dyDescent="0.25"/>
    <row r="23" spans="1:8" s="54" customFormat="1" x14ac:dyDescent="0.25">
      <c r="A23" s="1720" t="s">
        <v>98</v>
      </c>
      <c r="B23" s="1721"/>
      <c r="C23" s="1722"/>
      <c r="D23" s="1722"/>
      <c r="E23" s="1721"/>
      <c r="F23" s="1721"/>
      <c r="G23" s="1721"/>
      <c r="H23" s="1723"/>
    </row>
    <row r="24" spans="1:8" s="54" customFormat="1" x14ac:dyDescent="0.25">
      <c r="A24" s="1720" t="s">
        <v>41</v>
      </c>
      <c r="B24" s="1721"/>
      <c r="C24" s="1724" t="s">
        <v>217</v>
      </c>
      <c r="D24" s="1725"/>
      <c r="E24" s="1725"/>
      <c r="F24" s="1725"/>
      <c r="G24" s="1725"/>
      <c r="H24" s="1726"/>
    </row>
    <row r="25" spans="1:8" s="54" customFormat="1" ht="33" customHeight="1" x14ac:dyDescent="0.25">
      <c r="A25" s="1705" t="s">
        <v>99</v>
      </c>
      <c r="B25" s="1706"/>
      <c r="C25" s="1707" t="s">
        <v>104</v>
      </c>
      <c r="D25" s="1708"/>
      <c r="E25" s="1708"/>
      <c r="F25" s="1708"/>
      <c r="G25" s="1708"/>
      <c r="H25" s="1709"/>
    </row>
    <row r="26" spans="1:8" s="54" customFormat="1" ht="33" customHeight="1" x14ac:dyDescent="0.25">
      <c r="A26" s="1979" t="s">
        <v>1629</v>
      </c>
      <c r="B26" s="1980"/>
      <c r="C26" s="1707" t="s">
        <v>1630</v>
      </c>
      <c r="D26" s="1708"/>
      <c r="E26" s="1708"/>
      <c r="F26" s="1708"/>
      <c r="G26" s="1708"/>
      <c r="H26" s="1709"/>
    </row>
    <row r="27" spans="1:8" s="54" customFormat="1" ht="33" customHeight="1" x14ac:dyDescent="0.25">
      <c r="A27" s="1979" t="s">
        <v>68</v>
      </c>
      <c r="B27" s="1980"/>
      <c r="C27" s="1707" t="s">
        <v>1635</v>
      </c>
      <c r="D27" s="1708"/>
      <c r="E27" s="1708"/>
      <c r="F27" s="1708"/>
      <c r="G27" s="1708"/>
      <c r="H27" s="1709"/>
    </row>
    <row r="28" spans="1:8" s="54" customFormat="1" ht="39.75" customHeight="1" x14ac:dyDescent="0.25">
      <c r="A28" s="1705" t="s">
        <v>1631</v>
      </c>
      <c r="B28" s="1706"/>
      <c r="C28" s="1707" t="s">
        <v>1633</v>
      </c>
      <c r="D28" s="1708"/>
      <c r="E28" s="1708"/>
      <c r="F28" s="1708"/>
      <c r="G28" s="1708"/>
      <c r="H28" s="1709"/>
    </row>
    <row r="29" spans="1:8" s="54" customFormat="1" ht="33" customHeight="1" x14ac:dyDescent="0.25">
      <c r="A29" s="1705" t="s">
        <v>1632</v>
      </c>
      <c r="B29" s="1706"/>
      <c r="C29" s="1707" t="s">
        <v>1634</v>
      </c>
      <c r="D29" s="1708"/>
      <c r="E29" s="1708"/>
      <c r="F29" s="1708"/>
      <c r="G29" s="1708"/>
      <c r="H29" s="1709"/>
    </row>
    <row r="30" spans="1:8" s="54" customFormat="1" ht="33" customHeight="1" x14ac:dyDescent="0.25">
      <c r="A30" s="1705" t="s">
        <v>1027</v>
      </c>
      <c r="B30" s="1706"/>
      <c r="C30" s="1707" t="s">
        <v>1636</v>
      </c>
      <c r="D30" s="1708"/>
      <c r="E30" s="1708"/>
      <c r="F30" s="1708"/>
      <c r="G30" s="1708"/>
      <c r="H30" s="1709"/>
    </row>
    <row r="31" spans="1:8" s="54" customFormat="1" ht="33" customHeight="1" x14ac:dyDescent="0.25">
      <c r="A31" s="1705" t="s">
        <v>45</v>
      </c>
      <c r="B31" s="1706"/>
      <c r="C31" s="1707" t="s">
        <v>1637</v>
      </c>
      <c r="D31" s="1708"/>
      <c r="E31" s="1708"/>
      <c r="F31" s="1708"/>
      <c r="G31" s="1708"/>
      <c r="H31" s="1709"/>
    </row>
    <row r="32" spans="1:8" s="54" customFormat="1" ht="33" customHeight="1" thickBot="1" x14ac:dyDescent="0.3">
      <c r="A32" s="1971" t="s">
        <v>39</v>
      </c>
      <c r="B32" s="1972"/>
      <c r="C32" s="1976" t="s">
        <v>1638</v>
      </c>
      <c r="D32" s="1977"/>
      <c r="E32" s="1977"/>
      <c r="F32" s="1977"/>
      <c r="G32" s="1977"/>
      <c r="H32" s="1978"/>
    </row>
    <row r="33" s="54" customFormat="1" ht="15.75" thickTop="1" x14ac:dyDescent="0.25"/>
    <row r="34" s="54" customFormat="1" x14ac:dyDescent="0.25"/>
  </sheetData>
  <mergeCells count="27">
    <mergeCell ref="A29:B29"/>
    <mergeCell ref="C29:H29"/>
    <mergeCell ref="A30:B30"/>
    <mergeCell ref="C30:H30"/>
    <mergeCell ref="A32:B32"/>
    <mergeCell ref="C32:H32"/>
    <mergeCell ref="A31:B31"/>
    <mergeCell ref="C31:H31"/>
    <mergeCell ref="A26:B26"/>
    <mergeCell ref="C26:H26"/>
    <mergeCell ref="A27:B27"/>
    <mergeCell ref="C27:H27"/>
    <mergeCell ref="A28:B28"/>
    <mergeCell ref="C28:H28"/>
    <mergeCell ref="A6:H6"/>
    <mergeCell ref="A23:H23"/>
    <mergeCell ref="A24:B24"/>
    <mergeCell ref="C24:H24"/>
    <mergeCell ref="A25:B25"/>
    <mergeCell ref="C25:H25"/>
    <mergeCell ref="A1:H1"/>
    <mergeCell ref="A2:H2"/>
    <mergeCell ref="A4:B4"/>
    <mergeCell ref="C4:H4"/>
    <mergeCell ref="A5:B5"/>
    <mergeCell ref="C5:H5"/>
    <mergeCell ref="A3:H3"/>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O50"/>
  <sheetViews>
    <sheetView zoomScale="90" zoomScaleNormal="90" workbookViewId="0">
      <selection activeCell="A5" sqref="A5:O5"/>
    </sheetView>
  </sheetViews>
  <sheetFormatPr baseColWidth="10" defaultColWidth="10.85546875" defaultRowHeight="12.75" x14ac:dyDescent="0.2"/>
  <cols>
    <col min="1" max="1" width="10.140625" style="347" customWidth="1"/>
    <col min="2" max="2" width="19.140625" style="347" customWidth="1"/>
    <col min="3" max="3" width="10.85546875" style="347" customWidth="1"/>
    <col min="4" max="4" width="12.5703125" style="347" customWidth="1"/>
    <col min="5" max="5" width="13.140625" style="347" customWidth="1"/>
    <col min="6" max="8" width="12.7109375" style="347" customWidth="1"/>
    <col min="9" max="9" width="12.28515625" style="347" customWidth="1"/>
    <col min="10" max="10" width="14" style="347" customWidth="1"/>
    <col min="11" max="11" width="11.85546875" style="347" customWidth="1"/>
    <col min="12" max="12" width="12.140625" style="347" customWidth="1"/>
    <col min="13" max="13" width="13.140625" style="347" customWidth="1"/>
    <col min="14" max="14" width="15.85546875" style="347" customWidth="1"/>
    <col min="15" max="15" width="21.42578125" style="347" customWidth="1"/>
    <col min="16" max="16384" width="10.85546875" style="347"/>
  </cols>
  <sheetData>
    <row r="1" spans="1:15" s="54" customFormat="1" ht="15.75" x14ac:dyDescent="0.25">
      <c r="A1" s="1469" t="str">
        <f>"Anexo "&amp;C4</f>
        <v>Anexo RH - 1</v>
      </c>
      <c r="B1" s="1469"/>
      <c r="C1" s="1469"/>
      <c r="D1" s="1469"/>
      <c r="E1" s="1469"/>
      <c r="F1" s="1469"/>
      <c r="G1" s="1469"/>
      <c r="H1" s="1469"/>
      <c r="I1" s="1469"/>
      <c r="J1" s="1469"/>
      <c r="K1" s="1469"/>
      <c r="L1" s="1469"/>
      <c r="M1" s="1469"/>
      <c r="N1" s="1469"/>
      <c r="O1" s="1469"/>
    </row>
    <row r="2" spans="1:15"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row>
    <row r="3" spans="1:15" s="54" customFormat="1" ht="21" customHeight="1" x14ac:dyDescent="0.25">
      <c r="A3" s="2013" t="s">
        <v>95</v>
      </c>
      <c r="B3" s="1990"/>
      <c r="C3" s="1990" t="s">
        <v>1136</v>
      </c>
      <c r="D3" s="1990"/>
      <c r="E3" s="1990"/>
      <c r="F3" s="1990"/>
      <c r="G3" s="1990"/>
      <c r="H3" s="1990"/>
      <c r="I3" s="1990"/>
      <c r="J3" s="1990"/>
      <c r="K3" s="1990"/>
      <c r="L3" s="1990"/>
      <c r="M3" s="1990"/>
      <c r="N3" s="1990"/>
      <c r="O3" s="1991"/>
    </row>
    <row r="4" spans="1:15" s="54" customFormat="1" ht="15" x14ac:dyDescent="0.25">
      <c r="A4" s="2014" t="s">
        <v>97</v>
      </c>
      <c r="B4" s="1722"/>
      <c r="C4" s="1722" t="s">
        <v>1652</v>
      </c>
      <c r="D4" s="1722"/>
      <c r="E4" s="1722"/>
      <c r="F4" s="1722"/>
      <c r="G4" s="1722"/>
      <c r="H4" s="1722"/>
      <c r="I4" s="1722"/>
      <c r="J4" s="1722"/>
      <c r="K4" s="1722"/>
      <c r="L4" s="1722"/>
      <c r="M4" s="1722"/>
      <c r="N4" s="1722"/>
      <c r="O4" s="1992"/>
    </row>
    <row r="5" spans="1:15" s="54" customFormat="1" ht="29.45" customHeight="1" x14ac:dyDescent="0.25">
      <c r="A5" s="2018" t="s">
        <v>4303</v>
      </c>
      <c r="B5" s="1718"/>
      <c r="C5" s="1718"/>
      <c r="D5" s="1718"/>
      <c r="E5" s="1718"/>
      <c r="F5" s="1718"/>
      <c r="G5" s="1718"/>
      <c r="H5" s="1718"/>
      <c r="I5" s="1718"/>
      <c r="J5" s="1718"/>
      <c r="K5" s="1718"/>
      <c r="L5" s="1718"/>
      <c r="M5" s="1718"/>
      <c r="N5" s="1718"/>
      <c r="O5" s="2019"/>
    </row>
    <row r="6" spans="1:15" ht="24" customHeight="1" x14ac:dyDescent="0.2">
      <c r="A6" s="2238" t="s">
        <v>36</v>
      </c>
      <c r="B6" s="2235" t="s">
        <v>1653</v>
      </c>
      <c r="C6" s="2235" t="s">
        <v>1128</v>
      </c>
      <c r="D6" s="2235" t="s">
        <v>1667</v>
      </c>
      <c r="E6" s="2235" t="s">
        <v>1666</v>
      </c>
      <c r="F6" s="2235" t="s">
        <v>1669</v>
      </c>
      <c r="G6" s="2235"/>
      <c r="H6" s="2235"/>
      <c r="I6" s="2235"/>
      <c r="J6" s="2235"/>
      <c r="K6" s="2235" t="s">
        <v>1688</v>
      </c>
      <c r="L6" s="2235"/>
      <c r="M6" s="2235"/>
      <c r="N6" s="2235" t="s">
        <v>1689</v>
      </c>
      <c r="O6" s="2011" t="s">
        <v>39</v>
      </c>
    </row>
    <row r="7" spans="1:15" ht="23.25" customHeight="1" x14ac:dyDescent="0.2">
      <c r="A7" s="2238"/>
      <c r="B7" s="2235"/>
      <c r="C7" s="2235"/>
      <c r="D7" s="2235"/>
      <c r="E7" s="2235"/>
      <c r="F7" s="475" t="s">
        <v>1685</v>
      </c>
      <c r="G7" s="475" t="s">
        <v>1132</v>
      </c>
      <c r="H7" s="475" t="s">
        <v>1134</v>
      </c>
      <c r="I7" s="475" t="s">
        <v>1686</v>
      </c>
      <c r="J7" s="475" t="s">
        <v>1670</v>
      </c>
      <c r="K7" s="475" t="s">
        <v>1135</v>
      </c>
      <c r="L7" s="475" t="s">
        <v>1654</v>
      </c>
      <c r="M7" s="475" t="s">
        <v>1668</v>
      </c>
      <c r="N7" s="2235"/>
      <c r="O7" s="2011"/>
    </row>
    <row r="8" spans="1:15" ht="12.6" customHeight="1" x14ac:dyDescent="0.2">
      <c r="A8" s="354"/>
      <c r="B8" s="477"/>
      <c r="C8" s="476"/>
      <c r="D8" s="476"/>
      <c r="E8" s="476"/>
      <c r="F8" s="476"/>
      <c r="G8" s="476"/>
      <c r="H8" s="476"/>
      <c r="I8" s="476"/>
      <c r="J8" s="476"/>
      <c r="K8" s="480"/>
      <c r="L8" s="480"/>
      <c r="M8" s="480">
        <f>SUM(K8:L8)</f>
        <v>0</v>
      </c>
      <c r="N8" s="480">
        <f>M8*SUM(F8:I8)</f>
        <v>0</v>
      </c>
      <c r="O8" s="487"/>
    </row>
    <row r="9" spans="1:15" x14ac:dyDescent="0.2">
      <c r="A9" s="354"/>
      <c r="B9" s="477"/>
      <c r="C9" s="476"/>
      <c r="D9" s="476"/>
      <c r="E9" s="476"/>
      <c r="F9" s="476"/>
      <c r="G9" s="476"/>
      <c r="H9" s="476"/>
      <c r="I9" s="476"/>
      <c r="J9" s="476"/>
      <c r="K9" s="480"/>
      <c r="L9" s="480"/>
      <c r="M9" s="480">
        <f t="shared" ref="M9:M16" si="0">SUM(K9:L9)</f>
        <v>0</v>
      </c>
      <c r="N9" s="480">
        <f t="shared" ref="N9:N16" si="1">M9*SUM(F9:I9)</f>
        <v>0</v>
      </c>
      <c r="O9" s="487"/>
    </row>
    <row r="10" spans="1:15" x14ac:dyDescent="0.2">
      <c r="A10" s="354"/>
      <c r="B10" s="477"/>
      <c r="C10" s="476"/>
      <c r="D10" s="476"/>
      <c r="E10" s="476"/>
      <c r="F10" s="476"/>
      <c r="G10" s="476"/>
      <c r="H10" s="476"/>
      <c r="I10" s="476"/>
      <c r="J10" s="476"/>
      <c r="K10" s="480"/>
      <c r="L10" s="480"/>
      <c r="M10" s="480">
        <f t="shared" si="0"/>
        <v>0</v>
      </c>
      <c r="N10" s="480">
        <f t="shared" si="1"/>
        <v>0</v>
      </c>
      <c r="O10" s="487"/>
    </row>
    <row r="11" spans="1:15" x14ac:dyDescent="0.2">
      <c r="A11" s="354"/>
      <c r="B11" s="477"/>
      <c r="C11" s="476"/>
      <c r="D11" s="476"/>
      <c r="E11" s="476"/>
      <c r="F11" s="476"/>
      <c r="G11" s="476"/>
      <c r="H11" s="476"/>
      <c r="I11" s="476"/>
      <c r="J11" s="476"/>
      <c r="K11" s="480"/>
      <c r="L11" s="480"/>
      <c r="M11" s="480">
        <f t="shared" si="0"/>
        <v>0</v>
      </c>
      <c r="N11" s="480">
        <f t="shared" si="1"/>
        <v>0</v>
      </c>
      <c r="O11" s="487"/>
    </row>
    <row r="12" spans="1:15" x14ac:dyDescent="0.2">
      <c r="A12" s="354"/>
      <c r="B12" s="477"/>
      <c r="C12" s="476"/>
      <c r="D12" s="476"/>
      <c r="E12" s="476"/>
      <c r="F12" s="476"/>
      <c r="G12" s="476"/>
      <c r="H12" s="476"/>
      <c r="I12" s="476"/>
      <c r="J12" s="476"/>
      <c r="K12" s="480"/>
      <c r="L12" s="480"/>
      <c r="M12" s="480">
        <f t="shared" si="0"/>
        <v>0</v>
      </c>
      <c r="N12" s="480">
        <f t="shared" si="1"/>
        <v>0</v>
      </c>
      <c r="O12" s="487"/>
    </row>
    <row r="13" spans="1:15" x14ac:dyDescent="0.2">
      <c r="A13" s="354"/>
      <c r="B13" s="477"/>
      <c r="C13" s="476"/>
      <c r="D13" s="476"/>
      <c r="E13" s="476"/>
      <c r="F13" s="476"/>
      <c r="G13" s="476"/>
      <c r="H13" s="476"/>
      <c r="I13" s="476"/>
      <c r="J13" s="476"/>
      <c r="K13" s="480"/>
      <c r="L13" s="480"/>
      <c r="M13" s="480">
        <f t="shared" si="0"/>
        <v>0</v>
      </c>
      <c r="N13" s="480">
        <f t="shared" si="1"/>
        <v>0</v>
      </c>
      <c r="O13" s="487"/>
    </row>
    <row r="14" spans="1:15" x14ac:dyDescent="0.2">
      <c r="A14" s="354"/>
      <c r="B14" s="477"/>
      <c r="C14" s="476"/>
      <c r="D14" s="476"/>
      <c r="E14" s="476"/>
      <c r="F14" s="476"/>
      <c r="G14" s="476"/>
      <c r="H14" s="476"/>
      <c r="I14" s="476"/>
      <c r="J14" s="476"/>
      <c r="K14" s="480"/>
      <c r="L14" s="480"/>
      <c r="M14" s="480">
        <f t="shared" si="0"/>
        <v>0</v>
      </c>
      <c r="N14" s="480">
        <f t="shared" si="1"/>
        <v>0</v>
      </c>
      <c r="O14" s="487"/>
    </row>
    <row r="15" spans="1:15" x14ac:dyDescent="0.2">
      <c r="A15" s="354"/>
      <c r="B15" s="477"/>
      <c r="C15" s="476"/>
      <c r="D15" s="476"/>
      <c r="E15" s="476"/>
      <c r="F15" s="476"/>
      <c r="G15" s="476"/>
      <c r="H15" s="476"/>
      <c r="I15" s="476"/>
      <c r="J15" s="476"/>
      <c r="K15" s="480"/>
      <c r="L15" s="480"/>
      <c r="M15" s="480">
        <f t="shared" si="0"/>
        <v>0</v>
      </c>
      <c r="N15" s="480">
        <f t="shared" si="1"/>
        <v>0</v>
      </c>
      <c r="O15" s="487"/>
    </row>
    <row r="16" spans="1:15" x14ac:dyDescent="0.2">
      <c r="A16" s="354"/>
      <c r="B16" s="477"/>
      <c r="C16" s="476"/>
      <c r="D16" s="476"/>
      <c r="E16" s="476"/>
      <c r="F16" s="476"/>
      <c r="G16" s="476"/>
      <c r="H16" s="476"/>
      <c r="I16" s="476"/>
      <c r="J16" s="476"/>
      <c r="K16" s="480"/>
      <c r="L16" s="480"/>
      <c r="M16" s="480">
        <f t="shared" si="0"/>
        <v>0</v>
      </c>
      <c r="N16" s="480">
        <f t="shared" si="1"/>
        <v>0</v>
      </c>
      <c r="O16" s="487"/>
    </row>
    <row r="17" spans="1:15" ht="13.5" thickBot="1" x14ac:dyDescent="0.25">
      <c r="A17" s="482"/>
      <c r="B17" s="2028" t="s">
        <v>117</v>
      </c>
      <c r="C17" s="2028"/>
      <c r="D17" s="483">
        <f>SUM(D8:D16)</f>
        <v>0</v>
      </c>
      <c r="E17" s="483">
        <f t="shared" ref="E17" si="2">SUM(E8:E16)</f>
        <v>0</v>
      </c>
      <c r="F17" s="483">
        <f t="shared" ref="F17" si="3">SUM(F8:F16)</f>
        <v>0</v>
      </c>
      <c r="G17" s="483">
        <f t="shared" ref="G17" si="4">SUM(G8:G16)</f>
        <v>0</v>
      </c>
      <c r="H17" s="483">
        <f t="shared" ref="H17" si="5">SUM(H8:H16)</f>
        <v>0</v>
      </c>
      <c r="I17" s="483">
        <f t="shared" ref="I17" si="6">SUM(I8:I16)</f>
        <v>0</v>
      </c>
      <c r="J17" s="483">
        <f t="shared" ref="J17" si="7">SUM(J8:J16)</f>
        <v>0</v>
      </c>
      <c r="K17" s="484"/>
      <c r="L17" s="484"/>
      <c r="M17" s="485"/>
      <c r="N17" s="485">
        <f>SUM(N8:N16)</f>
        <v>0</v>
      </c>
      <c r="O17" s="488"/>
    </row>
    <row r="19" spans="1:15" ht="13.5" thickBot="1" x14ac:dyDescent="0.25"/>
    <row r="20" spans="1:15" ht="15.75" customHeight="1" thickTop="1" x14ac:dyDescent="0.2">
      <c r="A20" s="2029" t="s">
        <v>98</v>
      </c>
      <c r="B20" s="2030"/>
      <c r="C20" s="2030"/>
      <c r="D20" s="2030"/>
      <c r="E20" s="2030"/>
      <c r="F20" s="2030"/>
      <c r="G20" s="2030"/>
      <c r="H20" s="2030"/>
      <c r="I20" s="2030"/>
      <c r="J20" s="2030"/>
      <c r="K20" s="2030"/>
      <c r="L20" s="2030"/>
      <c r="M20" s="2030"/>
      <c r="N20" s="2031"/>
      <c r="O20" s="2167"/>
    </row>
    <row r="21" spans="1:15" ht="17.45" customHeight="1" x14ac:dyDescent="0.2">
      <c r="A21" s="2033" t="s">
        <v>41</v>
      </c>
      <c r="B21" s="2034"/>
      <c r="C21" s="2034" t="s">
        <v>103</v>
      </c>
      <c r="D21" s="2034"/>
      <c r="E21" s="2034"/>
      <c r="F21" s="2034"/>
      <c r="G21" s="2034"/>
      <c r="H21" s="2034"/>
      <c r="I21" s="2034"/>
      <c r="J21" s="2034"/>
      <c r="K21" s="2034"/>
      <c r="L21" s="2034"/>
      <c r="M21" s="2034"/>
      <c r="N21" s="2035"/>
      <c r="O21" s="2177"/>
    </row>
    <row r="22" spans="1:15" ht="29.45" customHeight="1" x14ac:dyDescent="0.2">
      <c r="A22" s="2024" t="s">
        <v>1055</v>
      </c>
      <c r="B22" s="2025"/>
      <c r="C22" s="2026" t="s">
        <v>104</v>
      </c>
      <c r="D22" s="2026"/>
      <c r="E22" s="2026"/>
      <c r="F22" s="2026"/>
      <c r="G22" s="2026"/>
      <c r="H22" s="2026"/>
      <c r="I22" s="2026"/>
      <c r="J22" s="2026"/>
      <c r="K22" s="2026"/>
      <c r="L22" s="2026"/>
      <c r="M22" s="2026"/>
      <c r="N22" s="2027"/>
      <c r="O22" s="2032"/>
    </row>
    <row r="23" spans="1:15" ht="29.45" customHeight="1" x14ac:dyDescent="0.2">
      <c r="A23" s="2024" t="s">
        <v>1653</v>
      </c>
      <c r="B23" s="2025"/>
      <c r="C23" s="2026" t="s">
        <v>1680</v>
      </c>
      <c r="D23" s="2026"/>
      <c r="E23" s="2026"/>
      <c r="F23" s="2026"/>
      <c r="G23" s="2026"/>
      <c r="H23" s="2026"/>
      <c r="I23" s="2026"/>
      <c r="J23" s="2026"/>
      <c r="K23" s="2026"/>
      <c r="L23" s="2026"/>
      <c r="M23" s="2026"/>
      <c r="N23" s="2027"/>
      <c r="O23" s="2032"/>
    </row>
    <row r="24" spans="1:15" ht="29.45" customHeight="1" x14ac:dyDescent="0.2">
      <c r="A24" s="2024" t="s">
        <v>1128</v>
      </c>
      <c r="B24" s="2025"/>
      <c r="C24" s="2026" t="s">
        <v>1681</v>
      </c>
      <c r="D24" s="2026"/>
      <c r="E24" s="2026"/>
      <c r="F24" s="2026"/>
      <c r="G24" s="2026"/>
      <c r="H24" s="2026"/>
      <c r="I24" s="2026"/>
      <c r="J24" s="2026"/>
      <c r="K24" s="2026"/>
      <c r="L24" s="2026"/>
      <c r="M24" s="2026"/>
      <c r="N24" s="2027"/>
      <c r="O24" s="2032"/>
    </row>
    <row r="25" spans="1:15" ht="29.45" customHeight="1" x14ac:dyDescent="0.2">
      <c r="A25" s="2024" t="s">
        <v>1667</v>
      </c>
      <c r="B25" s="2025"/>
      <c r="C25" s="2026" t="s">
        <v>1679</v>
      </c>
      <c r="D25" s="2026"/>
      <c r="E25" s="2026"/>
      <c r="F25" s="2026"/>
      <c r="G25" s="2026"/>
      <c r="H25" s="2026"/>
      <c r="I25" s="2026"/>
      <c r="J25" s="2026"/>
      <c r="K25" s="2026"/>
      <c r="L25" s="2026"/>
      <c r="M25" s="2026"/>
      <c r="N25" s="2027"/>
      <c r="O25" s="2032"/>
    </row>
    <row r="26" spans="1:15" ht="29.45" customHeight="1" x14ac:dyDescent="0.2">
      <c r="A26" s="2024" t="s">
        <v>1666</v>
      </c>
      <c r="B26" s="2025"/>
      <c r="C26" s="2026" t="s">
        <v>1663</v>
      </c>
      <c r="D26" s="2026"/>
      <c r="E26" s="2026"/>
      <c r="F26" s="2026"/>
      <c r="G26" s="2026"/>
      <c r="H26" s="2026"/>
      <c r="I26" s="2026"/>
      <c r="J26" s="2026"/>
      <c r="K26" s="2026"/>
      <c r="L26" s="2026"/>
      <c r="M26" s="2026"/>
      <c r="N26" s="2027"/>
      <c r="O26" s="2032"/>
    </row>
    <row r="27" spans="1:15" ht="29.45" customHeight="1" x14ac:dyDescent="0.2">
      <c r="A27" s="2024" t="s">
        <v>1674</v>
      </c>
      <c r="B27" s="2025"/>
      <c r="C27" s="2026" t="s">
        <v>1697</v>
      </c>
      <c r="D27" s="2026"/>
      <c r="E27" s="2026"/>
      <c r="F27" s="2026"/>
      <c r="G27" s="2026"/>
      <c r="H27" s="2026"/>
      <c r="I27" s="2026"/>
      <c r="J27" s="2026"/>
      <c r="K27" s="2026"/>
      <c r="L27" s="2026"/>
      <c r="M27" s="2026"/>
      <c r="N27" s="2027"/>
      <c r="O27" s="2032"/>
    </row>
    <row r="28" spans="1:15" ht="29.45" customHeight="1" x14ac:dyDescent="0.2">
      <c r="A28" s="2024" t="s">
        <v>1684</v>
      </c>
      <c r="B28" s="2025"/>
      <c r="C28" s="2026" t="s">
        <v>1682</v>
      </c>
      <c r="D28" s="2026"/>
      <c r="E28" s="2026"/>
      <c r="F28" s="2026"/>
      <c r="G28" s="2026"/>
      <c r="H28" s="2026"/>
      <c r="I28" s="2026"/>
      <c r="J28" s="2026"/>
      <c r="K28" s="2026"/>
      <c r="L28" s="2026"/>
      <c r="M28" s="2026"/>
      <c r="N28" s="2027"/>
      <c r="O28" s="2032"/>
    </row>
    <row r="29" spans="1:15" ht="29.45" customHeight="1" x14ac:dyDescent="0.2">
      <c r="A29" s="2024" t="s">
        <v>1689</v>
      </c>
      <c r="B29" s="2025"/>
      <c r="C29" s="2026" t="s">
        <v>1699</v>
      </c>
      <c r="D29" s="2026"/>
      <c r="E29" s="2026"/>
      <c r="F29" s="2026"/>
      <c r="G29" s="2026"/>
      <c r="H29" s="2026"/>
      <c r="I29" s="2026"/>
      <c r="J29" s="2026"/>
      <c r="K29" s="2026"/>
      <c r="L29" s="2026"/>
      <c r="M29" s="2026"/>
      <c r="N29" s="2027"/>
      <c r="O29" s="2032"/>
    </row>
    <row r="30" spans="1:15" ht="29.45" customHeight="1" thickBot="1" x14ac:dyDescent="0.25">
      <c r="A30" s="2020" t="s">
        <v>39</v>
      </c>
      <c r="B30" s="2021"/>
      <c r="C30" s="2022" t="s">
        <v>1687</v>
      </c>
      <c r="D30" s="2022"/>
      <c r="E30" s="2022"/>
      <c r="F30" s="2022"/>
      <c r="G30" s="2022"/>
      <c r="H30" s="2022"/>
      <c r="I30" s="2022"/>
      <c r="J30" s="2022"/>
      <c r="K30" s="2022"/>
      <c r="L30" s="2022"/>
      <c r="M30" s="2022"/>
      <c r="N30" s="2023"/>
      <c r="O30" s="2143"/>
    </row>
    <row r="31" spans="1:15" ht="13.5" thickTop="1" x14ac:dyDescent="0.2"/>
    <row r="33" spans="1:15" ht="15.75" x14ac:dyDescent="0.2">
      <c r="A33" s="2012" t="s">
        <v>1690</v>
      </c>
      <c r="B33" s="1469"/>
      <c r="C33" s="1469"/>
      <c r="D33" s="1469"/>
      <c r="E33" s="1469"/>
      <c r="F33" s="1469"/>
      <c r="G33" s="1469"/>
      <c r="H33" s="1469"/>
      <c r="I33" s="1469"/>
      <c r="J33" s="1469"/>
      <c r="K33" s="1469"/>
      <c r="L33" s="1469"/>
      <c r="M33" s="1469"/>
      <c r="N33" s="1469"/>
      <c r="O33" s="1469"/>
    </row>
    <row r="34" spans="1:15" s="54" customFormat="1" ht="15.75" x14ac:dyDescent="0.25">
      <c r="A34" s="1469" t="str">
        <f>"Anexo "&amp;C40</f>
        <v xml:space="preserve">Anexo </v>
      </c>
      <c r="B34" s="1469"/>
      <c r="C34" s="1469"/>
      <c r="D34" s="1469"/>
      <c r="E34" s="1469"/>
      <c r="F34" s="1469"/>
      <c r="G34" s="1469"/>
      <c r="H34" s="1469"/>
      <c r="I34" s="1469"/>
      <c r="J34" s="1469"/>
      <c r="K34" s="1469"/>
      <c r="L34" s="1469"/>
      <c r="M34" s="1469"/>
      <c r="N34" s="1469"/>
      <c r="O34" s="1469"/>
    </row>
    <row r="35" spans="1:15" s="54" customFormat="1" ht="16.5" thickBot="1" x14ac:dyDescent="0.3">
      <c r="A35" s="1516" t="str">
        <f>"del Acta de Entrega Recepción del Municipio de "&amp;MUNICIPIOS!A114</f>
        <v xml:space="preserve">del Acta de Entrega Recepción del Municipio de </v>
      </c>
      <c r="B35" s="1516"/>
      <c r="C35" s="1516"/>
      <c r="D35" s="1516"/>
      <c r="E35" s="1516"/>
      <c r="F35" s="1516"/>
      <c r="G35" s="1516"/>
      <c r="H35" s="1516"/>
      <c r="I35" s="1516"/>
      <c r="J35" s="1516"/>
      <c r="K35" s="1516"/>
      <c r="L35" s="1516"/>
      <c r="M35" s="1516"/>
      <c r="N35" s="1516"/>
      <c r="O35" s="1516"/>
    </row>
    <row r="36" spans="1:15" s="54" customFormat="1" ht="21" customHeight="1" x14ac:dyDescent="0.25">
      <c r="A36" s="2013" t="s">
        <v>95</v>
      </c>
      <c r="B36" s="1990"/>
      <c r="C36" s="1990" t="s">
        <v>1136</v>
      </c>
      <c r="D36" s="1990"/>
      <c r="E36" s="1990"/>
      <c r="F36" s="1990"/>
      <c r="G36" s="1990"/>
      <c r="H36" s="1990"/>
      <c r="I36" s="1990"/>
      <c r="J36" s="1990"/>
      <c r="K36" s="1990"/>
      <c r="L36" s="1990"/>
      <c r="M36" s="1990"/>
      <c r="N36" s="1990"/>
      <c r="O36" s="1990"/>
    </row>
    <row r="37" spans="1:15" s="54" customFormat="1" ht="15" x14ac:dyDescent="0.25">
      <c r="A37" s="2014" t="s">
        <v>97</v>
      </c>
      <c r="B37" s="1722"/>
      <c r="C37" s="1722" t="s">
        <v>1652</v>
      </c>
      <c r="D37" s="1722"/>
      <c r="E37" s="1722"/>
      <c r="F37" s="1722"/>
      <c r="G37" s="1722"/>
      <c r="H37" s="1722"/>
      <c r="I37" s="1722"/>
      <c r="J37" s="1722"/>
      <c r="K37" s="1722"/>
      <c r="L37" s="1722"/>
      <c r="M37" s="1722"/>
      <c r="N37" s="1722"/>
      <c r="O37" s="1722"/>
    </row>
    <row r="38" spans="1:15" s="54" customFormat="1" ht="29.45" customHeight="1" x14ac:dyDescent="0.25">
      <c r="A38" s="2018" t="s">
        <v>1691</v>
      </c>
      <c r="B38" s="1718"/>
      <c r="C38" s="1718"/>
      <c r="D38" s="1718"/>
      <c r="E38" s="1718"/>
      <c r="F38" s="1718"/>
      <c r="G38" s="1718"/>
      <c r="H38" s="1718"/>
      <c r="I38" s="1718"/>
      <c r="J38" s="1718"/>
      <c r="K38" s="1718"/>
      <c r="L38" s="1718"/>
      <c r="M38" s="1718"/>
      <c r="N38" s="1718"/>
      <c r="O38" s="2019"/>
    </row>
    <row r="39" spans="1:15" ht="24" customHeight="1" x14ac:dyDescent="0.2">
      <c r="A39" s="2238" t="s">
        <v>36</v>
      </c>
      <c r="B39" s="2235" t="s">
        <v>1653</v>
      </c>
      <c r="C39" s="2235" t="s">
        <v>1128</v>
      </c>
      <c r="D39" s="2235" t="s">
        <v>1667</v>
      </c>
      <c r="E39" s="2235" t="s">
        <v>1666</v>
      </c>
      <c r="F39" s="2235" t="s">
        <v>1669</v>
      </c>
      <c r="G39" s="2235"/>
      <c r="H39" s="2235"/>
      <c r="I39" s="2235"/>
      <c r="J39" s="2235"/>
      <c r="K39" s="2235" t="s">
        <v>1683</v>
      </c>
      <c r="L39" s="2235"/>
      <c r="M39" s="2235"/>
      <c r="N39" s="2236" t="s">
        <v>1689</v>
      </c>
      <c r="O39" s="2236" t="s">
        <v>39</v>
      </c>
    </row>
    <row r="40" spans="1:15" ht="23.25" customHeight="1" x14ac:dyDescent="0.2">
      <c r="A40" s="2238"/>
      <c r="B40" s="2235"/>
      <c r="C40" s="2235"/>
      <c r="D40" s="2235"/>
      <c r="E40" s="2235"/>
      <c r="F40" s="475" t="s">
        <v>1685</v>
      </c>
      <c r="G40" s="475" t="s">
        <v>1132</v>
      </c>
      <c r="H40" s="475" t="s">
        <v>1134</v>
      </c>
      <c r="I40" s="475" t="s">
        <v>1686</v>
      </c>
      <c r="J40" s="475" t="s">
        <v>1670</v>
      </c>
      <c r="K40" s="475" t="s">
        <v>1135</v>
      </c>
      <c r="L40" s="475" t="s">
        <v>1654</v>
      </c>
      <c r="M40" s="475" t="s">
        <v>1668</v>
      </c>
      <c r="N40" s="2237"/>
      <c r="O40" s="2237"/>
    </row>
    <row r="41" spans="1:15" ht="12.6" customHeight="1" x14ac:dyDescent="0.2">
      <c r="A41" s="354"/>
      <c r="B41" s="477" t="s">
        <v>1659</v>
      </c>
      <c r="C41" s="476" t="s">
        <v>986</v>
      </c>
      <c r="D41" s="476">
        <v>1</v>
      </c>
      <c r="E41" s="476">
        <v>1</v>
      </c>
      <c r="F41" s="476">
        <v>1</v>
      </c>
      <c r="G41" s="476"/>
      <c r="H41" s="476"/>
      <c r="I41" s="476"/>
      <c r="J41" s="476"/>
      <c r="K41" s="480">
        <v>58000</v>
      </c>
      <c r="L41" s="480">
        <v>45000</v>
      </c>
      <c r="M41" s="480">
        <f>SUM(K41:L41)</f>
        <v>103000</v>
      </c>
      <c r="N41" s="480">
        <f>M41*SUM(F41:I41)</f>
        <v>103000</v>
      </c>
      <c r="O41" s="477"/>
    </row>
    <row r="42" spans="1:15" x14ac:dyDescent="0.2">
      <c r="A42" s="354"/>
      <c r="B42" s="477" t="s">
        <v>1660</v>
      </c>
      <c r="C42" s="476" t="s">
        <v>48</v>
      </c>
      <c r="D42" s="476">
        <v>4</v>
      </c>
      <c r="E42" s="476">
        <v>4</v>
      </c>
      <c r="F42" s="476">
        <v>4</v>
      </c>
      <c r="G42" s="476"/>
      <c r="H42" s="476"/>
      <c r="I42" s="476"/>
      <c r="J42" s="476"/>
      <c r="K42" s="480">
        <v>46000</v>
      </c>
      <c r="L42" s="480">
        <v>28000</v>
      </c>
      <c r="M42" s="480">
        <f t="shared" ref="M42:M48" si="8">SUM(K42:L42)</f>
        <v>74000</v>
      </c>
      <c r="N42" s="480">
        <f t="shared" ref="N42:N49" si="9">M42*SUM(F42:I42)</f>
        <v>296000</v>
      </c>
      <c r="O42" s="477"/>
    </row>
    <row r="43" spans="1:15" x14ac:dyDescent="0.2">
      <c r="A43" s="354"/>
      <c r="B43" s="477" t="s">
        <v>1661</v>
      </c>
      <c r="C43" s="476" t="s">
        <v>1673</v>
      </c>
      <c r="D43" s="476">
        <v>6</v>
      </c>
      <c r="E43" s="476">
        <v>6</v>
      </c>
      <c r="F43" s="476">
        <v>6</v>
      </c>
      <c r="G43" s="476"/>
      <c r="H43" s="476"/>
      <c r="I43" s="476"/>
      <c r="J43" s="476"/>
      <c r="K43" s="480">
        <v>42000</v>
      </c>
      <c r="L43" s="480">
        <v>25000</v>
      </c>
      <c r="M43" s="480">
        <f t="shared" si="8"/>
        <v>67000</v>
      </c>
      <c r="N43" s="480">
        <f t="shared" si="9"/>
        <v>402000</v>
      </c>
      <c r="O43" s="477"/>
    </row>
    <row r="44" spans="1:15" x14ac:dyDescent="0.2">
      <c r="A44" s="354"/>
      <c r="B44" s="477" t="s">
        <v>1662</v>
      </c>
      <c r="C44" s="476" t="s">
        <v>1671</v>
      </c>
      <c r="D44" s="476">
        <v>12</v>
      </c>
      <c r="E44" s="476">
        <v>10</v>
      </c>
      <c r="F44" s="476">
        <v>2</v>
      </c>
      <c r="G44" s="476">
        <v>8</v>
      </c>
      <c r="H44" s="476"/>
      <c r="I44" s="476"/>
      <c r="J44" s="476"/>
      <c r="K44" s="480">
        <v>32000</v>
      </c>
      <c r="L44" s="480">
        <v>21000</v>
      </c>
      <c r="M44" s="480">
        <f t="shared" si="8"/>
        <v>53000</v>
      </c>
      <c r="N44" s="480">
        <f t="shared" si="9"/>
        <v>530000</v>
      </c>
      <c r="O44" s="477"/>
    </row>
    <row r="45" spans="1:15" x14ac:dyDescent="0.2">
      <c r="A45" s="354"/>
      <c r="B45" s="477" t="s">
        <v>1658</v>
      </c>
      <c r="C45" s="476" t="s">
        <v>1672</v>
      </c>
      <c r="D45" s="476">
        <v>24</v>
      </c>
      <c r="E45" s="476">
        <v>23</v>
      </c>
      <c r="F45" s="476">
        <v>3</v>
      </c>
      <c r="G45" s="476">
        <v>20</v>
      </c>
      <c r="H45" s="476"/>
      <c r="I45" s="476"/>
      <c r="J45" s="476"/>
      <c r="K45" s="480">
        <v>28000</v>
      </c>
      <c r="L45" s="480">
        <v>18000</v>
      </c>
      <c r="M45" s="480">
        <f t="shared" si="8"/>
        <v>46000</v>
      </c>
      <c r="N45" s="480">
        <f t="shared" si="9"/>
        <v>1058000</v>
      </c>
      <c r="O45" s="477"/>
    </row>
    <row r="46" spans="1:15" x14ac:dyDescent="0.2">
      <c r="A46" s="354"/>
      <c r="B46" s="477" t="s">
        <v>1675</v>
      </c>
      <c r="C46" s="476" t="s">
        <v>1657</v>
      </c>
      <c r="D46" s="476">
        <v>50</v>
      </c>
      <c r="E46" s="476">
        <v>46</v>
      </c>
      <c r="F46" s="476">
        <v>8</v>
      </c>
      <c r="G46" s="476">
        <v>38</v>
      </c>
      <c r="H46" s="476"/>
      <c r="I46" s="476"/>
      <c r="J46" s="476"/>
      <c r="K46" s="480">
        <v>24000</v>
      </c>
      <c r="L46" s="480">
        <v>15000</v>
      </c>
      <c r="M46" s="480">
        <f t="shared" si="8"/>
        <v>39000</v>
      </c>
      <c r="N46" s="480">
        <f t="shared" si="9"/>
        <v>1794000</v>
      </c>
      <c r="O46" s="477"/>
    </row>
    <row r="47" spans="1:15" x14ac:dyDescent="0.2">
      <c r="A47" s="354"/>
      <c r="B47" s="477" t="s">
        <v>1676</v>
      </c>
      <c r="C47" s="476" t="s">
        <v>1655</v>
      </c>
      <c r="D47" s="476">
        <v>82</v>
      </c>
      <c r="E47" s="476">
        <v>80</v>
      </c>
      <c r="F47" s="476"/>
      <c r="G47" s="476">
        <v>80</v>
      </c>
      <c r="H47" s="476"/>
      <c r="I47" s="476"/>
      <c r="J47" s="476">
        <v>70</v>
      </c>
      <c r="K47" s="480">
        <v>12000</v>
      </c>
      <c r="L47" s="480">
        <v>8000</v>
      </c>
      <c r="M47" s="480">
        <f t="shared" si="8"/>
        <v>20000</v>
      </c>
      <c r="N47" s="480">
        <f t="shared" si="9"/>
        <v>1600000</v>
      </c>
      <c r="O47" s="477"/>
    </row>
    <row r="48" spans="1:15" x14ac:dyDescent="0.2">
      <c r="A48" s="358"/>
      <c r="B48" s="478" t="s">
        <v>1677</v>
      </c>
      <c r="C48" s="476" t="s">
        <v>1120</v>
      </c>
      <c r="D48" s="479">
        <v>68</v>
      </c>
      <c r="E48" s="479"/>
      <c r="F48" s="479"/>
      <c r="G48" s="479">
        <v>68</v>
      </c>
      <c r="H48" s="479"/>
      <c r="I48" s="479"/>
      <c r="J48" s="479">
        <v>68</v>
      </c>
      <c r="K48" s="481">
        <v>9000</v>
      </c>
      <c r="L48" s="481">
        <v>4000</v>
      </c>
      <c r="M48" s="480">
        <f t="shared" si="8"/>
        <v>13000</v>
      </c>
      <c r="N48" s="480">
        <f t="shared" si="9"/>
        <v>884000</v>
      </c>
      <c r="O48" s="478"/>
    </row>
    <row r="49" spans="1:15" ht="15.95" customHeight="1" x14ac:dyDescent="0.2">
      <c r="A49" s="358"/>
      <c r="B49" s="478" t="s">
        <v>1678</v>
      </c>
      <c r="C49" s="479" t="s">
        <v>1656</v>
      </c>
      <c r="D49" s="479"/>
      <c r="E49" s="479"/>
      <c r="F49" s="479"/>
      <c r="G49" s="479"/>
      <c r="H49" s="479"/>
      <c r="I49" s="479"/>
      <c r="J49" s="479"/>
      <c r="K49" s="481"/>
      <c r="L49" s="481"/>
      <c r="M49" s="480">
        <f t="shared" ref="M49" si="10">SUM(K49:L49)</f>
        <v>0</v>
      </c>
      <c r="N49" s="480">
        <f t="shared" si="9"/>
        <v>0</v>
      </c>
      <c r="O49" s="478"/>
    </row>
    <row r="50" spans="1:15" ht="13.5" thickBot="1" x14ac:dyDescent="0.25">
      <c r="A50" s="482"/>
      <c r="B50" s="2008" t="s">
        <v>117</v>
      </c>
      <c r="C50" s="2009"/>
      <c r="D50" s="483">
        <f>SUM(D41:D49)</f>
        <v>247</v>
      </c>
      <c r="E50" s="483">
        <f t="shared" ref="E50:J50" si="11">SUM(E41:E49)</f>
        <v>170</v>
      </c>
      <c r="F50" s="483">
        <f t="shared" si="11"/>
        <v>24</v>
      </c>
      <c r="G50" s="483">
        <f t="shared" si="11"/>
        <v>214</v>
      </c>
      <c r="H50" s="483">
        <f t="shared" si="11"/>
        <v>0</v>
      </c>
      <c r="I50" s="483">
        <f t="shared" si="11"/>
        <v>0</v>
      </c>
      <c r="J50" s="483">
        <f t="shared" si="11"/>
        <v>138</v>
      </c>
      <c r="K50" s="484"/>
      <c r="L50" s="484"/>
      <c r="M50" s="485"/>
      <c r="N50" s="485">
        <f>SUM(N41:N49)</f>
        <v>6667000</v>
      </c>
      <c r="O50" s="486"/>
    </row>
  </sheetData>
  <mergeCells count="56">
    <mergeCell ref="C24:O24"/>
    <mergeCell ref="A20:O20"/>
    <mergeCell ref="A21:B21"/>
    <mergeCell ref="C21:O21"/>
    <mergeCell ref="K6:M6"/>
    <mergeCell ref="A6:A7"/>
    <mergeCell ref="B6:B7"/>
    <mergeCell ref="C6:C7"/>
    <mergeCell ref="B50:C50"/>
    <mergeCell ref="B17:C17"/>
    <mergeCell ref="A5:O5"/>
    <mergeCell ref="D6:D7"/>
    <mergeCell ref="A1:O1"/>
    <mergeCell ref="A2:O2"/>
    <mergeCell ref="C3:O3"/>
    <mergeCell ref="C4:O4"/>
    <mergeCell ref="A3:B3"/>
    <mergeCell ref="A4:B4"/>
    <mergeCell ref="A28:B28"/>
    <mergeCell ref="C28:O28"/>
    <mergeCell ref="A30:B30"/>
    <mergeCell ref="C30:O30"/>
    <mergeCell ref="A25:B25"/>
    <mergeCell ref="C25:O25"/>
    <mergeCell ref="A36:B36"/>
    <mergeCell ref="C36:O36"/>
    <mergeCell ref="A37:B37"/>
    <mergeCell ref="C37:O37"/>
    <mergeCell ref="F6:J6"/>
    <mergeCell ref="E6:E7"/>
    <mergeCell ref="A34:O34"/>
    <mergeCell ref="A26:B26"/>
    <mergeCell ref="C26:O26"/>
    <mergeCell ref="A27:B27"/>
    <mergeCell ref="C27:O27"/>
    <mergeCell ref="A22:B22"/>
    <mergeCell ref="C22:O22"/>
    <mergeCell ref="A23:B23"/>
    <mergeCell ref="C23:O23"/>
    <mergeCell ref="A24:B24"/>
    <mergeCell ref="F39:J39"/>
    <mergeCell ref="K39:M39"/>
    <mergeCell ref="O6:O7"/>
    <mergeCell ref="O39:O40"/>
    <mergeCell ref="N6:N7"/>
    <mergeCell ref="N39:N40"/>
    <mergeCell ref="A33:O33"/>
    <mergeCell ref="A38:O38"/>
    <mergeCell ref="A29:B29"/>
    <mergeCell ref="C29:O29"/>
    <mergeCell ref="A39:A40"/>
    <mergeCell ref="B39:B40"/>
    <mergeCell ref="C39:C40"/>
    <mergeCell ref="D39:D40"/>
    <mergeCell ref="E39:E40"/>
    <mergeCell ref="A35:O35"/>
  </mergeCells>
  <pageMargins left="0.7" right="0.7" top="0.75" bottom="0.75" header="0.3" footer="0.3"/>
  <pageSetup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80"/>
  <sheetViews>
    <sheetView workbookViewId="0">
      <selection activeCell="D24" sqref="D24"/>
    </sheetView>
  </sheetViews>
  <sheetFormatPr baseColWidth="10" defaultRowHeight="12.75" x14ac:dyDescent="0.2"/>
  <cols>
    <col min="1" max="1" width="3.5703125" customWidth="1"/>
    <col min="2" max="2" width="114.28515625" customWidth="1"/>
    <col min="3" max="3" width="21.140625" customWidth="1"/>
    <col min="4" max="4" width="38.5703125" customWidth="1"/>
    <col min="5" max="5" width="21.140625" customWidth="1"/>
  </cols>
  <sheetData>
    <row r="1" spans="1:5" ht="18" x14ac:dyDescent="0.2">
      <c r="A1" s="1463"/>
      <c r="B1" s="1463"/>
      <c r="C1" s="10"/>
      <c r="D1" s="10"/>
      <c r="E1" s="10"/>
    </row>
    <row r="2" spans="1:5" ht="18" x14ac:dyDescent="0.2">
      <c r="A2" s="1463"/>
      <c r="B2" s="1463"/>
      <c r="C2" s="10"/>
      <c r="D2" s="10"/>
      <c r="E2" s="10"/>
    </row>
    <row r="3" spans="1:5" ht="18" x14ac:dyDescent="0.2">
      <c r="A3" s="17"/>
      <c r="B3" s="17"/>
      <c r="C3" s="10"/>
      <c r="D3" s="10"/>
      <c r="E3" s="10"/>
    </row>
    <row r="4" spans="1:5" ht="18" x14ac:dyDescent="0.2">
      <c r="A4" s="16"/>
      <c r="B4" s="16"/>
      <c r="C4" s="10"/>
      <c r="D4" s="10"/>
      <c r="E4" s="10"/>
    </row>
    <row r="5" spans="1:5" ht="18" x14ac:dyDescent="0.2">
      <c r="A5" s="16"/>
      <c r="B5" s="16"/>
      <c r="C5" s="10"/>
      <c r="D5" s="10"/>
      <c r="E5" s="10"/>
    </row>
    <row r="6" spans="1:5" ht="15" x14ac:dyDescent="0.2">
      <c r="A6" s="16"/>
      <c r="B6" s="16"/>
      <c r="C6" s="13"/>
      <c r="D6" s="13"/>
      <c r="E6" s="13"/>
    </row>
    <row r="7" spans="1:5" ht="15" x14ac:dyDescent="0.2">
      <c r="A7" s="16"/>
      <c r="B7" s="16"/>
      <c r="C7" s="13"/>
      <c r="D7" s="13"/>
      <c r="E7" s="13"/>
    </row>
    <row r="8" spans="1:5" ht="15" x14ac:dyDescent="0.2">
      <c r="A8" s="16"/>
      <c r="B8" s="16"/>
      <c r="C8" s="13"/>
      <c r="D8" s="13"/>
      <c r="E8" s="13"/>
    </row>
    <row r="9" spans="1:5" ht="15" x14ac:dyDescent="0.2">
      <c r="A9" s="16"/>
      <c r="B9" s="16"/>
      <c r="C9" s="13"/>
      <c r="D9" s="13"/>
      <c r="E9" s="13"/>
    </row>
    <row r="10" spans="1:5" ht="15" x14ac:dyDescent="0.2">
      <c r="A10" s="16"/>
      <c r="B10" s="16"/>
      <c r="C10" s="13"/>
      <c r="D10" s="13"/>
      <c r="E10" s="13"/>
    </row>
    <row r="11" spans="1:5" ht="15" x14ac:dyDescent="0.2">
      <c r="A11" s="16"/>
      <c r="B11" s="16"/>
      <c r="C11" s="13"/>
      <c r="D11" s="13"/>
      <c r="E11" s="13"/>
    </row>
    <row r="12" spans="1:5" ht="18" x14ac:dyDescent="0.2">
      <c r="A12" s="16"/>
      <c r="B12" s="16"/>
      <c r="C12" s="10"/>
      <c r="D12" s="10"/>
      <c r="E12" s="10"/>
    </row>
    <row r="13" spans="1:5" ht="15.75" x14ac:dyDescent="0.2">
      <c r="A13" s="16"/>
      <c r="B13" s="16"/>
      <c r="C13" s="14"/>
      <c r="D13" s="14"/>
      <c r="E13" s="14"/>
    </row>
    <row r="14" spans="1:5" ht="15" x14ac:dyDescent="0.2">
      <c r="A14" s="16"/>
      <c r="B14" s="16"/>
      <c r="C14" s="15"/>
      <c r="D14" s="15"/>
      <c r="E14" s="15"/>
    </row>
    <row r="15" spans="1:5" ht="15" x14ac:dyDescent="0.2">
      <c r="A15" s="16"/>
      <c r="B15" s="16"/>
      <c r="C15" s="15"/>
      <c r="D15" s="15"/>
      <c r="E15" s="15"/>
    </row>
    <row r="16" spans="1:5" ht="15" x14ac:dyDescent="0.2">
      <c r="A16" s="16"/>
      <c r="B16" s="16"/>
      <c r="C16" s="15"/>
      <c r="D16" s="15"/>
      <c r="E16" s="15"/>
    </row>
    <row r="17" spans="1:5" s="7" customFormat="1" ht="15.75" x14ac:dyDescent="0.2">
      <c r="A17" s="16"/>
      <c r="B17" s="16"/>
      <c r="C17" s="14"/>
      <c r="D17" s="14"/>
      <c r="E17" s="14"/>
    </row>
    <row r="18" spans="1:5" ht="15" x14ac:dyDescent="0.2">
      <c r="A18" s="16"/>
      <c r="B18" s="16"/>
      <c r="C18" s="15"/>
      <c r="D18" s="15"/>
      <c r="E18" s="15"/>
    </row>
    <row r="19" spans="1:5" ht="15" x14ac:dyDescent="0.2">
      <c r="A19" s="16"/>
      <c r="B19" s="16"/>
      <c r="C19" s="15"/>
      <c r="D19" s="15"/>
      <c r="E19" s="15"/>
    </row>
    <row r="20" spans="1:5" ht="15" x14ac:dyDescent="0.2">
      <c r="A20" s="16"/>
      <c r="B20" s="16"/>
      <c r="C20" s="15"/>
      <c r="D20" s="15"/>
      <c r="E20" s="15"/>
    </row>
    <row r="21" spans="1:5" ht="15" x14ac:dyDescent="0.2">
      <c r="A21" s="16"/>
      <c r="B21" s="16"/>
      <c r="C21" s="15"/>
      <c r="D21" s="15"/>
      <c r="E21" s="15"/>
    </row>
    <row r="22" spans="1:5" ht="15" x14ac:dyDescent="0.2">
      <c r="A22" s="16"/>
      <c r="B22" s="16"/>
      <c r="C22" s="15"/>
      <c r="D22" s="15"/>
      <c r="E22" s="15"/>
    </row>
    <row r="23" spans="1:5" ht="15" x14ac:dyDescent="0.2">
      <c r="A23" s="15"/>
      <c r="B23" s="15"/>
      <c r="C23" s="15"/>
      <c r="D23" s="15"/>
      <c r="E23" s="15"/>
    </row>
    <row r="24" spans="1:5" ht="15" x14ac:dyDescent="0.2">
      <c r="A24" s="15"/>
      <c r="B24" s="15"/>
      <c r="C24" s="15"/>
      <c r="D24" s="15"/>
      <c r="E24" s="15"/>
    </row>
    <row r="25" spans="1:5" ht="15" x14ac:dyDescent="0.2">
      <c r="A25" s="15"/>
      <c r="B25" s="15"/>
      <c r="C25" s="15"/>
      <c r="D25" s="15"/>
      <c r="E25" s="15"/>
    </row>
    <row r="26" spans="1:5" ht="15" x14ac:dyDescent="0.2">
      <c r="A26" s="15"/>
      <c r="B26" s="15"/>
      <c r="C26" s="15"/>
      <c r="D26" s="15"/>
      <c r="E26" s="15"/>
    </row>
    <row r="27" spans="1:5" ht="15" x14ac:dyDescent="0.2">
      <c r="A27" s="15"/>
      <c r="B27" s="15"/>
      <c r="C27" s="15"/>
      <c r="D27" s="15"/>
      <c r="E27" s="15"/>
    </row>
    <row r="28" spans="1:5" ht="15" x14ac:dyDescent="0.2">
      <c r="A28" s="15"/>
      <c r="B28" s="15"/>
      <c r="C28" s="15"/>
      <c r="D28" s="15"/>
      <c r="E28" s="15"/>
    </row>
    <row r="29" spans="1:5" s="7" customFormat="1" ht="15.75" x14ac:dyDescent="0.2">
      <c r="A29" s="14"/>
      <c r="B29" s="14"/>
      <c r="C29" s="14"/>
      <c r="D29" s="14"/>
      <c r="E29" s="14"/>
    </row>
    <row r="30" spans="1:5" ht="15" x14ac:dyDescent="0.2">
      <c r="A30" s="15"/>
      <c r="B30" s="15"/>
      <c r="C30" s="15"/>
      <c r="D30" s="15"/>
      <c r="E30" s="15"/>
    </row>
    <row r="31" spans="1:5" ht="15" x14ac:dyDescent="0.2">
      <c r="A31" s="15"/>
      <c r="B31" s="15"/>
      <c r="C31" s="15"/>
      <c r="D31" s="15"/>
      <c r="E31" s="15"/>
    </row>
    <row r="32" spans="1:5" ht="15" x14ac:dyDescent="0.2">
      <c r="A32" s="15"/>
      <c r="B32" s="15"/>
      <c r="C32" s="15"/>
      <c r="D32" s="15"/>
      <c r="E32" s="15"/>
    </row>
    <row r="33" spans="1:5" ht="15" x14ac:dyDescent="0.2">
      <c r="A33" s="15"/>
      <c r="B33" s="15"/>
      <c r="C33" s="15"/>
      <c r="D33" s="15"/>
      <c r="E33" s="15"/>
    </row>
    <row r="34" spans="1:5" ht="15" x14ac:dyDescent="0.2">
      <c r="A34" s="15"/>
      <c r="B34" s="15"/>
      <c r="C34" s="15"/>
      <c r="D34" s="15"/>
      <c r="E34" s="15"/>
    </row>
    <row r="35" spans="1:5" ht="15" x14ac:dyDescent="0.2">
      <c r="A35" s="15"/>
      <c r="B35" s="15"/>
      <c r="C35" s="15"/>
      <c r="D35" s="15"/>
      <c r="E35" s="15"/>
    </row>
    <row r="36" spans="1:5" ht="15" x14ac:dyDescent="0.2">
      <c r="A36" s="15"/>
      <c r="B36" s="15"/>
      <c r="C36" s="15"/>
      <c r="D36" s="15"/>
      <c r="E36" s="15"/>
    </row>
    <row r="37" spans="1:5" ht="15" x14ac:dyDescent="0.2">
      <c r="A37" s="15"/>
      <c r="B37" s="15"/>
      <c r="C37" s="15"/>
      <c r="D37" s="15"/>
      <c r="E37" s="15"/>
    </row>
    <row r="38" spans="1:5" s="7" customFormat="1" ht="15.75" x14ac:dyDescent="0.2">
      <c r="A38" s="14"/>
      <c r="B38" s="14"/>
      <c r="C38" s="14"/>
      <c r="D38" s="14"/>
      <c r="E38" s="14"/>
    </row>
    <row r="39" spans="1:5" ht="15" x14ac:dyDescent="0.2">
      <c r="A39" s="15"/>
      <c r="B39" s="15"/>
      <c r="C39" s="15"/>
      <c r="D39" s="15"/>
      <c r="E39" s="15"/>
    </row>
    <row r="40" spans="1:5" ht="15" x14ac:dyDescent="0.2">
      <c r="A40" s="15"/>
      <c r="B40" s="15"/>
      <c r="C40" s="15"/>
      <c r="D40" s="15"/>
      <c r="E40" s="15"/>
    </row>
    <row r="41" spans="1:5" ht="15" x14ac:dyDescent="0.2">
      <c r="A41" s="15"/>
      <c r="B41" s="15"/>
      <c r="C41" s="15"/>
      <c r="D41" s="15"/>
      <c r="E41" s="15"/>
    </row>
    <row r="42" spans="1:5" ht="15" x14ac:dyDescent="0.2">
      <c r="A42" s="15"/>
      <c r="B42" s="15"/>
      <c r="C42" s="15"/>
      <c r="D42" s="15"/>
      <c r="E42" s="15"/>
    </row>
    <row r="43" spans="1:5" ht="15" x14ac:dyDescent="0.2">
      <c r="A43" s="15"/>
      <c r="B43" s="15"/>
      <c r="C43" s="15"/>
      <c r="D43" s="15"/>
      <c r="E43" s="15"/>
    </row>
    <row r="44" spans="1:5" ht="15" x14ac:dyDescent="0.2">
      <c r="A44" s="15"/>
      <c r="B44" s="15"/>
      <c r="C44" s="15"/>
      <c r="D44" s="15"/>
      <c r="E44" s="15"/>
    </row>
    <row r="45" spans="1:5" ht="15" x14ac:dyDescent="0.2">
      <c r="A45" s="15"/>
      <c r="B45" s="15"/>
      <c r="C45" s="15"/>
      <c r="D45" s="15"/>
      <c r="E45" s="15"/>
    </row>
    <row r="46" spans="1:5" ht="15" x14ac:dyDescent="0.2">
      <c r="A46" s="15"/>
      <c r="B46" s="15"/>
      <c r="C46" s="15"/>
      <c r="D46" s="15"/>
      <c r="E46" s="15"/>
    </row>
    <row r="47" spans="1:5" ht="15" x14ac:dyDescent="0.2">
      <c r="A47" s="15"/>
      <c r="B47" s="15"/>
      <c r="C47" s="15"/>
      <c r="D47" s="15"/>
      <c r="E47" s="15"/>
    </row>
    <row r="48" spans="1:5" ht="15" x14ac:dyDescent="0.2">
      <c r="A48" s="15"/>
      <c r="B48" s="15"/>
      <c r="C48" s="15"/>
      <c r="D48" s="15"/>
      <c r="E48" s="15"/>
    </row>
    <row r="49" spans="1:5" ht="15" x14ac:dyDescent="0.2">
      <c r="A49" s="15"/>
      <c r="B49" s="15"/>
      <c r="C49" s="15"/>
      <c r="D49" s="15"/>
      <c r="E49" s="15"/>
    </row>
    <row r="50" spans="1:5" ht="15" x14ac:dyDescent="0.2">
      <c r="A50" s="15"/>
      <c r="B50" s="15"/>
      <c r="C50" s="15"/>
      <c r="D50" s="15"/>
      <c r="E50" s="15"/>
    </row>
    <row r="51" spans="1:5" ht="15" x14ac:dyDescent="0.2">
      <c r="A51" s="15"/>
      <c r="B51" s="15"/>
      <c r="C51" s="15"/>
      <c r="D51" s="15"/>
      <c r="E51" s="15"/>
    </row>
    <row r="52" spans="1:5" s="7" customFormat="1" ht="15.75" x14ac:dyDescent="0.2">
      <c r="A52" s="14"/>
      <c r="B52" s="14"/>
      <c r="C52" s="14"/>
      <c r="D52" s="14"/>
      <c r="E52" s="14"/>
    </row>
    <row r="53" spans="1:5" ht="15" x14ac:dyDescent="0.2">
      <c r="A53" s="15"/>
      <c r="B53" s="15"/>
      <c r="C53" s="15"/>
      <c r="D53" s="15"/>
      <c r="E53" s="15"/>
    </row>
    <row r="54" spans="1:5" ht="15" x14ac:dyDescent="0.2">
      <c r="A54" s="15"/>
      <c r="B54" s="15"/>
      <c r="C54" s="15"/>
      <c r="D54" s="15"/>
      <c r="E54" s="15"/>
    </row>
    <row r="55" spans="1:5" ht="15" x14ac:dyDescent="0.2">
      <c r="A55" s="15"/>
      <c r="B55" s="15"/>
      <c r="C55" s="15"/>
      <c r="D55" s="15"/>
      <c r="E55" s="15"/>
    </row>
    <row r="56" spans="1:5" ht="15" x14ac:dyDescent="0.2">
      <c r="A56" s="15"/>
      <c r="B56" s="15"/>
      <c r="C56" s="15"/>
      <c r="D56" s="15"/>
      <c r="E56" s="15"/>
    </row>
    <row r="57" spans="1:5" ht="15" x14ac:dyDescent="0.2">
      <c r="A57" s="15"/>
      <c r="B57" s="15"/>
      <c r="C57" s="15"/>
      <c r="D57" s="15"/>
      <c r="E57" s="15"/>
    </row>
    <row r="58" spans="1:5" ht="15" x14ac:dyDescent="0.2">
      <c r="A58" s="15"/>
      <c r="B58" s="15"/>
      <c r="C58" s="15"/>
      <c r="D58" s="15"/>
      <c r="E58" s="15"/>
    </row>
    <row r="59" spans="1:5" ht="15" x14ac:dyDescent="0.2">
      <c r="A59" s="15"/>
      <c r="B59" s="15"/>
      <c r="C59" s="15"/>
      <c r="D59" s="15"/>
      <c r="E59" s="15"/>
    </row>
    <row r="60" spans="1:5" ht="15" x14ac:dyDescent="0.2">
      <c r="A60" s="15"/>
      <c r="B60" s="15"/>
      <c r="C60" s="15"/>
      <c r="D60" s="15"/>
      <c r="E60" s="15"/>
    </row>
    <row r="61" spans="1:5" ht="15" x14ac:dyDescent="0.2">
      <c r="A61" s="15"/>
      <c r="B61" s="15"/>
      <c r="C61" s="15"/>
      <c r="D61" s="15"/>
      <c r="E61" s="15"/>
    </row>
    <row r="62" spans="1:5" ht="15" x14ac:dyDescent="0.2">
      <c r="A62" s="15"/>
      <c r="B62" s="15"/>
      <c r="C62" s="15"/>
      <c r="D62" s="15"/>
      <c r="E62" s="15"/>
    </row>
    <row r="63" spans="1:5" ht="15" x14ac:dyDescent="0.2">
      <c r="A63" s="15"/>
      <c r="B63" s="15"/>
      <c r="C63" s="15"/>
      <c r="D63" s="15"/>
      <c r="E63" s="15"/>
    </row>
    <row r="64" spans="1:5" s="7" customFormat="1" ht="15.75" x14ac:dyDescent="0.2">
      <c r="A64" s="14"/>
      <c r="B64" s="14"/>
      <c r="C64" s="14"/>
      <c r="D64" s="14"/>
      <c r="E64" s="14"/>
    </row>
    <row r="65" spans="1:5" ht="15" x14ac:dyDescent="0.2">
      <c r="A65" s="15"/>
      <c r="B65" s="15"/>
      <c r="C65" s="15"/>
      <c r="D65" s="15"/>
      <c r="E65" s="15"/>
    </row>
    <row r="66" spans="1:5" ht="15" x14ac:dyDescent="0.2">
      <c r="A66" s="13"/>
      <c r="B66" s="13"/>
      <c r="C66" s="13"/>
      <c r="D66" s="13"/>
      <c r="E66" s="13"/>
    </row>
    <row r="67" spans="1:5" ht="15" x14ac:dyDescent="0.2">
      <c r="A67" s="13"/>
      <c r="B67" s="13"/>
      <c r="C67" s="13"/>
      <c r="D67" s="13"/>
      <c r="E67" s="13"/>
    </row>
    <row r="68" spans="1:5" ht="30.95" customHeight="1" x14ac:dyDescent="0.2">
      <c r="A68" s="13"/>
      <c r="B68" s="13"/>
      <c r="C68" s="13"/>
      <c r="D68" s="13"/>
      <c r="E68" s="13"/>
    </row>
    <row r="69" spans="1:5" ht="12.6" customHeight="1" x14ac:dyDescent="0.2">
      <c r="A69" s="10"/>
      <c r="B69" s="10"/>
      <c r="C69" s="10"/>
      <c r="D69" s="10"/>
      <c r="E69" s="10"/>
    </row>
    <row r="70" spans="1:5" ht="33.950000000000003" customHeight="1" x14ac:dyDescent="0.2">
      <c r="A70" s="13"/>
      <c r="B70" s="13"/>
      <c r="C70" s="13"/>
      <c r="D70" s="13"/>
      <c r="E70" s="13"/>
    </row>
    <row r="72" spans="1:5" ht="38.1" customHeight="1" thickBot="1" x14ac:dyDescent="0.25"/>
    <row r="73" spans="1:5" ht="32.1" customHeight="1" thickTop="1" x14ac:dyDescent="0.2">
      <c r="D73" s="12"/>
    </row>
    <row r="74" spans="1:5" ht="32.1" customHeight="1" thickBot="1" x14ac:dyDescent="0.25">
      <c r="D74" s="11"/>
    </row>
    <row r="75" spans="1:5" ht="32.1" customHeight="1" thickTop="1" x14ac:dyDescent="0.2">
      <c r="D75" s="12"/>
    </row>
    <row r="76" spans="1:5" ht="32.1" customHeight="1" thickBot="1" x14ac:dyDescent="0.25">
      <c r="D76" s="11"/>
    </row>
    <row r="77" spans="1:5" ht="32.1" customHeight="1" thickTop="1" x14ac:dyDescent="0.2">
      <c r="D77" s="12"/>
    </row>
    <row r="78" spans="1:5" ht="32.1" customHeight="1" thickBot="1" x14ac:dyDescent="0.25">
      <c r="D78" s="11"/>
    </row>
    <row r="79" spans="1:5" ht="32.1" customHeight="1" thickTop="1" x14ac:dyDescent="0.2">
      <c r="D79" s="12"/>
    </row>
    <row r="80" spans="1:5" ht="15" x14ac:dyDescent="0.2">
      <c r="A80" s="13"/>
      <c r="B80" s="13"/>
      <c r="C80" s="13"/>
      <c r="D80" s="13"/>
      <c r="E80" s="13"/>
    </row>
  </sheetData>
  <mergeCells count="2">
    <mergeCell ref="A1:B1"/>
    <mergeCell ref="A2:B2"/>
  </mergeCells>
  <pageMargins left="0.75" right="0.75" top="1" bottom="1" header="0" footer="0"/>
  <pageSetup orientation="portrait" horizontalDpi="360" verticalDpi="36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90" zoomScaleNormal="90" workbookViewId="0">
      <selection activeCell="M13" sqref="M13"/>
    </sheetView>
  </sheetViews>
  <sheetFormatPr baseColWidth="10" defaultColWidth="10.85546875" defaultRowHeight="12.75" x14ac:dyDescent="0.2"/>
  <cols>
    <col min="1" max="1" width="8.5703125" style="347" customWidth="1"/>
    <col min="2" max="2" width="28.28515625" style="347" customWidth="1"/>
    <col min="3" max="3" width="16.7109375" style="347" customWidth="1"/>
    <col min="4" max="4" width="9.140625" style="347" customWidth="1"/>
    <col min="5" max="5" width="11.28515625" style="347" customWidth="1"/>
    <col min="6" max="6" width="12.140625" style="347" customWidth="1"/>
    <col min="7" max="8" width="12.42578125" style="347" customWidth="1"/>
    <col min="9" max="9" width="12.5703125" style="347" customWidth="1"/>
    <col min="10" max="10" width="21.42578125" style="347" customWidth="1"/>
    <col min="11" max="16384" width="10.85546875" style="347"/>
  </cols>
  <sheetData>
    <row r="1" spans="1:10" s="54" customFormat="1" ht="15.75" x14ac:dyDescent="0.25">
      <c r="A1" s="1469" t="str">
        <f>"Anexo "&amp;C4</f>
        <v>Anexo RH - 2</v>
      </c>
      <c r="B1" s="1469"/>
      <c r="C1" s="1469"/>
      <c r="D1" s="1469"/>
      <c r="E1" s="1469"/>
      <c r="F1" s="1469"/>
      <c r="G1" s="1469"/>
      <c r="H1" s="1469"/>
      <c r="I1" s="1469"/>
      <c r="J1" s="1469"/>
    </row>
    <row r="2" spans="1:10"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row>
    <row r="3" spans="1:10" s="54" customFormat="1" ht="21" customHeight="1" x14ac:dyDescent="0.25">
      <c r="A3" s="2013" t="s">
        <v>95</v>
      </c>
      <c r="B3" s="1990"/>
      <c r="C3" s="1990" t="s">
        <v>2184</v>
      </c>
      <c r="D3" s="1990"/>
      <c r="E3" s="1990"/>
      <c r="F3" s="1990"/>
      <c r="G3" s="1990"/>
      <c r="H3" s="1990"/>
      <c r="I3" s="1990"/>
      <c r="J3" s="1991"/>
    </row>
    <row r="4" spans="1:10" s="54" customFormat="1" ht="15" x14ac:dyDescent="0.25">
      <c r="A4" s="2014" t="s">
        <v>97</v>
      </c>
      <c r="B4" s="1722"/>
      <c r="C4" s="1722" t="s">
        <v>2189</v>
      </c>
      <c r="D4" s="1722"/>
      <c r="E4" s="1722"/>
      <c r="F4" s="1722"/>
      <c r="G4" s="1722"/>
      <c r="H4" s="1722"/>
      <c r="I4" s="1722"/>
      <c r="J4" s="1992"/>
    </row>
    <row r="5" spans="1:10" s="54" customFormat="1" ht="29.45" customHeight="1" thickBot="1" x14ac:dyDescent="0.3">
      <c r="A5" s="2239" t="s">
        <v>4304</v>
      </c>
      <c r="B5" s="2240"/>
      <c r="C5" s="2240"/>
      <c r="D5" s="2240"/>
      <c r="E5" s="2240"/>
      <c r="F5" s="2240"/>
      <c r="G5" s="2240"/>
      <c r="H5" s="2240"/>
      <c r="I5" s="2240"/>
      <c r="J5" s="2241"/>
    </row>
    <row r="6" spans="1:10" ht="24" customHeight="1" thickBot="1" x14ac:dyDescent="0.25">
      <c r="A6" s="2242" t="s">
        <v>36</v>
      </c>
      <c r="B6" s="2207" t="s">
        <v>1127</v>
      </c>
      <c r="C6" s="2207" t="s">
        <v>1664</v>
      </c>
      <c r="D6" s="2207" t="s">
        <v>1139</v>
      </c>
      <c r="E6" s="2243"/>
      <c r="F6" s="2243"/>
      <c r="G6" s="2243"/>
      <c r="H6" s="2243"/>
      <c r="I6" s="2243"/>
      <c r="J6" s="2207" t="s">
        <v>39</v>
      </c>
    </row>
    <row r="7" spans="1:10" ht="34.5" customHeight="1" thickBot="1" x14ac:dyDescent="0.25">
      <c r="A7" s="2242"/>
      <c r="B7" s="2207"/>
      <c r="C7" s="2207"/>
      <c r="D7" s="546" t="s">
        <v>97</v>
      </c>
      <c r="E7" s="546" t="s">
        <v>1961</v>
      </c>
      <c r="F7" s="546" t="s">
        <v>2185</v>
      </c>
      <c r="G7" s="546" t="s">
        <v>2186</v>
      </c>
      <c r="H7" s="546" t="s">
        <v>2183</v>
      </c>
      <c r="I7" s="546" t="s">
        <v>1720</v>
      </c>
      <c r="J7" s="2207"/>
    </row>
    <row r="8" spans="1:10" ht="12.6" customHeight="1" x14ac:dyDescent="0.2">
      <c r="A8" s="350"/>
      <c r="B8" s="543"/>
      <c r="C8" s="544"/>
      <c r="D8" s="544"/>
      <c r="E8" s="544"/>
      <c r="F8" s="544"/>
      <c r="G8" s="544"/>
      <c r="H8" s="544"/>
      <c r="I8" s="544"/>
      <c r="J8" s="545"/>
    </row>
    <row r="9" spans="1:10" x14ac:dyDescent="0.2">
      <c r="A9" s="354"/>
      <c r="B9" s="477"/>
      <c r="C9" s="476"/>
      <c r="D9" s="476"/>
      <c r="E9" s="476"/>
      <c r="F9" s="476"/>
      <c r="G9" s="476"/>
      <c r="H9" s="476"/>
      <c r="I9" s="476"/>
      <c r="J9" s="487"/>
    </row>
    <row r="10" spans="1:10" x14ac:dyDescent="0.2">
      <c r="A10" s="354"/>
      <c r="B10" s="477"/>
      <c r="C10" s="476"/>
      <c r="D10" s="476"/>
      <c r="E10" s="476"/>
      <c r="F10" s="476"/>
      <c r="G10" s="476"/>
      <c r="H10" s="476"/>
      <c r="I10" s="476"/>
      <c r="J10" s="487"/>
    </row>
    <row r="11" spans="1:10" x14ac:dyDescent="0.2">
      <c r="A11" s="354"/>
      <c r="B11" s="477"/>
      <c r="C11" s="476"/>
      <c r="D11" s="476"/>
      <c r="E11" s="476"/>
      <c r="F11" s="476"/>
      <c r="G11" s="476"/>
      <c r="H11" s="476"/>
      <c r="I11" s="476"/>
      <c r="J11" s="487"/>
    </row>
    <row r="12" spans="1:10" x14ac:dyDescent="0.2">
      <c r="A12" s="354"/>
      <c r="B12" s="477"/>
      <c r="C12" s="476"/>
      <c r="D12" s="476"/>
      <c r="E12" s="476"/>
      <c r="F12" s="476"/>
      <c r="G12" s="476"/>
      <c r="H12" s="476"/>
      <c r="I12" s="476"/>
      <c r="J12" s="487"/>
    </row>
    <row r="13" spans="1:10" x14ac:dyDescent="0.2">
      <c r="A13" s="354"/>
      <c r="B13" s="477"/>
      <c r="C13" s="476"/>
      <c r="D13" s="476"/>
      <c r="E13" s="476"/>
      <c r="F13" s="476"/>
      <c r="G13" s="476"/>
      <c r="H13" s="476"/>
      <c r="I13" s="476"/>
      <c r="J13" s="487"/>
    </row>
    <row r="14" spans="1:10" x14ac:dyDescent="0.2">
      <c r="A14" s="354"/>
      <c r="B14" s="477"/>
      <c r="C14" s="476"/>
      <c r="D14" s="476"/>
      <c r="E14" s="476"/>
      <c r="F14" s="476"/>
      <c r="G14" s="476"/>
      <c r="H14" s="476"/>
      <c r="I14" s="476"/>
      <c r="J14" s="487"/>
    </row>
    <row r="15" spans="1:10" x14ac:dyDescent="0.2">
      <c r="A15" s="354"/>
      <c r="B15" s="477"/>
      <c r="C15" s="476"/>
      <c r="D15" s="476"/>
      <c r="E15" s="476"/>
      <c r="F15" s="476"/>
      <c r="G15" s="476"/>
      <c r="H15" s="476"/>
      <c r="I15" s="476"/>
      <c r="J15" s="487"/>
    </row>
    <row r="16" spans="1:10" x14ac:dyDescent="0.2">
      <c r="A16" s="354"/>
      <c r="B16" s="477"/>
      <c r="C16" s="476"/>
      <c r="D16" s="476"/>
      <c r="E16" s="476"/>
      <c r="F16" s="476"/>
      <c r="G16" s="476"/>
      <c r="H16" s="476"/>
      <c r="I16" s="476"/>
      <c r="J16" s="487"/>
    </row>
    <row r="17" spans="1:10" ht="13.5" thickBot="1" x14ac:dyDescent="0.25">
      <c r="A17" s="482"/>
      <c r="B17" s="2028" t="s">
        <v>117</v>
      </c>
      <c r="C17" s="2028"/>
      <c r="D17" s="538"/>
      <c r="E17" s="538"/>
      <c r="F17" s="538"/>
      <c r="G17" s="538"/>
      <c r="H17" s="538"/>
      <c r="I17" s="538"/>
      <c r="J17" s="488"/>
    </row>
    <row r="19" spans="1:10" ht="13.5" thickBot="1" x14ac:dyDescent="0.25"/>
    <row r="20" spans="1:10" ht="15.75" customHeight="1" thickTop="1" x14ac:dyDescent="0.2">
      <c r="A20" s="2029" t="s">
        <v>98</v>
      </c>
      <c r="B20" s="2030"/>
      <c r="C20" s="2030"/>
      <c r="D20" s="2030"/>
      <c r="E20" s="2030"/>
      <c r="F20" s="2030"/>
      <c r="G20" s="2030"/>
      <c r="H20" s="2030"/>
      <c r="I20" s="2030"/>
      <c r="J20" s="2167"/>
    </row>
    <row r="21" spans="1:10" ht="17.45" customHeight="1" x14ac:dyDescent="0.2">
      <c r="A21" s="2033" t="s">
        <v>41</v>
      </c>
      <c r="B21" s="2034"/>
      <c r="C21" s="2034" t="s">
        <v>103</v>
      </c>
      <c r="D21" s="2034"/>
      <c r="E21" s="2034"/>
      <c r="F21" s="2034"/>
      <c r="G21" s="2034"/>
      <c r="H21" s="2034"/>
      <c r="I21" s="2034"/>
      <c r="J21" s="2177"/>
    </row>
    <row r="22" spans="1:10" ht="29.45" customHeight="1" x14ac:dyDescent="0.2">
      <c r="A22" s="2024" t="s">
        <v>1055</v>
      </c>
      <c r="B22" s="2025"/>
      <c r="C22" s="2026" t="s">
        <v>104</v>
      </c>
      <c r="D22" s="2026"/>
      <c r="E22" s="2026"/>
      <c r="F22" s="2026"/>
      <c r="G22" s="2026"/>
      <c r="H22" s="2026"/>
      <c r="I22" s="2026"/>
      <c r="J22" s="2032"/>
    </row>
    <row r="23" spans="1:10" ht="29.45" customHeight="1" x14ac:dyDescent="0.2">
      <c r="A23" s="2024" t="s">
        <v>1127</v>
      </c>
      <c r="B23" s="2025"/>
      <c r="C23" s="2026" t="s">
        <v>1701</v>
      </c>
      <c r="D23" s="2026"/>
      <c r="E23" s="2026"/>
      <c r="F23" s="2026"/>
      <c r="G23" s="2026"/>
      <c r="H23" s="2026"/>
      <c r="I23" s="2026"/>
      <c r="J23" s="2032"/>
    </row>
    <row r="24" spans="1:10" ht="29.45" customHeight="1" x14ac:dyDescent="0.2">
      <c r="A24" s="2024" t="s">
        <v>1129</v>
      </c>
      <c r="B24" s="2025"/>
      <c r="C24" s="2026" t="s">
        <v>1694</v>
      </c>
      <c r="D24" s="2026"/>
      <c r="E24" s="2026"/>
      <c r="F24" s="2026"/>
      <c r="G24" s="2026"/>
      <c r="H24" s="2026"/>
      <c r="I24" s="2026"/>
      <c r="J24" s="2032"/>
    </row>
    <row r="25" spans="1:10" ht="46.5" customHeight="1" x14ac:dyDescent="0.2">
      <c r="A25" s="2024" t="s">
        <v>1139</v>
      </c>
      <c r="B25" s="2025"/>
      <c r="C25" s="2026" t="s">
        <v>2187</v>
      </c>
      <c r="D25" s="2026"/>
      <c r="E25" s="2026"/>
      <c r="F25" s="2026"/>
      <c r="G25" s="2026"/>
      <c r="H25" s="2026"/>
      <c r="I25" s="2026"/>
      <c r="J25" s="2032"/>
    </row>
    <row r="26" spans="1:10" ht="29.45" customHeight="1" thickBot="1" x14ac:dyDescent="0.25">
      <c r="A26" s="2020" t="s">
        <v>39</v>
      </c>
      <c r="B26" s="2021"/>
      <c r="C26" s="2022" t="s">
        <v>1687</v>
      </c>
      <c r="D26" s="2022"/>
      <c r="E26" s="2022"/>
      <c r="F26" s="2022"/>
      <c r="G26" s="2022"/>
      <c r="H26" s="2022"/>
      <c r="I26" s="2022"/>
      <c r="J26" s="2143"/>
    </row>
    <row r="27" spans="1:10" ht="13.5" thickTop="1" x14ac:dyDescent="0.2"/>
  </sheetData>
  <mergeCells count="26">
    <mergeCell ref="B17:C17"/>
    <mergeCell ref="A20:J20"/>
    <mergeCell ref="A21:B21"/>
    <mergeCell ref="C21:J21"/>
    <mergeCell ref="A26:B26"/>
    <mergeCell ref="C26:J26"/>
    <mergeCell ref="A25:B25"/>
    <mergeCell ref="C25:J25"/>
    <mergeCell ref="A22:B22"/>
    <mergeCell ref="C22:J22"/>
    <mergeCell ref="A23:B23"/>
    <mergeCell ref="C23:J23"/>
    <mergeCell ref="A24:B24"/>
    <mergeCell ref="C24:J24"/>
    <mergeCell ref="A5:J5"/>
    <mergeCell ref="A6:A7"/>
    <mergeCell ref="B6:B7"/>
    <mergeCell ref="C6:C7"/>
    <mergeCell ref="A1:J1"/>
    <mergeCell ref="A2:J2"/>
    <mergeCell ref="A3:B3"/>
    <mergeCell ref="C3:J3"/>
    <mergeCell ref="A4:B4"/>
    <mergeCell ref="C4:J4"/>
    <mergeCell ref="D6:I6"/>
    <mergeCell ref="J6:J7"/>
  </mergeCells>
  <pageMargins left="0.7" right="0.7" top="0.75" bottom="0.75" header="0.3" footer="0.3"/>
  <pageSetup orientation="portrait" horizontalDpi="360" verticalDpi="36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90" zoomScaleNormal="90" workbookViewId="0">
      <selection activeCell="M14" sqref="M14"/>
    </sheetView>
  </sheetViews>
  <sheetFormatPr baseColWidth="10" defaultColWidth="10.85546875" defaultRowHeight="12.75" x14ac:dyDescent="0.2"/>
  <cols>
    <col min="1" max="1" width="8.5703125" style="347" customWidth="1"/>
    <col min="2" max="2" width="28.28515625" style="347" customWidth="1"/>
    <col min="3" max="3" width="16.7109375" style="347" customWidth="1"/>
    <col min="4" max="4" width="13" style="347" customWidth="1"/>
    <col min="5" max="5" width="16.42578125" style="347" customWidth="1"/>
    <col min="6" max="6" width="12.42578125" style="347" customWidth="1"/>
    <col min="7" max="7" width="12.5703125" style="347" customWidth="1"/>
    <col min="8" max="8" width="21.42578125" style="347" customWidth="1"/>
    <col min="9" max="16384" width="10.85546875" style="347"/>
  </cols>
  <sheetData>
    <row r="1" spans="1:8" s="54" customFormat="1" ht="15.75" x14ac:dyDescent="0.25">
      <c r="A1" s="1469" t="str">
        <f>"Anexo "&amp;C4</f>
        <v>Anexo RH - 4</v>
      </c>
      <c r="B1" s="1469"/>
      <c r="C1" s="1469"/>
      <c r="D1" s="1469"/>
      <c r="E1" s="1469"/>
      <c r="F1" s="1469"/>
      <c r="G1" s="1469"/>
      <c r="H1" s="1469"/>
    </row>
    <row r="2" spans="1:8"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row>
    <row r="3" spans="1:8" s="54" customFormat="1" ht="21" customHeight="1" x14ac:dyDescent="0.25">
      <c r="A3" s="2013" t="s">
        <v>95</v>
      </c>
      <c r="B3" s="1990"/>
      <c r="C3" s="1990" t="s">
        <v>2197</v>
      </c>
      <c r="D3" s="1990"/>
      <c r="E3" s="1990"/>
      <c r="F3" s="1990"/>
      <c r="G3" s="1990"/>
      <c r="H3" s="1991"/>
    </row>
    <row r="4" spans="1:8" s="54" customFormat="1" ht="15" x14ac:dyDescent="0.25">
      <c r="A4" s="2014" t="s">
        <v>97</v>
      </c>
      <c r="B4" s="1722"/>
      <c r="C4" s="1722" t="s">
        <v>2196</v>
      </c>
      <c r="D4" s="1722"/>
      <c r="E4" s="1722"/>
      <c r="F4" s="1722"/>
      <c r="G4" s="1722"/>
      <c r="H4" s="1992"/>
    </row>
    <row r="5" spans="1:8" s="54" customFormat="1" ht="41.45" customHeight="1" thickBot="1" x14ac:dyDescent="0.3">
      <c r="A5" s="2239" t="s">
        <v>4305</v>
      </c>
      <c r="B5" s="2240"/>
      <c r="C5" s="2240"/>
      <c r="D5" s="2240"/>
      <c r="E5" s="2240"/>
      <c r="F5" s="2240"/>
      <c r="G5" s="2240"/>
      <c r="H5" s="2241"/>
    </row>
    <row r="6" spans="1:8" ht="24" customHeight="1" thickBot="1" x14ac:dyDescent="0.25">
      <c r="A6" s="2242" t="s">
        <v>36</v>
      </c>
      <c r="B6" s="2207" t="s">
        <v>1127</v>
      </c>
      <c r="C6" s="2207" t="s">
        <v>1664</v>
      </c>
      <c r="D6" s="2207" t="s">
        <v>2190</v>
      </c>
      <c r="E6" s="2243"/>
      <c r="F6" s="2243"/>
      <c r="G6" s="2243"/>
      <c r="H6" s="2207" t="s">
        <v>39</v>
      </c>
    </row>
    <row r="7" spans="1:8" ht="61.9" customHeight="1" thickBot="1" x14ac:dyDescent="0.25">
      <c r="A7" s="2242"/>
      <c r="B7" s="2207"/>
      <c r="C7" s="2207"/>
      <c r="D7" s="546" t="s">
        <v>1629</v>
      </c>
      <c r="E7" s="546" t="s">
        <v>2198</v>
      </c>
      <c r="F7" s="546" t="s">
        <v>2183</v>
      </c>
      <c r="G7" s="546" t="s">
        <v>1720</v>
      </c>
      <c r="H7" s="2207"/>
    </row>
    <row r="8" spans="1:8" ht="12.6" customHeight="1" x14ac:dyDescent="0.2">
      <c r="A8" s="350"/>
      <c r="B8" s="543"/>
      <c r="C8" s="544"/>
      <c r="D8" s="544"/>
      <c r="E8" s="544"/>
      <c r="F8" s="544"/>
      <c r="G8" s="544"/>
      <c r="H8" s="545"/>
    </row>
    <row r="9" spans="1:8" x14ac:dyDescent="0.2">
      <c r="A9" s="354"/>
      <c r="B9" s="477"/>
      <c r="C9" s="476"/>
      <c r="D9" s="476"/>
      <c r="E9" s="476"/>
      <c r="F9" s="476"/>
      <c r="G9" s="476"/>
      <c r="H9" s="487"/>
    </row>
    <row r="10" spans="1:8" x14ac:dyDescent="0.2">
      <c r="A10" s="354"/>
      <c r="B10" s="477"/>
      <c r="C10" s="476"/>
      <c r="D10" s="476"/>
      <c r="E10" s="476"/>
      <c r="F10" s="476"/>
      <c r="G10" s="476"/>
      <c r="H10" s="487"/>
    </row>
    <row r="11" spans="1:8" x14ac:dyDescent="0.2">
      <c r="A11" s="354"/>
      <c r="B11" s="477"/>
      <c r="C11" s="476"/>
      <c r="D11" s="476"/>
      <c r="E11" s="476"/>
      <c r="F11" s="476"/>
      <c r="G11" s="476"/>
      <c r="H11" s="487"/>
    </row>
    <row r="12" spans="1:8" x14ac:dyDescent="0.2">
      <c r="A12" s="354"/>
      <c r="B12" s="477"/>
      <c r="C12" s="476"/>
      <c r="D12" s="476"/>
      <c r="E12" s="476"/>
      <c r="F12" s="476"/>
      <c r="G12" s="476"/>
      <c r="H12" s="487"/>
    </row>
    <row r="13" spans="1:8" x14ac:dyDescent="0.2">
      <c r="A13" s="354"/>
      <c r="B13" s="477"/>
      <c r="C13" s="476"/>
      <c r="D13" s="476"/>
      <c r="E13" s="476"/>
      <c r="F13" s="476"/>
      <c r="G13" s="476"/>
      <c r="H13" s="487"/>
    </row>
    <row r="14" spans="1:8" x14ac:dyDescent="0.2">
      <c r="A14" s="354"/>
      <c r="B14" s="477"/>
      <c r="C14" s="476"/>
      <c r="D14" s="476"/>
      <c r="E14" s="476"/>
      <c r="F14" s="476"/>
      <c r="G14" s="476"/>
      <c r="H14" s="487"/>
    </row>
    <row r="15" spans="1:8" x14ac:dyDescent="0.2">
      <c r="A15" s="354"/>
      <c r="B15" s="477"/>
      <c r="C15" s="476"/>
      <c r="D15" s="476"/>
      <c r="E15" s="476"/>
      <c r="F15" s="476"/>
      <c r="G15" s="476"/>
      <c r="H15" s="487"/>
    </row>
    <row r="16" spans="1:8" x14ac:dyDescent="0.2">
      <c r="A16" s="354"/>
      <c r="B16" s="477"/>
      <c r="C16" s="476"/>
      <c r="D16" s="476"/>
      <c r="E16" s="476"/>
      <c r="F16" s="476"/>
      <c r="G16" s="476"/>
      <c r="H16" s="487"/>
    </row>
    <row r="17" spans="1:8" ht="13.5" thickBot="1" x14ac:dyDescent="0.25">
      <c r="A17" s="482"/>
      <c r="B17" s="2028" t="s">
        <v>117</v>
      </c>
      <c r="C17" s="2028"/>
      <c r="D17" s="542"/>
      <c r="E17" s="542"/>
      <c r="F17" s="542"/>
      <c r="G17" s="542"/>
      <c r="H17" s="488"/>
    </row>
    <row r="19" spans="1:8" ht="13.5" thickBot="1" x14ac:dyDescent="0.25"/>
    <row r="20" spans="1:8" ht="15.75" customHeight="1" thickTop="1" x14ac:dyDescent="0.2">
      <c r="A20" s="2029" t="s">
        <v>98</v>
      </c>
      <c r="B20" s="2030"/>
      <c r="C20" s="2030"/>
      <c r="D20" s="2030"/>
      <c r="E20" s="2030"/>
      <c r="F20" s="2030"/>
      <c r="G20" s="2030"/>
      <c r="H20" s="2167"/>
    </row>
    <row r="21" spans="1:8" ht="17.45" customHeight="1" x14ac:dyDescent="0.2">
      <c r="A21" s="2033" t="s">
        <v>41</v>
      </c>
      <c r="B21" s="2034"/>
      <c r="C21" s="2034" t="s">
        <v>103</v>
      </c>
      <c r="D21" s="2034"/>
      <c r="E21" s="2034"/>
      <c r="F21" s="2034"/>
      <c r="G21" s="2034"/>
      <c r="H21" s="2177"/>
    </row>
    <row r="22" spans="1:8" ht="29.45" customHeight="1" x14ac:dyDescent="0.2">
      <c r="A22" s="2024" t="s">
        <v>1055</v>
      </c>
      <c r="B22" s="2025"/>
      <c r="C22" s="2026" t="s">
        <v>104</v>
      </c>
      <c r="D22" s="2026"/>
      <c r="E22" s="2026"/>
      <c r="F22" s="2026"/>
      <c r="G22" s="2026"/>
      <c r="H22" s="2032"/>
    </row>
    <row r="23" spans="1:8" ht="29.45" customHeight="1" x14ac:dyDescent="0.2">
      <c r="A23" s="2024" t="s">
        <v>1127</v>
      </c>
      <c r="B23" s="2025"/>
      <c r="C23" s="2026" t="s">
        <v>1701</v>
      </c>
      <c r="D23" s="2026"/>
      <c r="E23" s="2026"/>
      <c r="F23" s="2026"/>
      <c r="G23" s="2026"/>
      <c r="H23" s="2032"/>
    </row>
    <row r="24" spans="1:8" ht="29.45" customHeight="1" x14ac:dyDescent="0.2">
      <c r="A24" s="2024" t="s">
        <v>1129</v>
      </c>
      <c r="B24" s="2025"/>
      <c r="C24" s="2026" t="s">
        <v>1694</v>
      </c>
      <c r="D24" s="2026"/>
      <c r="E24" s="2026"/>
      <c r="F24" s="2026"/>
      <c r="G24" s="2026"/>
      <c r="H24" s="2032"/>
    </row>
    <row r="25" spans="1:8" ht="46.5" customHeight="1" x14ac:dyDescent="0.2">
      <c r="A25" s="2024" t="s">
        <v>2190</v>
      </c>
      <c r="B25" s="2025"/>
      <c r="C25" s="2026" t="s">
        <v>2199</v>
      </c>
      <c r="D25" s="2026"/>
      <c r="E25" s="2026"/>
      <c r="F25" s="2026"/>
      <c r="G25" s="2026"/>
      <c r="H25" s="2032"/>
    </row>
    <row r="26" spans="1:8" ht="29.45" customHeight="1" thickBot="1" x14ac:dyDescent="0.25">
      <c r="A26" s="2020" t="s">
        <v>39</v>
      </c>
      <c r="B26" s="2021"/>
      <c r="C26" s="2022" t="s">
        <v>1687</v>
      </c>
      <c r="D26" s="2022"/>
      <c r="E26" s="2022"/>
      <c r="F26" s="2022"/>
      <c r="G26" s="2022"/>
      <c r="H26" s="2143"/>
    </row>
    <row r="27" spans="1:8" ht="13.5" thickTop="1" x14ac:dyDescent="0.2"/>
  </sheetData>
  <mergeCells count="26">
    <mergeCell ref="A1:H1"/>
    <mergeCell ref="A2:H2"/>
    <mergeCell ref="A3:B3"/>
    <mergeCell ref="C3:H3"/>
    <mergeCell ref="A4:B4"/>
    <mergeCell ref="C4:H4"/>
    <mergeCell ref="A5:H5"/>
    <mergeCell ref="A6:A7"/>
    <mergeCell ref="B6:B7"/>
    <mergeCell ref="C6:C7"/>
    <mergeCell ref="D6:G6"/>
    <mergeCell ref="H6:H7"/>
    <mergeCell ref="B17:C17"/>
    <mergeCell ref="A20:H20"/>
    <mergeCell ref="A21:B21"/>
    <mergeCell ref="C21:H21"/>
    <mergeCell ref="A22:B22"/>
    <mergeCell ref="C22:H22"/>
    <mergeCell ref="A26:B26"/>
    <mergeCell ref="C26:H26"/>
    <mergeCell ref="A23:B23"/>
    <mergeCell ref="C23:H23"/>
    <mergeCell ref="A24:B24"/>
    <mergeCell ref="C24:H24"/>
    <mergeCell ref="A25:B25"/>
    <mergeCell ref="C25:H25"/>
  </mergeCells>
  <pageMargins left="0.7" right="0.7" top="0.75" bottom="0.75" header="0.3" footer="0.3"/>
  <pageSetup orientation="portrait" horizontalDpi="360" verticalDpi="36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S35"/>
  <sheetViews>
    <sheetView zoomScale="90" zoomScaleNormal="90" workbookViewId="0">
      <selection activeCell="A5" sqref="A5:S5"/>
    </sheetView>
  </sheetViews>
  <sheetFormatPr baseColWidth="10" defaultColWidth="10.85546875" defaultRowHeight="12.75" x14ac:dyDescent="0.2"/>
  <cols>
    <col min="1" max="1" width="10.140625" style="347" customWidth="1"/>
    <col min="2" max="2" width="19.140625" style="347" customWidth="1"/>
    <col min="3" max="3" width="10.85546875" style="347" customWidth="1"/>
    <col min="4" max="4" width="25.42578125" style="347" customWidth="1"/>
    <col min="5" max="8" width="12.5703125" style="347" customWidth="1"/>
    <col min="9" max="9" width="14.5703125" style="347" customWidth="1"/>
    <col min="10" max="10" width="10.5703125" style="347" customWidth="1"/>
    <col min="11" max="14" width="9.140625" style="347" customWidth="1"/>
    <col min="15" max="15" width="11.42578125" style="347" customWidth="1"/>
    <col min="16" max="16" width="11.85546875" style="347" customWidth="1"/>
    <col min="17" max="17" width="12.140625" style="347" customWidth="1"/>
    <col min="18" max="18" width="13.140625" style="347" customWidth="1"/>
    <col min="19" max="19" width="21.42578125" style="347" customWidth="1"/>
    <col min="20" max="16384" width="10.85546875" style="347"/>
  </cols>
  <sheetData>
    <row r="1" spans="1:19" s="54" customFormat="1" ht="15.75" x14ac:dyDescent="0.25">
      <c r="A1" s="1469" t="str">
        <f>"Anexo "&amp;C4</f>
        <v>Anexo RH - 1.1</v>
      </c>
      <c r="B1" s="1469"/>
      <c r="C1" s="1469"/>
      <c r="D1" s="1469"/>
      <c r="E1" s="1469"/>
      <c r="F1" s="1469"/>
      <c r="G1" s="1469"/>
      <c r="H1" s="1469"/>
      <c r="I1" s="1469"/>
      <c r="J1" s="1469"/>
      <c r="K1" s="1469"/>
      <c r="L1" s="1469"/>
      <c r="M1" s="1469"/>
      <c r="N1" s="1469"/>
      <c r="O1" s="1469"/>
      <c r="P1" s="1469"/>
      <c r="Q1" s="1469"/>
      <c r="R1" s="1469"/>
      <c r="S1" s="1469"/>
    </row>
    <row r="2" spans="1:19"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c r="P2" s="1516"/>
      <c r="Q2" s="1516"/>
      <c r="R2" s="1516"/>
      <c r="S2" s="1516"/>
    </row>
    <row r="3" spans="1:19" s="54" customFormat="1" ht="21" customHeight="1" x14ac:dyDescent="0.25">
      <c r="A3" s="2013" t="s">
        <v>95</v>
      </c>
      <c r="B3" s="1990"/>
      <c r="C3" s="1990" t="s">
        <v>1700</v>
      </c>
      <c r="D3" s="1990"/>
      <c r="E3" s="1990"/>
      <c r="F3" s="1990"/>
      <c r="G3" s="1990"/>
      <c r="H3" s="1990"/>
      <c r="I3" s="1990"/>
      <c r="J3" s="1990"/>
      <c r="K3" s="1990"/>
      <c r="L3" s="1990"/>
      <c r="M3" s="1990"/>
      <c r="N3" s="1990"/>
      <c r="O3" s="1990"/>
      <c r="P3" s="1990"/>
      <c r="Q3" s="1990"/>
      <c r="R3" s="1990"/>
      <c r="S3" s="1991"/>
    </row>
    <row r="4" spans="1:19" s="54" customFormat="1" ht="15" x14ac:dyDescent="0.25">
      <c r="A4" s="2014" t="s">
        <v>97</v>
      </c>
      <c r="B4" s="1722"/>
      <c r="C4" s="1722" t="s">
        <v>1710</v>
      </c>
      <c r="D4" s="1722"/>
      <c r="E4" s="1722"/>
      <c r="F4" s="1722"/>
      <c r="G4" s="1722"/>
      <c r="H4" s="1722"/>
      <c r="I4" s="1722"/>
      <c r="J4" s="1722"/>
      <c r="K4" s="1722"/>
      <c r="L4" s="1722"/>
      <c r="M4" s="1722"/>
      <c r="N4" s="1722"/>
      <c r="O4" s="1722"/>
      <c r="P4" s="1722"/>
      <c r="Q4" s="1722"/>
      <c r="R4" s="1722"/>
      <c r="S4" s="1992"/>
    </row>
    <row r="5" spans="1:19" s="54" customFormat="1" ht="29.45" customHeight="1" x14ac:dyDescent="0.25">
      <c r="A5" s="2018" t="s">
        <v>4306</v>
      </c>
      <c r="B5" s="1718"/>
      <c r="C5" s="1718"/>
      <c r="D5" s="1718"/>
      <c r="E5" s="1718"/>
      <c r="F5" s="1718"/>
      <c r="G5" s="1718"/>
      <c r="H5" s="1718"/>
      <c r="I5" s="1718"/>
      <c r="J5" s="1718"/>
      <c r="K5" s="1718"/>
      <c r="L5" s="1718"/>
      <c r="M5" s="1718"/>
      <c r="N5" s="1718"/>
      <c r="O5" s="1718"/>
      <c r="P5" s="1718"/>
      <c r="Q5" s="1718"/>
      <c r="R5" s="1718"/>
      <c r="S5" s="2019"/>
    </row>
    <row r="6" spans="1:19" ht="24" customHeight="1" x14ac:dyDescent="0.2">
      <c r="A6" s="2238" t="s">
        <v>36</v>
      </c>
      <c r="B6" s="2235" t="s">
        <v>1704</v>
      </c>
      <c r="C6" s="2235" t="s">
        <v>1128</v>
      </c>
      <c r="D6" s="2235" t="s">
        <v>1127</v>
      </c>
      <c r="E6" s="2235" t="s">
        <v>1664</v>
      </c>
      <c r="F6" s="2235" t="s">
        <v>1665</v>
      </c>
      <c r="G6" s="2235" t="s">
        <v>1066</v>
      </c>
      <c r="H6" s="2235" t="s">
        <v>1708</v>
      </c>
      <c r="I6" s="2235" t="s">
        <v>1705</v>
      </c>
      <c r="J6" s="2235" t="s">
        <v>1131</v>
      </c>
      <c r="K6" s="2235" t="s">
        <v>1693</v>
      </c>
      <c r="L6" s="2235"/>
      <c r="M6" s="2235"/>
      <c r="N6" s="2235"/>
      <c r="O6" s="2235"/>
      <c r="P6" s="2235" t="s">
        <v>1692</v>
      </c>
      <c r="Q6" s="2235"/>
      <c r="R6" s="2235"/>
      <c r="S6" s="2011" t="s">
        <v>39</v>
      </c>
    </row>
    <row r="7" spans="1:19" ht="23.25" customHeight="1" x14ac:dyDescent="0.2">
      <c r="A7" s="2238"/>
      <c r="B7" s="2235"/>
      <c r="C7" s="2235"/>
      <c r="D7" s="2235"/>
      <c r="E7" s="2235"/>
      <c r="F7" s="2235"/>
      <c r="G7" s="2235"/>
      <c r="H7" s="2235"/>
      <c r="I7" s="2235"/>
      <c r="J7" s="2235"/>
      <c r="K7" s="475" t="s">
        <v>1685</v>
      </c>
      <c r="L7" s="475" t="s">
        <v>1132</v>
      </c>
      <c r="M7" s="475" t="s">
        <v>1134</v>
      </c>
      <c r="N7" s="475" t="s">
        <v>1686</v>
      </c>
      <c r="O7" s="475" t="s">
        <v>1133</v>
      </c>
      <c r="P7" s="475" t="s">
        <v>1135</v>
      </c>
      <c r="Q7" s="475" t="s">
        <v>1654</v>
      </c>
      <c r="R7" s="475" t="s">
        <v>1668</v>
      </c>
      <c r="S7" s="2011"/>
    </row>
    <row r="8" spans="1:19" ht="12.6" customHeight="1" x14ac:dyDescent="0.2">
      <c r="A8" s="354"/>
      <c r="B8" s="477"/>
      <c r="C8" s="476"/>
      <c r="D8" s="476"/>
      <c r="E8" s="476"/>
      <c r="F8" s="476"/>
      <c r="G8" s="476"/>
      <c r="H8" s="476"/>
      <c r="I8" s="476"/>
      <c r="J8" s="476"/>
      <c r="K8" s="476"/>
      <c r="L8" s="476"/>
      <c r="M8" s="476"/>
      <c r="N8" s="476"/>
      <c r="O8" s="476"/>
      <c r="P8" s="480"/>
      <c r="Q8" s="480"/>
      <c r="R8" s="480">
        <f>SUM(P8:Q8)</f>
        <v>0</v>
      </c>
      <c r="S8" s="487"/>
    </row>
    <row r="9" spans="1:19" x14ac:dyDescent="0.2">
      <c r="A9" s="354"/>
      <c r="B9" s="477"/>
      <c r="C9" s="476"/>
      <c r="D9" s="476"/>
      <c r="E9" s="476"/>
      <c r="F9" s="476"/>
      <c r="G9" s="476"/>
      <c r="H9" s="476"/>
      <c r="I9" s="476"/>
      <c r="J9" s="476"/>
      <c r="K9" s="476"/>
      <c r="L9" s="476"/>
      <c r="M9" s="476"/>
      <c r="N9" s="476"/>
      <c r="O9" s="476"/>
      <c r="P9" s="480"/>
      <c r="Q9" s="480"/>
      <c r="R9" s="480">
        <f t="shared" ref="R9:R16" si="0">SUM(P9:Q9)</f>
        <v>0</v>
      </c>
      <c r="S9" s="487"/>
    </row>
    <row r="10" spans="1:19" x14ac:dyDescent="0.2">
      <c r="A10" s="354"/>
      <c r="B10" s="477"/>
      <c r="C10" s="476"/>
      <c r="D10" s="476"/>
      <c r="E10" s="476"/>
      <c r="F10" s="476"/>
      <c r="G10" s="476"/>
      <c r="H10" s="476"/>
      <c r="I10" s="476"/>
      <c r="J10" s="476"/>
      <c r="K10" s="476"/>
      <c r="L10" s="476"/>
      <c r="M10" s="476"/>
      <c r="N10" s="476"/>
      <c r="O10" s="476"/>
      <c r="P10" s="480"/>
      <c r="Q10" s="480"/>
      <c r="R10" s="480">
        <f t="shared" si="0"/>
        <v>0</v>
      </c>
      <c r="S10" s="487"/>
    </row>
    <row r="11" spans="1:19" x14ac:dyDescent="0.2">
      <c r="A11" s="354"/>
      <c r="B11" s="477"/>
      <c r="C11" s="476"/>
      <c r="D11" s="476"/>
      <c r="E11" s="476"/>
      <c r="F11" s="476"/>
      <c r="G11" s="476"/>
      <c r="H11" s="476"/>
      <c r="I11" s="476"/>
      <c r="J11" s="476"/>
      <c r="K11" s="476"/>
      <c r="L11" s="476"/>
      <c r="M11" s="476"/>
      <c r="N11" s="476"/>
      <c r="O11" s="476"/>
      <c r="P11" s="480"/>
      <c r="Q11" s="480"/>
      <c r="R11" s="480">
        <f t="shared" si="0"/>
        <v>0</v>
      </c>
      <c r="S11" s="487"/>
    </row>
    <row r="12" spans="1:19" x14ac:dyDescent="0.2">
      <c r="A12" s="354"/>
      <c r="B12" s="477"/>
      <c r="C12" s="476"/>
      <c r="D12" s="476"/>
      <c r="E12" s="476"/>
      <c r="F12" s="476"/>
      <c r="G12" s="476"/>
      <c r="H12" s="476"/>
      <c r="I12" s="476"/>
      <c r="J12" s="476"/>
      <c r="K12" s="476"/>
      <c r="L12" s="476"/>
      <c r="M12" s="476"/>
      <c r="N12" s="476"/>
      <c r="O12" s="476"/>
      <c r="P12" s="480"/>
      <c r="Q12" s="480"/>
      <c r="R12" s="480">
        <f t="shared" si="0"/>
        <v>0</v>
      </c>
      <c r="S12" s="487"/>
    </row>
    <row r="13" spans="1:19" x14ac:dyDescent="0.2">
      <c r="A13" s="354"/>
      <c r="B13" s="477"/>
      <c r="C13" s="476"/>
      <c r="D13" s="476"/>
      <c r="E13" s="476"/>
      <c r="F13" s="476"/>
      <c r="G13" s="476"/>
      <c r="H13" s="476"/>
      <c r="I13" s="476"/>
      <c r="J13" s="476"/>
      <c r="K13" s="476"/>
      <c r="L13" s="476"/>
      <c r="M13" s="476"/>
      <c r="N13" s="476"/>
      <c r="O13" s="476"/>
      <c r="P13" s="480"/>
      <c r="Q13" s="480"/>
      <c r="R13" s="480">
        <f t="shared" si="0"/>
        <v>0</v>
      </c>
      <c r="S13" s="487"/>
    </row>
    <row r="14" spans="1:19" x14ac:dyDescent="0.2">
      <c r="A14" s="354"/>
      <c r="B14" s="477"/>
      <c r="C14" s="476"/>
      <c r="D14" s="476"/>
      <c r="E14" s="476"/>
      <c r="F14" s="476"/>
      <c r="G14" s="476"/>
      <c r="H14" s="476"/>
      <c r="I14" s="476"/>
      <c r="J14" s="476"/>
      <c r="K14" s="476"/>
      <c r="L14" s="476"/>
      <c r="M14" s="476"/>
      <c r="N14" s="476"/>
      <c r="O14" s="476"/>
      <c r="P14" s="480"/>
      <c r="Q14" s="480"/>
      <c r="R14" s="480">
        <f t="shared" si="0"/>
        <v>0</v>
      </c>
      <c r="S14" s="487"/>
    </row>
    <row r="15" spans="1:19" x14ac:dyDescent="0.2">
      <c r="A15" s="354"/>
      <c r="B15" s="477"/>
      <c r="C15" s="476"/>
      <c r="D15" s="476"/>
      <c r="E15" s="476"/>
      <c r="F15" s="476"/>
      <c r="G15" s="476"/>
      <c r="H15" s="476"/>
      <c r="I15" s="476"/>
      <c r="J15" s="476"/>
      <c r="K15" s="476"/>
      <c r="L15" s="476"/>
      <c r="M15" s="476"/>
      <c r="N15" s="476"/>
      <c r="O15" s="476"/>
      <c r="P15" s="480"/>
      <c r="Q15" s="480"/>
      <c r="R15" s="480">
        <f t="shared" si="0"/>
        <v>0</v>
      </c>
      <c r="S15" s="487"/>
    </row>
    <row r="16" spans="1:19" x14ac:dyDescent="0.2">
      <c r="A16" s="354"/>
      <c r="B16" s="477"/>
      <c r="C16" s="476"/>
      <c r="D16" s="476"/>
      <c r="E16" s="476"/>
      <c r="F16" s="476"/>
      <c r="G16" s="476"/>
      <c r="H16" s="476"/>
      <c r="I16" s="476"/>
      <c r="J16" s="476"/>
      <c r="K16" s="476"/>
      <c r="L16" s="476"/>
      <c r="M16" s="476"/>
      <c r="N16" s="476"/>
      <c r="O16" s="476"/>
      <c r="P16" s="480"/>
      <c r="Q16" s="480"/>
      <c r="R16" s="480">
        <f t="shared" si="0"/>
        <v>0</v>
      </c>
      <c r="S16" s="487"/>
    </row>
    <row r="17" spans="1:19" ht="13.5" thickBot="1" x14ac:dyDescent="0.25">
      <c r="A17" s="482"/>
      <c r="B17" s="2028" t="s">
        <v>117</v>
      </c>
      <c r="C17" s="2028"/>
      <c r="D17" s="483"/>
      <c r="E17" s="483"/>
      <c r="F17" s="483"/>
      <c r="G17" s="483"/>
      <c r="H17" s="483"/>
      <c r="I17" s="483"/>
      <c r="J17" s="483"/>
      <c r="K17" s="483">
        <f>COUNT(K8:K16)</f>
        <v>0</v>
      </c>
      <c r="L17" s="483">
        <f t="shared" ref="L17:O17" si="1">SUM(L8:L16)</f>
        <v>0</v>
      </c>
      <c r="M17" s="483">
        <f t="shared" si="1"/>
        <v>0</v>
      </c>
      <c r="N17" s="483">
        <f t="shared" si="1"/>
        <v>0</v>
      </c>
      <c r="O17" s="483">
        <f t="shared" si="1"/>
        <v>0</v>
      </c>
      <c r="P17" s="484"/>
      <c r="Q17" s="484"/>
      <c r="R17" s="485"/>
      <c r="S17" s="488"/>
    </row>
    <row r="19" spans="1:19" ht="13.5" thickBot="1" x14ac:dyDescent="0.25"/>
    <row r="20" spans="1:19" ht="15.75" customHeight="1" thickTop="1" x14ac:dyDescent="0.2">
      <c r="A20" s="2029" t="s">
        <v>98</v>
      </c>
      <c r="B20" s="2030"/>
      <c r="C20" s="2030"/>
      <c r="D20" s="2030"/>
      <c r="E20" s="2030"/>
      <c r="F20" s="2030"/>
      <c r="G20" s="2030"/>
      <c r="H20" s="2030"/>
      <c r="I20" s="2030"/>
      <c r="J20" s="2030"/>
      <c r="K20" s="2030"/>
      <c r="L20" s="2030"/>
      <c r="M20" s="2030"/>
      <c r="N20" s="2030"/>
      <c r="O20" s="2030"/>
      <c r="P20" s="2030"/>
      <c r="Q20" s="2030"/>
      <c r="R20" s="2030"/>
      <c r="S20" s="2167"/>
    </row>
    <row r="21" spans="1:19" ht="17.45" customHeight="1" x14ac:dyDescent="0.2">
      <c r="A21" s="2033" t="s">
        <v>41</v>
      </c>
      <c r="B21" s="2034"/>
      <c r="C21" s="2034" t="s">
        <v>103</v>
      </c>
      <c r="D21" s="2034"/>
      <c r="E21" s="2034"/>
      <c r="F21" s="2034"/>
      <c r="G21" s="2034"/>
      <c r="H21" s="2034"/>
      <c r="I21" s="2034"/>
      <c r="J21" s="2034"/>
      <c r="K21" s="2034"/>
      <c r="L21" s="2034"/>
      <c r="M21" s="2034"/>
      <c r="N21" s="2034"/>
      <c r="O21" s="2034"/>
      <c r="P21" s="2034"/>
      <c r="Q21" s="2034"/>
      <c r="R21" s="2034"/>
      <c r="S21" s="2177"/>
    </row>
    <row r="22" spans="1:19" ht="29.45" customHeight="1" x14ac:dyDescent="0.2">
      <c r="A22" s="2024" t="s">
        <v>1055</v>
      </c>
      <c r="B22" s="2025"/>
      <c r="C22" s="2026" t="s">
        <v>104</v>
      </c>
      <c r="D22" s="2026"/>
      <c r="E22" s="2026"/>
      <c r="F22" s="2026"/>
      <c r="G22" s="2026"/>
      <c r="H22" s="2026"/>
      <c r="I22" s="2026"/>
      <c r="J22" s="2026"/>
      <c r="K22" s="2026"/>
      <c r="L22" s="2026"/>
      <c r="M22" s="2026"/>
      <c r="N22" s="2026"/>
      <c r="O22" s="2026"/>
      <c r="P22" s="2026"/>
      <c r="Q22" s="2026"/>
      <c r="R22" s="2026"/>
      <c r="S22" s="2032"/>
    </row>
    <row r="23" spans="1:19" ht="29.45" customHeight="1" x14ac:dyDescent="0.2">
      <c r="A23" s="2024" t="s">
        <v>1704</v>
      </c>
      <c r="B23" s="2025"/>
      <c r="C23" s="2026" t="s">
        <v>1702</v>
      </c>
      <c r="D23" s="2026"/>
      <c r="E23" s="2026"/>
      <c r="F23" s="2026"/>
      <c r="G23" s="2026"/>
      <c r="H23" s="2026"/>
      <c r="I23" s="2026"/>
      <c r="J23" s="2026"/>
      <c r="K23" s="2026"/>
      <c r="L23" s="2026"/>
      <c r="M23" s="2026"/>
      <c r="N23" s="2026"/>
      <c r="O23" s="2026"/>
      <c r="P23" s="2026"/>
      <c r="Q23" s="2026"/>
      <c r="R23" s="2026"/>
      <c r="S23" s="2032"/>
    </row>
    <row r="24" spans="1:19" ht="29.45" customHeight="1" x14ac:dyDescent="0.2">
      <c r="A24" s="2024" t="s">
        <v>1128</v>
      </c>
      <c r="B24" s="2025"/>
      <c r="C24" s="2026" t="s">
        <v>1681</v>
      </c>
      <c r="D24" s="2026"/>
      <c r="E24" s="2026"/>
      <c r="F24" s="2026"/>
      <c r="G24" s="2026"/>
      <c r="H24" s="2026"/>
      <c r="I24" s="2026"/>
      <c r="J24" s="2026"/>
      <c r="K24" s="2026"/>
      <c r="L24" s="2026"/>
      <c r="M24" s="2026"/>
      <c r="N24" s="2026"/>
      <c r="O24" s="2026"/>
      <c r="P24" s="2026"/>
      <c r="Q24" s="2026"/>
      <c r="R24" s="2026"/>
      <c r="S24" s="2032"/>
    </row>
    <row r="25" spans="1:19" ht="29.45" customHeight="1" x14ac:dyDescent="0.2">
      <c r="A25" s="2024" t="s">
        <v>1127</v>
      </c>
      <c r="B25" s="2025"/>
      <c r="C25" s="2026" t="s">
        <v>1701</v>
      </c>
      <c r="D25" s="2026"/>
      <c r="E25" s="2026"/>
      <c r="F25" s="2026"/>
      <c r="G25" s="2026"/>
      <c r="H25" s="2026"/>
      <c r="I25" s="2026"/>
      <c r="J25" s="2026"/>
      <c r="K25" s="2026"/>
      <c r="L25" s="2026"/>
      <c r="M25" s="2026"/>
      <c r="N25" s="2026"/>
      <c r="O25" s="2026"/>
      <c r="P25" s="2026"/>
      <c r="Q25" s="2026"/>
      <c r="R25" s="2026"/>
      <c r="S25" s="2032"/>
    </row>
    <row r="26" spans="1:19" ht="29.45" customHeight="1" x14ac:dyDescent="0.2">
      <c r="A26" s="2024" t="s">
        <v>1129</v>
      </c>
      <c r="B26" s="2025"/>
      <c r="C26" s="2026" t="s">
        <v>1694</v>
      </c>
      <c r="D26" s="2026"/>
      <c r="E26" s="2026"/>
      <c r="F26" s="2026"/>
      <c r="G26" s="2026"/>
      <c r="H26" s="2026"/>
      <c r="I26" s="2026"/>
      <c r="J26" s="2026"/>
      <c r="K26" s="2026"/>
      <c r="L26" s="2026"/>
      <c r="M26" s="2026"/>
      <c r="N26" s="2026"/>
      <c r="O26" s="2026"/>
      <c r="P26" s="2026"/>
      <c r="Q26" s="2026"/>
      <c r="R26" s="2026"/>
      <c r="S26" s="2032"/>
    </row>
    <row r="27" spans="1:19" ht="29.45" customHeight="1" x14ac:dyDescent="0.2">
      <c r="A27" s="2024" t="s">
        <v>1130</v>
      </c>
      <c r="B27" s="2025"/>
      <c r="C27" s="2026" t="s">
        <v>1695</v>
      </c>
      <c r="D27" s="2026"/>
      <c r="E27" s="2026"/>
      <c r="F27" s="2026"/>
      <c r="G27" s="2026"/>
      <c r="H27" s="2026"/>
      <c r="I27" s="2026"/>
      <c r="J27" s="2026"/>
      <c r="K27" s="2026"/>
      <c r="L27" s="2026"/>
      <c r="M27" s="2026"/>
      <c r="N27" s="2026"/>
      <c r="O27" s="2026"/>
      <c r="P27" s="2026"/>
      <c r="Q27" s="2026"/>
      <c r="R27" s="2026"/>
      <c r="S27" s="2032"/>
    </row>
    <row r="28" spans="1:19" ht="29.45" customHeight="1" x14ac:dyDescent="0.2">
      <c r="A28" s="2024" t="s">
        <v>1066</v>
      </c>
      <c r="B28" s="2025"/>
      <c r="C28" s="2026" t="s">
        <v>1698</v>
      </c>
      <c r="D28" s="2026"/>
      <c r="E28" s="2026"/>
      <c r="F28" s="2026"/>
      <c r="G28" s="2026"/>
      <c r="H28" s="2026"/>
      <c r="I28" s="2026"/>
      <c r="J28" s="2026"/>
      <c r="K28" s="2026"/>
      <c r="L28" s="2026"/>
      <c r="M28" s="2026"/>
      <c r="N28" s="2026"/>
      <c r="O28" s="2026"/>
      <c r="P28" s="2026"/>
      <c r="Q28" s="2026"/>
      <c r="R28" s="2026"/>
      <c r="S28" s="2032"/>
    </row>
    <row r="29" spans="1:19" ht="29.45" customHeight="1" x14ac:dyDescent="0.2">
      <c r="A29" s="2024" t="s">
        <v>1708</v>
      </c>
      <c r="B29" s="2025"/>
      <c r="C29" s="2026" t="s">
        <v>1709</v>
      </c>
      <c r="D29" s="2026"/>
      <c r="E29" s="2026"/>
      <c r="F29" s="2026"/>
      <c r="G29" s="2026"/>
      <c r="H29" s="2026"/>
      <c r="I29" s="2026"/>
      <c r="J29" s="2026"/>
      <c r="K29" s="2026"/>
      <c r="L29" s="2026"/>
      <c r="M29" s="2026"/>
      <c r="N29" s="2026"/>
      <c r="O29" s="2026"/>
      <c r="P29" s="2026"/>
      <c r="Q29" s="2026"/>
      <c r="R29" s="2026"/>
      <c r="S29" s="2032"/>
    </row>
    <row r="30" spans="1:19" ht="29.45" customHeight="1" x14ac:dyDescent="0.2">
      <c r="A30" s="2024" t="s">
        <v>1706</v>
      </c>
      <c r="B30" s="2025"/>
      <c r="C30" s="2026" t="s">
        <v>1707</v>
      </c>
      <c r="D30" s="2026"/>
      <c r="E30" s="2026"/>
      <c r="F30" s="2026"/>
      <c r="G30" s="2026"/>
      <c r="H30" s="2026"/>
      <c r="I30" s="2026"/>
      <c r="J30" s="2026"/>
      <c r="K30" s="2026"/>
      <c r="L30" s="2026"/>
      <c r="M30" s="2026"/>
      <c r="N30" s="2026"/>
      <c r="O30" s="2026"/>
      <c r="P30" s="2026"/>
      <c r="Q30" s="2026"/>
      <c r="R30" s="2026"/>
      <c r="S30" s="2032"/>
    </row>
    <row r="31" spans="1:19" ht="29.45" customHeight="1" x14ac:dyDescent="0.2">
      <c r="A31" s="2024" t="s">
        <v>1131</v>
      </c>
      <c r="B31" s="2025"/>
      <c r="C31" s="2026" t="s">
        <v>1703</v>
      </c>
      <c r="D31" s="2026"/>
      <c r="E31" s="2026"/>
      <c r="F31" s="2026"/>
      <c r="G31" s="2026"/>
      <c r="H31" s="2026"/>
      <c r="I31" s="2026"/>
      <c r="J31" s="2026"/>
      <c r="K31" s="2026"/>
      <c r="L31" s="2026"/>
      <c r="M31" s="2026"/>
      <c r="N31" s="2026"/>
      <c r="O31" s="2026"/>
      <c r="P31" s="2026"/>
      <c r="Q31" s="2026"/>
      <c r="R31" s="2026"/>
      <c r="S31" s="2032"/>
    </row>
    <row r="32" spans="1:19" ht="29.45" customHeight="1" x14ac:dyDescent="0.2">
      <c r="A32" s="2024" t="s">
        <v>1693</v>
      </c>
      <c r="B32" s="2025"/>
      <c r="C32" s="2026" t="s">
        <v>1696</v>
      </c>
      <c r="D32" s="2026"/>
      <c r="E32" s="2026"/>
      <c r="F32" s="2026"/>
      <c r="G32" s="2026"/>
      <c r="H32" s="2026"/>
      <c r="I32" s="2026"/>
      <c r="J32" s="2026"/>
      <c r="K32" s="2026"/>
      <c r="L32" s="2026"/>
      <c r="M32" s="2026"/>
      <c r="N32" s="2026"/>
      <c r="O32" s="2026"/>
      <c r="P32" s="2026"/>
      <c r="Q32" s="2026"/>
      <c r="R32" s="2026"/>
      <c r="S32" s="2032"/>
    </row>
    <row r="33" spans="1:19" ht="29.45" customHeight="1" x14ac:dyDescent="0.2">
      <c r="A33" s="2024" t="s">
        <v>1684</v>
      </c>
      <c r="B33" s="2025"/>
      <c r="C33" s="2026" t="s">
        <v>1682</v>
      </c>
      <c r="D33" s="2026"/>
      <c r="E33" s="2026"/>
      <c r="F33" s="2026"/>
      <c r="G33" s="2026"/>
      <c r="H33" s="2026"/>
      <c r="I33" s="2026"/>
      <c r="J33" s="2026"/>
      <c r="K33" s="2026"/>
      <c r="L33" s="2026"/>
      <c r="M33" s="2026"/>
      <c r="N33" s="2026"/>
      <c r="O33" s="2026"/>
      <c r="P33" s="2026"/>
      <c r="Q33" s="2026"/>
      <c r="R33" s="2026"/>
      <c r="S33" s="2032"/>
    </row>
    <row r="34" spans="1:19" ht="29.45" customHeight="1" thickBot="1" x14ac:dyDescent="0.25">
      <c r="A34" s="2020" t="s">
        <v>39</v>
      </c>
      <c r="B34" s="2021"/>
      <c r="C34" s="2022" t="s">
        <v>1687</v>
      </c>
      <c r="D34" s="2022"/>
      <c r="E34" s="2022"/>
      <c r="F34" s="2022"/>
      <c r="G34" s="2022"/>
      <c r="H34" s="2022"/>
      <c r="I34" s="2022"/>
      <c r="J34" s="2022"/>
      <c r="K34" s="2022"/>
      <c r="L34" s="2022"/>
      <c r="M34" s="2022"/>
      <c r="N34" s="2022"/>
      <c r="O34" s="2022"/>
      <c r="P34" s="2022"/>
      <c r="Q34" s="2022"/>
      <c r="R34" s="2022"/>
      <c r="S34" s="2143"/>
    </row>
    <row r="35" spans="1:19" ht="13.5" thickTop="1" x14ac:dyDescent="0.2"/>
  </sheetData>
  <mergeCells count="50">
    <mergeCell ref="A1:S1"/>
    <mergeCell ref="A2:S2"/>
    <mergeCell ref="A3:B3"/>
    <mergeCell ref="C3:S3"/>
    <mergeCell ref="A4:B4"/>
    <mergeCell ref="C4:S4"/>
    <mergeCell ref="A5:S5"/>
    <mergeCell ref="A6:A7"/>
    <mergeCell ref="B6:B7"/>
    <mergeCell ref="C6:C7"/>
    <mergeCell ref="D6:D7"/>
    <mergeCell ref="J6:J7"/>
    <mergeCell ref="K6:O6"/>
    <mergeCell ref="P6:R6"/>
    <mergeCell ref="S6:S7"/>
    <mergeCell ref="E6:E7"/>
    <mergeCell ref="F6:F7"/>
    <mergeCell ref="G6:G7"/>
    <mergeCell ref="I6:I7"/>
    <mergeCell ref="A34:B34"/>
    <mergeCell ref="C34:S34"/>
    <mergeCell ref="A30:B30"/>
    <mergeCell ref="A32:B32"/>
    <mergeCell ref="C32:S32"/>
    <mergeCell ref="A33:B33"/>
    <mergeCell ref="C33:S33"/>
    <mergeCell ref="C31:S31"/>
    <mergeCell ref="A25:B25"/>
    <mergeCell ref="H6:H7"/>
    <mergeCell ref="A23:B23"/>
    <mergeCell ref="C23:S23"/>
    <mergeCell ref="A24:B24"/>
    <mergeCell ref="C24:S24"/>
    <mergeCell ref="B17:C17"/>
    <mergeCell ref="A20:S20"/>
    <mergeCell ref="A21:B21"/>
    <mergeCell ref="C21:S21"/>
    <mergeCell ref="A22:B22"/>
    <mergeCell ref="C22:S22"/>
    <mergeCell ref="C25:S25"/>
    <mergeCell ref="C28:S28"/>
    <mergeCell ref="A29:B29"/>
    <mergeCell ref="A26:B26"/>
    <mergeCell ref="A27:B27"/>
    <mergeCell ref="A31:B31"/>
    <mergeCell ref="C29:S29"/>
    <mergeCell ref="A28:B28"/>
    <mergeCell ref="C30:S30"/>
    <mergeCell ref="C26:S26"/>
    <mergeCell ref="C27:S27"/>
  </mergeCells>
  <pageMargins left="0.7" right="0.7" top="0.75" bottom="0.75" header="0.3" footer="0.3"/>
  <pageSetup orientation="portrait" horizontalDpi="360" verticalDpi="36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R33"/>
  <sheetViews>
    <sheetView zoomScale="90" zoomScaleNormal="90" workbookViewId="0">
      <selection activeCell="A5" sqref="A5:R5"/>
    </sheetView>
  </sheetViews>
  <sheetFormatPr baseColWidth="10" defaultColWidth="10.85546875" defaultRowHeight="12.75" x14ac:dyDescent="0.2"/>
  <cols>
    <col min="1" max="1" width="8.5703125" style="347" customWidth="1"/>
    <col min="2" max="2" width="28.28515625" style="347" customWidth="1"/>
    <col min="3" max="3" width="16.7109375" style="347" customWidth="1"/>
    <col min="4" max="4" width="9.5703125" style="347" customWidth="1"/>
    <col min="5" max="10" width="12.5703125" style="347" customWidth="1"/>
    <col min="11" max="11" width="9.140625" style="347" customWidth="1"/>
    <col min="12" max="12" width="11.28515625" style="347" customWidth="1"/>
    <col min="13" max="13" width="12.140625" style="347" customWidth="1"/>
    <col min="14" max="15" width="12.42578125" style="347" customWidth="1"/>
    <col min="16" max="16" width="12.85546875" style="347" customWidth="1"/>
    <col min="17" max="17" width="11.42578125" style="347" customWidth="1"/>
    <col min="18" max="18" width="21.42578125" style="347" customWidth="1"/>
    <col min="19" max="16384" width="10.85546875" style="347"/>
  </cols>
  <sheetData>
    <row r="1" spans="1:18" s="54" customFormat="1" ht="15.75" x14ac:dyDescent="0.25">
      <c r="A1" s="1469" t="str">
        <f>"Anexo "&amp;C4</f>
        <v>Anexo RH - 1.2</v>
      </c>
      <c r="B1" s="1469"/>
      <c r="C1" s="1469"/>
      <c r="D1" s="1469"/>
      <c r="E1" s="1469"/>
      <c r="F1" s="1469"/>
      <c r="G1" s="1469"/>
      <c r="H1" s="1469"/>
      <c r="I1" s="1469"/>
      <c r="J1" s="1469"/>
      <c r="K1" s="1469"/>
      <c r="L1" s="1469"/>
      <c r="M1" s="1469"/>
      <c r="N1" s="1469"/>
      <c r="O1" s="1469"/>
      <c r="P1" s="1469"/>
      <c r="Q1" s="1469"/>
      <c r="R1" s="1469"/>
    </row>
    <row r="2" spans="1:18"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c r="L2" s="1516"/>
      <c r="M2" s="1516"/>
      <c r="N2" s="1516"/>
      <c r="O2" s="1516"/>
      <c r="P2" s="1516"/>
      <c r="Q2" s="1516"/>
      <c r="R2" s="1516"/>
    </row>
    <row r="3" spans="1:18" s="54" customFormat="1" ht="21" customHeight="1" x14ac:dyDescent="0.25">
      <c r="A3" s="2013" t="s">
        <v>95</v>
      </c>
      <c r="B3" s="1990"/>
      <c r="C3" s="1990" t="s">
        <v>1730</v>
      </c>
      <c r="D3" s="1990"/>
      <c r="E3" s="1990"/>
      <c r="F3" s="1990"/>
      <c r="G3" s="1990"/>
      <c r="H3" s="1990"/>
      <c r="I3" s="1990"/>
      <c r="J3" s="1990"/>
      <c r="K3" s="1990"/>
      <c r="L3" s="1990"/>
      <c r="M3" s="1990"/>
      <c r="N3" s="1990"/>
      <c r="O3" s="1990"/>
      <c r="P3" s="1990"/>
      <c r="Q3" s="1990"/>
      <c r="R3" s="1991"/>
    </row>
    <row r="4" spans="1:18" s="54" customFormat="1" ht="15" x14ac:dyDescent="0.25">
      <c r="A4" s="2014" t="s">
        <v>97</v>
      </c>
      <c r="B4" s="1722"/>
      <c r="C4" s="1722" t="s">
        <v>1731</v>
      </c>
      <c r="D4" s="1722"/>
      <c r="E4" s="1722"/>
      <c r="F4" s="1722"/>
      <c r="G4" s="1722"/>
      <c r="H4" s="1722"/>
      <c r="I4" s="1722"/>
      <c r="J4" s="1722"/>
      <c r="K4" s="1722"/>
      <c r="L4" s="1722"/>
      <c r="M4" s="1722"/>
      <c r="N4" s="1722"/>
      <c r="O4" s="1722"/>
      <c r="P4" s="1722"/>
      <c r="Q4" s="1722"/>
      <c r="R4" s="1992"/>
    </row>
    <row r="5" spans="1:18" s="54" customFormat="1" ht="29.45" customHeight="1" thickBot="1" x14ac:dyDescent="0.3">
      <c r="A5" s="2018" t="s">
        <v>4307</v>
      </c>
      <c r="B5" s="1718"/>
      <c r="C5" s="1718"/>
      <c r="D5" s="1718"/>
      <c r="E5" s="1718"/>
      <c r="F5" s="1718"/>
      <c r="G5" s="1718"/>
      <c r="H5" s="1718"/>
      <c r="I5" s="1718"/>
      <c r="J5" s="1718"/>
      <c r="K5" s="1718"/>
      <c r="L5" s="1718"/>
      <c r="M5" s="1718"/>
      <c r="N5" s="1718"/>
      <c r="O5" s="1718"/>
      <c r="P5" s="1718"/>
      <c r="Q5" s="1718"/>
      <c r="R5" s="2019"/>
    </row>
    <row r="6" spans="1:18" ht="24" customHeight="1" x14ac:dyDescent="0.2">
      <c r="A6" s="2238" t="s">
        <v>36</v>
      </c>
      <c r="B6" s="2235" t="s">
        <v>1127</v>
      </c>
      <c r="C6" s="2235" t="s">
        <v>1664</v>
      </c>
      <c r="D6" s="2236" t="s">
        <v>1711</v>
      </c>
      <c r="E6" s="2236" t="s">
        <v>1712</v>
      </c>
      <c r="F6" s="2236" t="s">
        <v>1713</v>
      </c>
      <c r="G6" s="2236" t="s">
        <v>1716</v>
      </c>
      <c r="H6" s="2236" t="s">
        <v>1714</v>
      </c>
      <c r="I6" s="2236" t="s">
        <v>1715</v>
      </c>
      <c r="J6" s="2236" t="s">
        <v>1717</v>
      </c>
      <c r="K6" s="2015" t="s">
        <v>1137</v>
      </c>
      <c r="L6" s="2016"/>
      <c r="M6" s="2016"/>
      <c r="N6" s="2016"/>
      <c r="O6" s="2016"/>
      <c r="P6" s="2016"/>
      <c r="Q6" s="2016"/>
      <c r="R6" s="2011" t="s">
        <v>39</v>
      </c>
    </row>
    <row r="7" spans="1:18" ht="34.5" customHeight="1" thickBot="1" x14ac:dyDescent="0.25">
      <c r="A7" s="2238"/>
      <c r="B7" s="2235"/>
      <c r="C7" s="2235"/>
      <c r="D7" s="2237"/>
      <c r="E7" s="2237"/>
      <c r="F7" s="2237"/>
      <c r="G7" s="2237"/>
      <c r="H7" s="2237"/>
      <c r="I7" s="2237"/>
      <c r="J7" s="2237"/>
      <c r="K7" s="380" t="s">
        <v>1718</v>
      </c>
      <c r="L7" s="381" t="s">
        <v>1138</v>
      </c>
      <c r="M7" s="382" t="s">
        <v>1727</v>
      </c>
      <c r="N7" s="381" t="s">
        <v>1719</v>
      </c>
      <c r="O7" s="381" t="s">
        <v>1139</v>
      </c>
      <c r="P7" s="381" t="s">
        <v>1732</v>
      </c>
      <c r="Q7" s="382" t="s">
        <v>1720</v>
      </c>
      <c r="R7" s="2011"/>
    </row>
    <row r="8" spans="1:18" ht="12.6" customHeight="1" x14ac:dyDescent="0.2">
      <c r="A8" s="354"/>
      <c r="B8" s="477"/>
      <c r="C8" s="476"/>
      <c r="D8" s="476"/>
      <c r="E8" s="476"/>
      <c r="F8" s="476"/>
      <c r="G8" s="476"/>
      <c r="H8" s="476"/>
      <c r="I8" s="476"/>
      <c r="J8" s="476"/>
      <c r="K8" s="476"/>
      <c r="L8" s="476"/>
      <c r="M8" s="476"/>
      <c r="N8" s="476"/>
      <c r="O8" s="476"/>
      <c r="P8" s="476"/>
      <c r="Q8" s="476"/>
      <c r="R8" s="487"/>
    </row>
    <row r="9" spans="1:18" x14ac:dyDescent="0.2">
      <c r="A9" s="354"/>
      <c r="B9" s="477"/>
      <c r="C9" s="476"/>
      <c r="D9" s="476"/>
      <c r="E9" s="476"/>
      <c r="F9" s="476"/>
      <c r="G9" s="476"/>
      <c r="H9" s="476"/>
      <c r="I9" s="476"/>
      <c r="J9" s="476"/>
      <c r="K9" s="476"/>
      <c r="L9" s="476"/>
      <c r="M9" s="476"/>
      <c r="N9" s="476"/>
      <c r="O9" s="476"/>
      <c r="P9" s="476"/>
      <c r="Q9" s="476"/>
      <c r="R9" s="487"/>
    </row>
    <row r="10" spans="1:18" x14ac:dyDescent="0.2">
      <c r="A10" s="354"/>
      <c r="B10" s="477"/>
      <c r="C10" s="476"/>
      <c r="D10" s="476"/>
      <c r="E10" s="476"/>
      <c r="F10" s="476"/>
      <c r="G10" s="476"/>
      <c r="H10" s="476"/>
      <c r="I10" s="476"/>
      <c r="J10" s="476"/>
      <c r="K10" s="476"/>
      <c r="L10" s="476"/>
      <c r="M10" s="476"/>
      <c r="N10" s="476"/>
      <c r="O10" s="476"/>
      <c r="P10" s="476"/>
      <c r="Q10" s="476"/>
      <c r="R10" s="487"/>
    </row>
    <row r="11" spans="1:18" x14ac:dyDescent="0.2">
      <c r="A11" s="354"/>
      <c r="B11" s="477"/>
      <c r="C11" s="476"/>
      <c r="D11" s="476"/>
      <c r="E11" s="476"/>
      <c r="F11" s="476"/>
      <c r="G11" s="476"/>
      <c r="H11" s="476"/>
      <c r="I11" s="476"/>
      <c r="J11" s="476"/>
      <c r="K11" s="476"/>
      <c r="L11" s="476"/>
      <c r="M11" s="476"/>
      <c r="N11" s="476"/>
      <c r="O11" s="476"/>
      <c r="P11" s="476"/>
      <c r="Q11" s="476"/>
      <c r="R11" s="487"/>
    </row>
    <row r="12" spans="1:18" x14ac:dyDescent="0.2">
      <c r="A12" s="354"/>
      <c r="B12" s="477"/>
      <c r="C12" s="476"/>
      <c r="D12" s="476"/>
      <c r="E12" s="476"/>
      <c r="F12" s="476"/>
      <c r="G12" s="476"/>
      <c r="H12" s="476"/>
      <c r="I12" s="476"/>
      <c r="J12" s="476"/>
      <c r="K12" s="476"/>
      <c r="L12" s="476"/>
      <c r="M12" s="476"/>
      <c r="N12" s="476"/>
      <c r="O12" s="476"/>
      <c r="P12" s="476"/>
      <c r="Q12" s="476"/>
      <c r="R12" s="487"/>
    </row>
    <row r="13" spans="1:18" x14ac:dyDescent="0.2">
      <c r="A13" s="354"/>
      <c r="B13" s="477"/>
      <c r="C13" s="476"/>
      <c r="D13" s="476"/>
      <c r="E13" s="476"/>
      <c r="F13" s="476"/>
      <c r="G13" s="476"/>
      <c r="H13" s="476"/>
      <c r="I13" s="476"/>
      <c r="J13" s="476"/>
      <c r="K13" s="476"/>
      <c r="L13" s="476"/>
      <c r="M13" s="476"/>
      <c r="N13" s="476"/>
      <c r="O13" s="476"/>
      <c r="P13" s="476"/>
      <c r="Q13" s="476"/>
      <c r="R13" s="487"/>
    </row>
    <row r="14" spans="1:18" x14ac:dyDescent="0.2">
      <c r="A14" s="354"/>
      <c r="B14" s="477"/>
      <c r="C14" s="476"/>
      <c r="D14" s="476"/>
      <c r="E14" s="476"/>
      <c r="F14" s="476"/>
      <c r="G14" s="476"/>
      <c r="H14" s="476"/>
      <c r="I14" s="476"/>
      <c r="J14" s="476"/>
      <c r="K14" s="476"/>
      <c r="L14" s="476"/>
      <c r="M14" s="476"/>
      <c r="N14" s="476"/>
      <c r="O14" s="476"/>
      <c r="P14" s="476"/>
      <c r="Q14" s="476"/>
      <c r="R14" s="487"/>
    </row>
    <row r="15" spans="1:18" x14ac:dyDescent="0.2">
      <c r="A15" s="354"/>
      <c r="B15" s="477"/>
      <c r="C15" s="476"/>
      <c r="D15" s="476"/>
      <c r="E15" s="476"/>
      <c r="F15" s="476"/>
      <c r="G15" s="476"/>
      <c r="H15" s="476"/>
      <c r="I15" s="476"/>
      <c r="J15" s="476"/>
      <c r="K15" s="476"/>
      <c r="L15" s="476"/>
      <c r="M15" s="476"/>
      <c r="N15" s="476"/>
      <c r="O15" s="476"/>
      <c r="P15" s="476"/>
      <c r="Q15" s="476"/>
      <c r="R15" s="487"/>
    </row>
    <row r="16" spans="1:18" x14ac:dyDescent="0.2">
      <c r="A16" s="354"/>
      <c r="B16" s="477"/>
      <c r="C16" s="476"/>
      <c r="D16" s="476"/>
      <c r="E16" s="476"/>
      <c r="F16" s="476"/>
      <c r="G16" s="476"/>
      <c r="H16" s="476"/>
      <c r="I16" s="476"/>
      <c r="J16" s="476"/>
      <c r="K16" s="476"/>
      <c r="L16" s="476"/>
      <c r="M16" s="476"/>
      <c r="N16" s="476"/>
      <c r="O16" s="476"/>
      <c r="P16" s="476"/>
      <c r="Q16" s="476"/>
      <c r="R16" s="487"/>
    </row>
    <row r="17" spans="1:18" ht="13.5" thickBot="1" x14ac:dyDescent="0.25">
      <c r="A17" s="482"/>
      <c r="B17" s="2028" t="s">
        <v>117</v>
      </c>
      <c r="C17" s="2028"/>
      <c r="D17" s="483"/>
      <c r="E17" s="483"/>
      <c r="F17" s="483"/>
      <c r="G17" s="483"/>
      <c r="H17" s="483"/>
      <c r="I17" s="483"/>
      <c r="J17" s="483"/>
      <c r="K17" s="483"/>
      <c r="L17" s="483"/>
      <c r="M17" s="483"/>
      <c r="N17" s="483"/>
      <c r="O17" s="483"/>
      <c r="P17" s="483"/>
      <c r="Q17" s="483"/>
      <c r="R17" s="488"/>
    </row>
    <row r="19" spans="1:18" ht="13.5" thickBot="1" x14ac:dyDescent="0.25"/>
    <row r="20" spans="1:18" ht="15.75" customHeight="1" thickTop="1" x14ac:dyDescent="0.2">
      <c r="A20" s="2029" t="s">
        <v>98</v>
      </c>
      <c r="B20" s="2030"/>
      <c r="C20" s="2030"/>
      <c r="D20" s="2030"/>
      <c r="E20" s="2030"/>
      <c r="F20" s="2030"/>
      <c r="G20" s="2030"/>
      <c r="H20" s="2030"/>
      <c r="I20" s="2030"/>
      <c r="J20" s="2030"/>
      <c r="K20" s="2030"/>
      <c r="L20" s="2030"/>
      <c r="M20" s="2030"/>
      <c r="N20" s="2030"/>
      <c r="O20" s="2030"/>
      <c r="P20" s="2030"/>
      <c r="Q20" s="2030"/>
      <c r="R20" s="2167"/>
    </row>
    <row r="21" spans="1:18" ht="17.45" customHeight="1" x14ac:dyDescent="0.2">
      <c r="A21" s="2033" t="s">
        <v>41</v>
      </c>
      <c r="B21" s="2034"/>
      <c r="C21" s="2034" t="s">
        <v>103</v>
      </c>
      <c r="D21" s="2034"/>
      <c r="E21" s="2034"/>
      <c r="F21" s="2034"/>
      <c r="G21" s="2034"/>
      <c r="H21" s="2034"/>
      <c r="I21" s="2034"/>
      <c r="J21" s="2034"/>
      <c r="K21" s="2034"/>
      <c r="L21" s="2034"/>
      <c r="M21" s="2034"/>
      <c r="N21" s="2034"/>
      <c r="O21" s="2034"/>
      <c r="P21" s="2034"/>
      <c r="Q21" s="2034"/>
      <c r="R21" s="2177"/>
    </row>
    <row r="22" spans="1:18" ht="29.45" customHeight="1" x14ac:dyDescent="0.2">
      <c r="A22" s="2024" t="s">
        <v>1055</v>
      </c>
      <c r="B22" s="2025"/>
      <c r="C22" s="2026" t="s">
        <v>104</v>
      </c>
      <c r="D22" s="2026"/>
      <c r="E22" s="2026"/>
      <c r="F22" s="2026"/>
      <c r="G22" s="2026"/>
      <c r="H22" s="2026"/>
      <c r="I22" s="2026"/>
      <c r="J22" s="2026"/>
      <c r="K22" s="2026"/>
      <c r="L22" s="2026"/>
      <c r="M22" s="2026"/>
      <c r="N22" s="2026"/>
      <c r="O22" s="2026"/>
      <c r="P22" s="2026"/>
      <c r="Q22" s="2026"/>
      <c r="R22" s="2032"/>
    </row>
    <row r="23" spans="1:18" ht="29.45" customHeight="1" x14ac:dyDescent="0.2">
      <c r="A23" s="2024" t="s">
        <v>1127</v>
      </c>
      <c r="B23" s="2025"/>
      <c r="C23" s="2026" t="s">
        <v>1701</v>
      </c>
      <c r="D23" s="2026"/>
      <c r="E23" s="2026"/>
      <c r="F23" s="2026"/>
      <c r="G23" s="2026"/>
      <c r="H23" s="2026"/>
      <c r="I23" s="2026"/>
      <c r="J23" s="2026"/>
      <c r="K23" s="2026"/>
      <c r="L23" s="2026"/>
      <c r="M23" s="2026"/>
      <c r="N23" s="2026"/>
      <c r="O23" s="2026"/>
      <c r="P23" s="2026"/>
      <c r="Q23" s="2026"/>
      <c r="R23" s="2032"/>
    </row>
    <row r="24" spans="1:18" ht="29.45" customHeight="1" x14ac:dyDescent="0.2">
      <c r="A24" s="2024" t="s">
        <v>1129</v>
      </c>
      <c r="B24" s="2025"/>
      <c r="C24" s="2026" t="s">
        <v>1694</v>
      </c>
      <c r="D24" s="2026"/>
      <c r="E24" s="2026"/>
      <c r="F24" s="2026"/>
      <c r="G24" s="2026"/>
      <c r="H24" s="2026"/>
      <c r="I24" s="2026"/>
      <c r="J24" s="2026"/>
      <c r="K24" s="2026"/>
      <c r="L24" s="2026"/>
      <c r="M24" s="2026"/>
      <c r="N24" s="2026"/>
      <c r="O24" s="2026"/>
      <c r="P24" s="2026"/>
      <c r="Q24" s="2026"/>
      <c r="R24" s="2032"/>
    </row>
    <row r="25" spans="1:18" ht="29.45" customHeight="1" x14ac:dyDescent="0.2">
      <c r="A25" s="2024" t="s">
        <v>1711</v>
      </c>
      <c r="B25" s="2025"/>
      <c r="C25" s="2026" t="s">
        <v>1721</v>
      </c>
      <c r="D25" s="2026"/>
      <c r="E25" s="2026"/>
      <c r="F25" s="2026"/>
      <c r="G25" s="2026"/>
      <c r="H25" s="2026"/>
      <c r="I25" s="2026"/>
      <c r="J25" s="2026"/>
      <c r="K25" s="2026"/>
      <c r="L25" s="2026"/>
      <c r="M25" s="2026"/>
      <c r="N25" s="2026"/>
      <c r="O25" s="2026"/>
      <c r="P25" s="2026"/>
      <c r="Q25" s="2026"/>
      <c r="R25" s="2032"/>
    </row>
    <row r="26" spans="1:18" ht="29.45" customHeight="1" x14ac:dyDescent="0.2">
      <c r="A26" s="2024" t="s">
        <v>1712</v>
      </c>
      <c r="B26" s="2025"/>
      <c r="C26" s="2026" t="s">
        <v>1722</v>
      </c>
      <c r="D26" s="2026"/>
      <c r="E26" s="2026"/>
      <c r="F26" s="2026"/>
      <c r="G26" s="2026"/>
      <c r="H26" s="2026"/>
      <c r="I26" s="2026"/>
      <c r="J26" s="2026"/>
      <c r="K26" s="2026"/>
      <c r="L26" s="2026"/>
      <c r="M26" s="2026"/>
      <c r="N26" s="2026"/>
      <c r="O26" s="2026"/>
      <c r="P26" s="2026"/>
      <c r="Q26" s="2026"/>
      <c r="R26" s="2032"/>
    </row>
    <row r="27" spans="1:18" ht="29.45" customHeight="1" x14ac:dyDescent="0.2">
      <c r="A27" s="2024" t="s">
        <v>1713</v>
      </c>
      <c r="B27" s="2025"/>
      <c r="C27" s="2026" t="s">
        <v>1723</v>
      </c>
      <c r="D27" s="2026"/>
      <c r="E27" s="2026"/>
      <c r="F27" s="2026"/>
      <c r="G27" s="2026"/>
      <c r="H27" s="2026"/>
      <c r="I27" s="2026"/>
      <c r="J27" s="2026"/>
      <c r="K27" s="2026"/>
      <c r="L27" s="2026"/>
      <c r="M27" s="2026"/>
      <c r="N27" s="2026"/>
      <c r="O27" s="2026"/>
      <c r="P27" s="2026"/>
      <c r="Q27" s="2026"/>
      <c r="R27" s="2032"/>
    </row>
    <row r="28" spans="1:18" ht="29.45" customHeight="1" x14ac:dyDescent="0.2">
      <c r="A28" s="2024" t="s">
        <v>1716</v>
      </c>
      <c r="B28" s="2025"/>
      <c r="C28" s="2026" t="s">
        <v>1724</v>
      </c>
      <c r="D28" s="2026"/>
      <c r="E28" s="2026"/>
      <c r="F28" s="2026"/>
      <c r="G28" s="2026"/>
      <c r="H28" s="2026"/>
      <c r="I28" s="2026"/>
      <c r="J28" s="2026"/>
      <c r="K28" s="2026"/>
      <c r="L28" s="2026"/>
      <c r="M28" s="2026"/>
      <c r="N28" s="2026"/>
      <c r="O28" s="2026"/>
      <c r="P28" s="2026"/>
      <c r="Q28" s="2026"/>
      <c r="R28" s="2032"/>
    </row>
    <row r="29" spans="1:18" ht="29.45" customHeight="1" x14ac:dyDescent="0.2">
      <c r="A29" s="2024" t="s">
        <v>1725</v>
      </c>
      <c r="B29" s="2025"/>
      <c r="C29" s="2026" t="s">
        <v>1726</v>
      </c>
      <c r="D29" s="2026"/>
      <c r="E29" s="2026"/>
      <c r="F29" s="2026"/>
      <c r="G29" s="2026"/>
      <c r="H29" s="2026"/>
      <c r="I29" s="2026"/>
      <c r="J29" s="2026"/>
      <c r="K29" s="2026"/>
      <c r="L29" s="2026"/>
      <c r="M29" s="2026"/>
      <c r="N29" s="2026"/>
      <c r="O29" s="2026"/>
      <c r="P29" s="2026"/>
      <c r="Q29" s="2026"/>
      <c r="R29" s="2032"/>
    </row>
    <row r="30" spans="1:18" ht="29.45" customHeight="1" x14ac:dyDescent="0.2">
      <c r="A30" s="2024" t="s">
        <v>1728</v>
      </c>
      <c r="B30" s="2025"/>
      <c r="C30" s="2026" t="s">
        <v>1729</v>
      </c>
      <c r="D30" s="2026"/>
      <c r="E30" s="2026"/>
      <c r="F30" s="2026"/>
      <c r="G30" s="2026"/>
      <c r="H30" s="2026"/>
      <c r="I30" s="2026"/>
      <c r="J30" s="2026"/>
      <c r="K30" s="2026"/>
      <c r="L30" s="2026"/>
      <c r="M30" s="2026"/>
      <c r="N30" s="2026"/>
      <c r="O30" s="2026"/>
      <c r="P30" s="2026"/>
      <c r="Q30" s="2026"/>
      <c r="R30" s="2032"/>
    </row>
    <row r="31" spans="1:18" ht="48.6" customHeight="1" x14ac:dyDescent="0.2">
      <c r="A31" s="2024" t="s">
        <v>1137</v>
      </c>
      <c r="B31" s="2025"/>
      <c r="C31" s="2026" t="s">
        <v>1733</v>
      </c>
      <c r="D31" s="2026"/>
      <c r="E31" s="2026"/>
      <c r="F31" s="2026"/>
      <c r="G31" s="2026"/>
      <c r="H31" s="2026"/>
      <c r="I31" s="2026"/>
      <c r="J31" s="2026"/>
      <c r="K31" s="2026"/>
      <c r="L31" s="2026"/>
      <c r="M31" s="2026"/>
      <c r="N31" s="2026"/>
      <c r="O31" s="2026"/>
      <c r="P31" s="2026"/>
      <c r="Q31" s="2026"/>
      <c r="R31" s="2032"/>
    </row>
    <row r="32" spans="1:18" ht="29.45" customHeight="1" thickBot="1" x14ac:dyDescent="0.25">
      <c r="A32" s="2020" t="s">
        <v>39</v>
      </c>
      <c r="B32" s="2021"/>
      <c r="C32" s="2022" t="s">
        <v>1687</v>
      </c>
      <c r="D32" s="2022"/>
      <c r="E32" s="2022"/>
      <c r="F32" s="2022"/>
      <c r="G32" s="2022"/>
      <c r="H32" s="2022"/>
      <c r="I32" s="2022"/>
      <c r="J32" s="2022"/>
      <c r="K32" s="2022"/>
      <c r="L32" s="2022"/>
      <c r="M32" s="2022"/>
      <c r="N32" s="2022"/>
      <c r="O32" s="2022"/>
      <c r="P32" s="2022"/>
      <c r="Q32" s="2022"/>
      <c r="R32" s="2143"/>
    </row>
    <row r="33" ht="13.5" thickTop="1" x14ac:dyDescent="0.2"/>
  </sheetData>
  <mergeCells count="45">
    <mergeCell ref="A1:R1"/>
    <mergeCell ref="A2:R2"/>
    <mergeCell ref="A3:B3"/>
    <mergeCell ref="C3:R3"/>
    <mergeCell ref="A4:B4"/>
    <mergeCell ref="C4:R4"/>
    <mergeCell ref="B17:C17"/>
    <mergeCell ref="A20:R20"/>
    <mergeCell ref="A5:R5"/>
    <mergeCell ref="A6:A7"/>
    <mergeCell ref="B6:B7"/>
    <mergeCell ref="C6:C7"/>
    <mergeCell ref="D6:D7"/>
    <mergeCell ref="E6:E7"/>
    <mergeCell ref="F6:F7"/>
    <mergeCell ref="I6:I7"/>
    <mergeCell ref="J6:J7"/>
    <mergeCell ref="G6:G7"/>
    <mergeCell ref="H6:H7"/>
    <mergeCell ref="K6:Q6"/>
    <mergeCell ref="R6:R7"/>
    <mergeCell ref="A21:B21"/>
    <mergeCell ref="C21:R21"/>
    <mergeCell ref="A22:B22"/>
    <mergeCell ref="C22:R22"/>
    <mergeCell ref="A30:B30"/>
    <mergeCell ref="C30:R30"/>
    <mergeCell ref="A25:B25"/>
    <mergeCell ref="C25:R25"/>
    <mergeCell ref="A26:B26"/>
    <mergeCell ref="C26:R26"/>
    <mergeCell ref="A27:B27"/>
    <mergeCell ref="C27:R27"/>
    <mergeCell ref="A28:B28"/>
    <mergeCell ref="C28:R28"/>
    <mergeCell ref="A29:B29"/>
    <mergeCell ref="C29:R29"/>
    <mergeCell ref="A31:B31"/>
    <mergeCell ref="C31:R31"/>
    <mergeCell ref="A32:B32"/>
    <mergeCell ref="C32:R32"/>
    <mergeCell ref="A23:B23"/>
    <mergeCell ref="C23:R23"/>
    <mergeCell ref="A24:B24"/>
    <mergeCell ref="C24:R24"/>
  </mergeCells>
  <pageMargins left="0.7" right="0.7" top="0.75" bottom="0.75" header="0.3" footer="0.3"/>
  <pageSetup orientation="portrait" horizontalDpi="360" verticalDpi="36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zoomScale="90" zoomScaleNormal="90" workbookViewId="0">
      <selection activeCell="A5" sqref="A5:K5"/>
    </sheetView>
  </sheetViews>
  <sheetFormatPr baseColWidth="10" defaultColWidth="10.85546875" defaultRowHeight="12.75" x14ac:dyDescent="0.2"/>
  <cols>
    <col min="1" max="1" width="8.5703125" style="347" customWidth="1"/>
    <col min="2" max="2" width="28.28515625" style="347" customWidth="1"/>
    <col min="3" max="3" width="16.7109375" style="347" customWidth="1"/>
    <col min="4" max="7" width="13" style="347" customWidth="1"/>
    <col min="8" max="8" width="16.42578125" style="347" customWidth="1"/>
    <col min="9" max="9" width="12.42578125" style="347" customWidth="1"/>
    <col min="10" max="10" width="12.5703125" style="347" customWidth="1"/>
    <col min="11" max="11" width="21.42578125" style="347" customWidth="1"/>
    <col min="12" max="16384" width="10.85546875" style="347"/>
  </cols>
  <sheetData>
    <row r="1" spans="1:11" s="54" customFormat="1" ht="15.75" x14ac:dyDescent="0.25">
      <c r="A1" s="1469" t="str">
        <f>"Anexo "&amp;C4</f>
        <v>Anexo RH - 3</v>
      </c>
      <c r="B1" s="1469"/>
      <c r="C1" s="1469"/>
      <c r="D1" s="1469"/>
      <c r="E1" s="1469"/>
      <c r="F1" s="1469"/>
      <c r="G1" s="1469"/>
      <c r="H1" s="1469"/>
      <c r="I1" s="1469"/>
      <c r="J1" s="1469"/>
      <c r="K1" s="1469"/>
    </row>
    <row r="2" spans="1:11" s="54" customFormat="1" ht="16.5" thickBot="1" x14ac:dyDescent="0.3">
      <c r="A2" s="1516" t="str">
        <f>"del Acta de Entrega Recepción del Municipio de "&amp;'ACTA INDIVIDUAL'!A2</f>
        <v>del Acta de Entrega Recepción del Municipio de Montemorelos, N.L.</v>
      </c>
      <c r="B2" s="1516"/>
      <c r="C2" s="1516"/>
      <c r="D2" s="1516"/>
      <c r="E2" s="1516"/>
      <c r="F2" s="1516"/>
      <c r="G2" s="1516"/>
      <c r="H2" s="1516"/>
      <c r="I2" s="1516"/>
      <c r="J2" s="1516"/>
      <c r="K2" s="1516"/>
    </row>
    <row r="3" spans="1:11" s="54" customFormat="1" ht="21" customHeight="1" x14ac:dyDescent="0.25">
      <c r="A3" s="2013" t="s">
        <v>95</v>
      </c>
      <c r="B3" s="1990"/>
      <c r="C3" s="1990" t="s">
        <v>2191</v>
      </c>
      <c r="D3" s="1990"/>
      <c r="E3" s="1990"/>
      <c r="F3" s="1990"/>
      <c r="G3" s="1990"/>
      <c r="H3" s="1990"/>
      <c r="I3" s="1990"/>
      <c r="J3" s="1990"/>
      <c r="K3" s="1991"/>
    </row>
    <row r="4" spans="1:11" s="54" customFormat="1" ht="15" x14ac:dyDescent="0.25">
      <c r="A4" s="2014" t="s">
        <v>97</v>
      </c>
      <c r="B4" s="1722"/>
      <c r="C4" s="1722" t="s">
        <v>2188</v>
      </c>
      <c r="D4" s="1722"/>
      <c r="E4" s="1722"/>
      <c r="F4" s="1722"/>
      <c r="G4" s="1722"/>
      <c r="H4" s="1722"/>
      <c r="I4" s="1722"/>
      <c r="J4" s="1722"/>
      <c r="K4" s="1992"/>
    </row>
    <row r="5" spans="1:11" s="54" customFormat="1" ht="29.45" customHeight="1" thickBot="1" x14ac:dyDescent="0.3">
      <c r="A5" s="2239" t="s">
        <v>4308</v>
      </c>
      <c r="B5" s="2240"/>
      <c r="C5" s="2240"/>
      <c r="D5" s="2240"/>
      <c r="E5" s="2240"/>
      <c r="F5" s="2240"/>
      <c r="G5" s="2240"/>
      <c r="H5" s="2240"/>
      <c r="I5" s="2240"/>
      <c r="J5" s="2240"/>
      <c r="K5" s="2241"/>
    </row>
    <row r="6" spans="1:11" ht="24" customHeight="1" thickBot="1" x14ac:dyDescent="0.25">
      <c r="A6" s="2242" t="s">
        <v>36</v>
      </c>
      <c r="B6" s="2207" t="s">
        <v>1127</v>
      </c>
      <c r="C6" s="2207" t="s">
        <v>1664</v>
      </c>
      <c r="D6" s="2207" t="s">
        <v>2190</v>
      </c>
      <c r="E6" s="2243"/>
      <c r="F6" s="2243"/>
      <c r="G6" s="2243"/>
      <c r="H6" s="2243"/>
      <c r="I6" s="2243"/>
      <c r="J6" s="2243"/>
      <c r="K6" s="2207" t="s">
        <v>39</v>
      </c>
    </row>
    <row r="7" spans="1:11" ht="34.5" customHeight="1" thickBot="1" x14ac:dyDescent="0.25">
      <c r="A7" s="2242"/>
      <c r="B7" s="2207"/>
      <c r="C7" s="2207"/>
      <c r="D7" s="546" t="s">
        <v>1066</v>
      </c>
      <c r="E7" s="546" t="s">
        <v>2192</v>
      </c>
      <c r="F7" s="546" t="s">
        <v>1629</v>
      </c>
      <c r="G7" s="546" t="s">
        <v>2193</v>
      </c>
      <c r="H7" s="546" t="s">
        <v>2194</v>
      </c>
      <c r="I7" s="546" t="s">
        <v>2183</v>
      </c>
      <c r="J7" s="546" t="s">
        <v>1720</v>
      </c>
      <c r="K7" s="2207"/>
    </row>
    <row r="8" spans="1:11" ht="12.6" customHeight="1" x14ac:dyDescent="0.2">
      <c r="A8" s="350"/>
      <c r="B8" s="543"/>
      <c r="C8" s="544"/>
      <c r="D8" s="544"/>
      <c r="E8" s="544"/>
      <c r="F8" s="544"/>
      <c r="G8" s="544"/>
      <c r="H8" s="544"/>
      <c r="I8" s="544"/>
      <c r="J8" s="544"/>
      <c r="K8" s="545"/>
    </row>
    <row r="9" spans="1:11" x14ac:dyDescent="0.2">
      <c r="A9" s="354"/>
      <c r="B9" s="477"/>
      <c r="C9" s="476"/>
      <c r="D9" s="476"/>
      <c r="E9" s="476"/>
      <c r="F9" s="476"/>
      <c r="G9" s="476"/>
      <c r="H9" s="476"/>
      <c r="I9" s="476"/>
      <c r="J9" s="476"/>
      <c r="K9" s="487"/>
    </row>
    <row r="10" spans="1:11" x14ac:dyDescent="0.2">
      <c r="A10" s="354"/>
      <c r="B10" s="477"/>
      <c r="C10" s="476"/>
      <c r="D10" s="476"/>
      <c r="E10" s="476"/>
      <c r="F10" s="476"/>
      <c r="G10" s="476"/>
      <c r="H10" s="476"/>
      <c r="I10" s="476"/>
      <c r="J10" s="476"/>
      <c r="K10" s="487"/>
    </row>
    <row r="11" spans="1:11" x14ac:dyDescent="0.2">
      <c r="A11" s="354"/>
      <c r="B11" s="477"/>
      <c r="C11" s="476"/>
      <c r="D11" s="476"/>
      <c r="E11" s="476"/>
      <c r="F11" s="476"/>
      <c r="G11" s="476"/>
      <c r="H11" s="476"/>
      <c r="I11" s="476"/>
      <c r="J11" s="476"/>
      <c r="K11" s="487"/>
    </row>
    <row r="12" spans="1:11" x14ac:dyDescent="0.2">
      <c r="A12" s="354"/>
      <c r="B12" s="477"/>
      <c r="C12" s="476"/>
      <c r="D12" s="476"/>
      <c r="E12" s="476"/>
      <c r="F12" s="476"/>
      <c r="G12" s="476"/>
      <c r="H12" s="476"/>
      <c r="I12" s="476"/>
      <c r="J12" s="476"/>
      <c r="K12" s="487"/>
    </row>
    <row r="13" spans="1:11" x14ac:dyDescent="0.2">
      <c r="A13" s="354"/>
      <c r="B13" s="477"/>
      <c r="C13" s="476"/>
      <c r="D13" s="476"/>
      <c r="E13" s="476"/>
      <c r="F13" s="476"/>
      <c r="G13" s="476"/>
      <c r="H13" s="476"/>
      <c r="I13" s="476"/>
      <c r="J13" s="476"/>
      <c r="K13" s="487"/>
    </row>
    <row r="14" spans="1:11" x14ac:dyDescent="0.2">
      <c r="A14" s="354"/>
      <c r="B14" s="477"/>
      <c r="C14" s="476"/>
      <c r="D14" s="476"/>
      <c r="E14" s="476"/>
      <c r="F14" s="476"/>
      <c r="G14" s="476"/>
      <c r="H14" s="476"/>
      <c r="I14" s="476"/>
      <c r="J14" s="476"/>
      <c r="K14" s="487"/>
    </row>
    <row r="15" spans="1:11" x14ac:dyDescent="0.2">
      <c r="A15" s="354"/>
      <c r="B15" s="477"/>
      <c r="C15" s="476"/>
      <c r="D15" s="476"/>
      <c r="E15" s="476"/>
      <c r="F15" s="476"/>
      <c r="G15" s="476"/>
      <c r="H15" s="476"/>
      <c r="I15" s="476"/>
      <c r="J15" s="476"/>
      <c r="K15" s="487"/>
    </row>
    <row r="16" spans="1:11" x14ac:dyDescent="0.2">
      <c r="A16" s="354"/>
      <c r="B16" s="477"/>
      <c r="C16" s="476"/>
      <c r="D16" s="476"/>
      <c r="E16" s="476"/>
      <c r="F16" s="476"/>
      <c r="G16" s="476"/>
      <c r="H16" s="476"/>
      <c r="I16" s="476"/>
      <c r="J16" s="476"/>
      <c r="K16" s="487"/>
    </row>
    <row r="17" spans="1:11" ht="13.5" thickBot="1" x14ac:dyDescent="0.25">
      <c r="A17" s="482"/>
      <c r="B17" s="2028" t="s">
        <v>117</v>
      </c>
      <c r="C17" s="2028"/>
      <c r="D17" s="538"/>
      <c r="E17" s="538"/>
      <c r="F17" s="538"/>
      <c r="G17" s="538"/>
      <c r="H17" s="538"/>
      <c r="I17" s="538"/>
      <c r="J17" s="538"/>
      <c r="K17" s="488"/>
    </row>
    <row r="19" spans="1:11" ht="13.5" thickBot="1" x14ac:dyDescent="0.25"/>
    <row r="20" spans="1:11" ht="15.75" customHeight="1" thickTop="1" x14ac:dyDescent="0.2">
      <c r="A20" s="2029" t="s">
        <v>98</v>
      </c>
      <c r="B20" s="2030"/>
      <c r="C20" s="2030"/>
      <c r="D20" s="2030"/>
      <c r="E20" s="2030"/>
      <c r="F20" s="2030"/>
      <c r="G20" s="2030"/>
      <c r="H20" s="2030"/>
      <c r="I20" s="2030"/>
      <c r="J20" s="2030"/>
      <c r="K20" s="2167"/>
    </row>
    <row r="21" spans="1:11" ht="17.45" customHeight="1" x14ac:dyDescent="0.2">
      <c r="A21" s="2033" t="s">
        <v>41</v>
      </c>
      <c r="B21" s="2034"/>
      <c r="C21" s="2034" t="s">
        <v>103</v>
      </c>
      <c r="D21" s="2034"/>
      <c r="E21" s="2034"/>
      <c r="F21" s="2034"/>
      <c r="G21" s="2034"/>
      <c r="H21" s="2034"/>
      <c r="I21" s="2034"/>
      <c r="J21" s="2034"/>
      <c r="K21" s="2177"/>
    </row>
    <row r="22" spans="1:11" ht="29.45" customHeight="1" x14ac:dyDescent="0.2">
      <c r="A22" s="2024" t="s">
        <v>1055</v>
      </c>
      <c r="B22" s="2025"/>
      <c r="C22" s="2026" t="s">
        <v>104</v>
      </c>
      <c r="D22" s="2026"/>
      <c r="E22" s="2026"/>
      <c r="F22" s="2026"/>
      <c r="G22" s="2026"/>
      <c r="H22" s="2026"/>
      <c r="I22" s="2026"/>
      <c r="J22" s="2026"/>
      <c r="K22" s="2032"/>
    </row>
    <row r="23" spans="1:11" ht="29.45" customHeight="1" x14ac:dyDescent="0.2">
      <c r="A23" s="2024" t="s">
        <v>1127</v>
      </c>
      <c r="B23" s="2025"/>
      <c r="C23" s="2026" t="s">
        <v>1701</v>
      </c>
      <c r="D23" s="2026"/>
      <c r="E23" s="2026"/>
      <c r="F23" s="2026"/>
      <c r="G23" s="2026"/>
      <c r="H23" s="2026"/>
      <c r="I23" s="2026"/>
      <c r="J23" s="2026"/>
      <c r="K23" s="2032"/>
    </row>
    <row r="24" spans="1:11" ht="29.45" customHeight="1" x14ac:dyDescent="0.2">
      <c r="A24" s="2024" t="s">
        <v>1129</v>
      </c>
      <c r="B24" s="2025"/>
      <c r="C24" s="2026" t="s">
        <v>1694</v>
      </c>
      <c r="D24" s="2026"/>
      <c r="E24" s="2026"/>
      <c r="F24" s="2026"/>
      <c r="G24" s="2026"/>
      <c r="H24" s="2026"/>
      <c r="I24" s="2026"/>
      <c r="J24" s="2026"/>
      <c r="K24" s="2032"/>
    </row>
    <row r="25" spans="1:11" ht="46.5" customHeight="1" x14ac:dyDescent="0.2">
      <c r="A25" s="2024" t="s">
        <v>2190</v>
      </c>
      <c r="B25" s="2025"/>
      <c r="C25" s="2026" t="s">
        <v>2195</v>
      </c>
      <c r="D25" s="2026"/>
      <c r="E25" s="2026"/>
      <c r="F25" s="2026"/>
      <c r="G25" s="2026"/>
      <c r="H25" s="2026"/>
      <c r="I25" s="2026"/>
      <c r="J25" s="2026"/>
      <c r="K25" s="2032"/>
    </row>
    <row r="26" spans="1:11" ht="29.45" customHeight="1" thickBot="1" x14ac:dyDescent="0.25">
      <c r="A26" s="2020" t="s">
        <v>39</v>
      </c>
      <c r="B26" s="2021"/>
      <c r="C26" s="2022" t="s">
        <v>1687</v>
      </c>
      <c r="D26" s="2022"/>
      <c r="E26" s="2022"/>
      <c r="F26" s="2022"/>
      <c r="G26" s="2022"/>
      <c r="H26" s="2022"/>
      <c r="I26" s="2022"/>
      <c r="J26" s="2022"/>
      <c r="K26" s="2143"/>
    </row>
    <row r="27" spans="1:11" ht="13.5" thickTop="1" x14ac:dyDescent="0.2"/>
  </sheetData>
  <mergeCells count="26">
    <mergeCell ref="A26:B26"/>
    <mergeCell ref="C26:K26"/>
    <mergeCell ref="A23:B23"/>
    <mergeCell ref="C23:K23"/>
    <mergeCell ref="A24:B24"/>
    <mergeCell ref="C24:K24"/>
    <mergeCell ref="A25:B25"/>
    <mergeCell ref="C25:K25"/>
    <mergeCell ref="B17:C17"/>
    <mergeCell ref="A20:K20"/>
    <mergeCell ref="A21:B21"/>
    <mergeCell ref="C21:K21"/>
    <mergeCell ref="A22:B22"/>
    <mergeCell ref="C22:K22"/>
    <mergeCell ref="A5:K5"/>
    <mergeCell ref="A6:A7"/>
    <mergeCell ref="B6:B7"/>
    <mergeCell ref="C6:C7"/>
    <mergeCell ref="D6:J6"/>
    <mergeCell ref="K6:K7"/>
    <mergeCell ref="A1:K1"/>
    <mergeCell ref="A2:K2"/>
    <mergeCell ref="A3:B3"/>
    <mergeCell ref="C3:K3"/>
    <mergeCell ref="A4:B4"/>
    <mergeCell ref="C4:K4"/>
  </mergeCells>
  <pageMargins left="0.7" right="0.7" top="0.75" bottom="0.75" header="0.3" footer="0.3"/>
  <pageSetup orientation="portrait" horizontalDpi="360" verticalDpi="36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I28"/>
  <sheetViews>
    <sheetView showGridLines="0" zoomScale="90" zoomScaleNormal="90" workbookViewId="0">
      <selection activeCell="A5" sqref="A5:G5"/>
    </sheetView>
  </sheetViews>
  <sheetFormatPr baseColWidth="10" defaultColWidth="11.42578125" defaultRowHeight="15" x14ac:dyDescent="0.25"/>
  <cols>
    <col min="1" max="1" width="15.85546875" style="54" customWidth="1"/>
    <col min="2" max="2" width="27.28515625" style="54" customWidth="1"/>
    <col min="3" max="3" width="17.85546875" style="54" customWidth="1"/>
    <col min="4" max="4" width="24.28515625" style="54" customWidth="1"/>
    <col min="5" max="5" width="20.28515625" style="54" customWidth="1"/>
    <col min="6" max="6" width="19" style="54" customWidth="1"/>
    <col min="7" max="7" width="28.7109375" style="54" customWidth="1"/>
    <col min="8" max="16384" width="11.42578125" style="54"/>
  </cols>
  <sheetData>
    <row r="1" spans="1:9" ht="15.75" x14ac:dyDescent="0.25">
      <c r="A1" s="1469" t="str">
        <f>"Anexo "&amp;C4</f>
        <v>Anexo OP - 1</v>
      </c>
      <c r="B1" s="1469"/>
      <c r="C1" s="1469"/>
      <c r="D1" s="1469"/>
      <c r="E1" s="1469"/>
      <c r="F1" s="1469"/>
      <c r="G1" s="1469"/>
    </row>
    <row r="2" spans="1:9" ht="16.5" thickBot="1" x14ac:dyDescent="0.3">
      <c r="A2" s="1496" t="str">
        <f>"del Acta de Entrega Recepción del Municipio de "&amp;'ACTA INDIVIDUAL'!A2</f>
        <v>del Acta de Entrega Recepción del Municipio de Montemorelos, N.L.</v>
      </c>
      <c r="B2" s="1496"/>
      <c r="C2" s="1496"/>
      <c r="D2" s="1496"/>
      <c r="E2" s="1496"/>
      <c r="F2" s="1496"/>
      <c r="G2" s="1496"/>
    </row>
    <row r="3" spans="1:9" ht="33" customHeight="1" thickTop="1" x14ac:dyDescent="0.25">
      <c r="A3" s="1727" t="s">
        <v>95</v>
      </c>
      <c r="B3" s="1728"/>
      <c r="C3" s="1729" t="s">
        <v>1748</v>
      </c>
      <c r="D3" s="1730"/>
      <c r="E3" s="1730"/>
      <c r="F3" s="1730"/>
      <c r="G3" s="1731"/>
      <c r="I3" s="206"/>
    </row>
    <row r="4" spans="1:9" x14ac:dyDescent="0.25">
      <c r="A4" s="1720" t="s">
        <v>97</v>
      </c>
      <c r="B4" s="1721"/>
      <c r="C4" s="1724" t="s">
        <v>1749</v>
      </c>
      <c r="D4" s="1725"/>
      <c r="E4" s="1725"/>
      <c r="F4" s="1725"/>
      <c r="G4" s="1726"/>
      <c r="I4" s="206"/>
    </row>
    <row r="5" spans="1:9" ht="45" customHeight="1" thickBot="1" x14ac:dyDescent="0.3">
      <c r="A5" s="1716" t="s">
        <v>4309</v>
      </c>
      <c r="B5" s="1717"/>
      <c r="C5" s="1718"/>
      <c r="D5" s="1718"/>
      <c r="E5" s="1717"/>
      <c r="F5" s="1717"/>
      <c r="G5" s="1719"/>
      <c r="I5" s="206"/>
    </row>
    <row r="6" spans="1:9" ht="37.5" customHeight="1" thickBot="1" x14ac:dyDescent="0.3">
      <c r="A6" s="155" t="s">
        <v>99</v>
      </c>
      <c r="B6" s="155" t="s">
        <v>1751</v>
      </c>
      <c r="C6" s="155" t="s">
        <v>1753</v>
      </c>
      <c r="D6" s="155" t="s">
        <v>1752</v>
      </c>
      <c r="E6" s="155" t="s">
        <v>76</v>
      </c>
      <c r="F6" s="155" t="s">
        <v>1750</v>
      </c>
      <c r="G6" s="155" t="s">
        <v>39</v>
      </c>
      <c r="I6" s="206"/>
    </row>
    <row r="7" spans="1:9" x14ac:dyDescent="0.25">
      <c r="A7" s="343"/>
      <c r="B7" s="66"/>
      <c r="C7" s="66"/>
      <c r="D7" s="66"/>
      <c r="E7" s="66"/>
      <c r="F7" s="66"/>
      <c r="G7" s="344"/>
      <c r="I7" s="206"/>
    </row>
    <row r="8" spans="1:9" x14ac:dyDescent="0.25">
      <c r="A8" s="67"/>
      <c r="B8" s="68"/>
      <c r="C8" s="405"/>
      <c r="D8" s="405"/>
      <c r="E8" s="68"/>
      <c r="F8" s="68"/>
      <c r="G8" s="74"/>
      <c r="I8" s="206"/>
    </row>
    <row r="9" spans="1:9" x14ac:dyDescent="0.25">
      <c r="A9" s="67"/>
      <c r="B9" s="68"/>
      <c r="C9" s="405"/>
      <c r="D9" s="405"/>
      <c r="E9" s="68"/>
      <c r="F9" s="68"/>
      <c r="G9" s="74"/>
      <c r="I9" s="206"/>
    </row>
    <row r="10" spans="1:9" x14ac:dyDescent="0.25">
      <c r="A10" s="67"/>
      <c r="B10" s="68"/>
      <c r="C10" s="405"/>
      <c r="D10" s="405"/>
      <c r="E10" s="68"/>
      <c r="F10" s="68"/>
      <c r="G10" s="74"/>
      <c r="I10" s="206"/>
    </row>
    <row r="11" spans="1:9" x14ac:dyDescent="0.25">
      <c r="A11" s="67"/>
      <c r="B11" s="68"/>
      <c r="C11" s="405"/>
      <c r="D11" s="405"/>
      <c r="E11" s="68"/>
      <c r="F11" s="68"/>
      <c r="G11" s="74"/>
    </row>
    <row r="12" spans="1:9" ht="15.75" thickBot="1" x14ac:dyDescent="0.3">
      <c r="A12" s="69"/>
      <c r="B12" s="70"/>
      <c r="C12" s="70"/>
      <c r="D12" s="70"/>
      <c r="E12" s="70"/>
      <c r="F12" s="70"/>
      <c r="G12" s="75"/>
    </row>
    <row r="19" spans="1:7" x14ac:dyDescent="0.25">
      <c r="A19" s="1720" t="s">
        <v>98</v>
      </c>
      <c r="B19" s="1721"/>
      <c r="C19" s="1722"/>
      <c r="D19" s="1722"/>
      <c r="E19" s="1721"/>
      <c r="F19" s="1721"/>
      <c r="G19" s="1723"/>
    </row>
    <row r="20" spans="1:7" x14ac:dyDescent="0.25">
      <c r="A20" s="1720" t="s">
        <v>41</v>
      </c>
      <c r="B20" s="1721"/>
      <c r="C20" s="1724" t="s">
        <v>217</v>
      </c>
      <c r="D20" s="1725"/>
      <c r="E20" s="1725"/>
      <c r="F20" s="1725"/>
      <c r="G20" s="1726"/>
    </row>
    <row r="21" spans="1:7" ht="33" customHeight="1" x14ac:dyDescent="0.25">
      <c r="A21" s="1705" t="s">
        <v>99</v>
      </c>
      <c r="B21" s="1706"/>
      <c r="C21" s="1707" t="s">
        <v>104</v>
      </c>
      <c r="D21" s="1708"/>
      <c r="E21" s="1708"/>
      <c r="F21" s="1708"/>
      <c r="G21" s="1709"/>
    </row>
    <row r="22" spans="1:7" ht="33" customHeight="1" x14ac:dyDescent="0.25">
      <c r="A22" s="1705" t="s">
        <v>1751</v>
      </c>
      <c r="B22" s="1706" t="s">
        <v>1751</v>
      </c>
      <c r="C22" s="1707" t="s">
        <v>1754</v>
      </c>
      <c r="D22" s="1708"/>
      <c r="E22" s="1708"/>
      <c r="F22" s="1708"/>
      <c r="G22" s="1709"/>
    </row>
    <row r="23" spans="1:7" ht="33" customHeight="1" x14ac:dyDescent="0.25">
      <c r="A23" s="1705" t="s">
        <v>1753</v>
      </c>
      <c r="B23" s="1706" t="s">
        <v>1753</v>
      </c>
      <c r="C23" s="1707" t="s">
        <v>1759</v>
      </c>
      <c r="D23" s="1708"/>
      <c r="E23" s="1708"/>
      <c r="F23" s="1708"/>
      <c r="G23" s="1709"/>
    </row>
    <row r="24" spans="1:7" ht="33" customHeight="1" x14ac:dyDescent="0.25">
      <c r="A24" s="1705" t="s">
        <v>1752</v>
      </c>
      <c r="B24" s="1706" t="s">
        <v>1752</v>
      </c>
      <c r="C24" s="1707" t="s">
        <v>1756</v>
      </c>
      <c r="D24" s="1708"/>
      <c r="E24" s="1708"/>
      <c r="F24" s="1708"/>
      <c r="G24" s="1709"/>
    </row>
    <row r="25" spans="1:7" ht="39.75" customHeight="1" x14ac:dyDescent="0.25">
      <c r="A25" s="1705" t="s">
        <v>76</v>
      </c>
      <c r="B25" s="1706" t="s">
        <v>76</v>
      </c>
      <c r="C25" s="1707" t="s">
        <v>1757</v>
      </c>
      <c r="D25" s="1708"/>
      <c r="E25" s="1708"/>
      <c r="F25" s="1708"/>
      <c r="G25" s="1709"/>
    </row>
    <row r="26" spans="1:7" ht="54.95" customHeight="1" x14ac:dyDescent="0.25">
      <c r="A26" s="1705" t="s">
        <v>1750</v>
      </c>
      <c r="B26" s="1706" t="s">
        <v>1750</v>
      </c>
      <c r="C26" s="1707" t="s">
        <v>1758</v>
      </c>
      <c r="D26" s="1708"/>
      <c r="E26" s="1708"/>
      <c r="F26" s="1708"/>
      <c r="G26" s="1709"/>
    </row>
    <row r="27" spans="1:7" ht="33" customHeight="1" thickBot="1" x14ac:dyDescent="0.3">
      <c r="A27" s="1971" t="s">
        <v>39</v>
      </c>
      <c r="B27" s="1972"/>
      <c r="C27" s="1976" t="s">
        <v>221</v>
      </c>
      <c r="D27" s="1977"/>
      <c r="E27" s="1977"/>
      <c r="F27" s="1977"/>
      <c r="G27" s="1978"/>
    </row>
    <row r="28" spans="1:7" ht="15.75" thickTop="1" x14ac:dyDescent="0.25"/>
  </sheetData>
  <mergeCells count="24">
    <mergeCell ref="A1:G1"/>
    <mergeCell ref="A2:G2"/>
    <mergeCell ref="A3:B3"/>
    <mergeCell ref="C3:G3"/>
    <mergeCell ref="A4:B4"/>
    <mergeCell ref="C4:G4"/>
    <mergeCell ref="A5:G5"/>
    <mergeCell ref="A19:G19"/>
    <mergeCell ref="A20:B20"/>
    <mergeCell ref="C20:G20"/>
    <mergeCell ref="A21:B21"/>
    <mergeCell ref="C21:G21"/>
    <mergeCell ref="A22:B22"/>
    <mergeCell ref="C22:G22"/>
    <mergeCell ref="A23:B23"/>
    <mergeCell ref="C23:G23"/>
    <mergeCell ref="A24:B24"/>
    <mergeCell ref="C24:G24"/>
    <mergeCell ref="A27:B27"/>
    <mergeCell ref="C27:G27"/>
    <mergeCell ref="A25:B25"/>
    <mergeCell ref="C25:G25"/>
    <mergeCell ref="A26:B26"/>
    <mergeCell ref="C26:G26"/>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P51"/>
  <sheetViews>
    <sheetView showGridLines="0" zoomScale="90" zoomScaleNormal="90" workbookViewId="0">
      <selection activeCell="I13" sqref="I13"/>
    </sheetView>
  </sheetViews>
  <sheetFormatPr baseColWidth="10" defaultColWidth="11.42578125" defaultRowHeight="15" x14ac:dyDescent="0.25"/>
  <cols>
    <col min="1" max="1" width="12" style="54" customWidth="1"/>
    <col min="2" max="2" width="21.5703125" style="54" customWidth="1"/>
    <col min="3" max="13" width="15.28515625" style="54" customWidth="1"/>
    <col min="14" max="14" width="28.7109375" style="54" customWidth="1"/>
    <col min="15" max="16384" width="11.42578125" style="54"/>
  </cols>
  <sheetData>
    <row r="1" spans="1:16" ht="15.75" x14ac:dyDescent="0.25">
      <c r="A1" s="1469" t="str">
        <f>"Anexo "&amp;C4</f>
        <v>Anexo OP - 2</v>
      </c>
      <c r="B1" s="1469"/>
      <c r="C1" s="1469"/>
      <c r="D1" s="1469"/>
      <c r="E1" s="1469"/>
      <c r="F1" s="1469"/>
      <c r="G1" s="1469"/>
      <c r="H1" s="1469"/>
      <c r="I1" s="1469"/>
      <c r="J1" s="1469"/>
      <c r="K1" s="1469"/>
      <c r="L1" s="1469"/>
      <c r="M1" s="1469"/>
      <c r="N1" s="1469"/>
    </row>
    <row r="2" spans="1:16"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row>
    <row r="3" spans="1:16" ht="33" customHeight="1" thickTop="1" x14ac:dyDescent="0.25">
      <c r="A3" s="1727" t="s">
        <v>95</v>
      </c>
      <c r="B3" s="1728"/>
      <c r="C3" s="1729" t="s">
        <v>1816</v>
      </c>
      <c r="D3" s="1730"/>
      <c r="E3" s="1730"/>
      <c r="F3" s="1730"/>
      <c r="G3" s="1730"/>
      <c r="H3" s="1730"/>
      <c r="I3" s="1730"/>
      <c r="J3" s="1730"/>
      <c r="K3" s="1730"/>
      <c r="L3" s="1730"/>
      <c r="M3" s="1730"/>
      <c r="N3" s="1731"/>
      <c r="P3" s="206"/>
    </row>
    <row r="4" spans="1:16" x14ac:dyDescent="0.25">
      <c r="A4" s="1720" t="s">
        <v>97</v>
      </c>
      <c r="B4" s="1721"/>
      <c r="C4" s="1724" t="s">
        <v>1761</v>
      </c>
      <c r="D4" s="1725"/>
      <c r="E4" s="1725"/>
      <c r="F4" s="1725"/>
      <c r="G4" s="1725"/>
      <c r="H4" s="1725"/>
      <c r="I4" s="1725"/>
      <c r="J4" s="1725"/>
      <c r="K4" s="1725"/>
      <c r="L4" s="1725"/>
      <c r="M4" s="1725"/>
      <c r="N4" s="1726"/>
      <c r="P4" s="206"/>
    </row>
    <row r="5" spans="1:16" ht="45" customHeight="1" thickBot="1" x14ac:dyDescent="0.3">
      <c r="A5" s="1716" t="s">
        <v>4310</v>
      </c>
      <c r="B5" s="1717"/>
      <c r="C5" s="1718"/>
      <c r="D5" s="1718"/>
      <c r="E5" s="1718"/>
      <c r="F5" s="1718"/>
      <c r="G5" s="1718"/>
      <c r="H5" s="1718"/>
      <c r="I5" s="1718"/>
      <c r="J5" s="1718"/>
      <c r="K5" s="1718"/>
      <c r="L5" s="1718"/>
      <c r="M5" s="1718"/>
      <c r="N5" s="1719"/>
      <c r="P5" s="206"/>
    </row>
    <row r="6" spans="1:16" ht="64.5" customHeight="1" thickBot="1" x14ac:dyDescent="0.3">
      <c r="A6" s="155" t="s">
        <v>99</v>
      </c>
      <c r="B6" s="155" t="s">
        <v>1773</v>
      </c>
      <c r="C6" s="155" t="s">
        <v>1774</v>
      </c>
      <c r="D6" s="155" t="s">
        <v>1139</v>
      </c>
      <c r="E6" s="155" t="s">
        <v>1772</v>
      </c>
      <c r="F6" s="155" t="s">
        <v>1753</v>
      </c>
      <c r="G6" s="155" t="s">
        <v>1775</v>
      </c>
      <c r="H6" s="155" t="s">
        <v>148</v>
      </c>
      <c r="I6" s="155" t="s">
        <v>1824</v>
      </c>
      <c r="J6" s="155" t="s">
        <v>1771</v>
      </c>
      <c r="K6" s="155" t="s">
        <v>1776</v>
      </c>
      <c r="L6" s="155" t="s">
        <v>1778</v>
      </c>
      <c r="M6" s="155" t="s">
        <v>1777</v>
      </c>
      <c r="N6" s="155" t="s">
        <v>39</v>
      </c>
      <c r="P6" s="206"/>
    </row>
    <row r="7" spans="1:16" x14ac:dyDescent="0.25">
      <c r="A7" s="495"/>
      <c r="B7" s="56"/>
      <c r="C7" s="500"/>
      <c r="D7" s="500"/>
      <c r="E7" s="500"/>
      <c r="F7" s="56"/>
      <c r="G7" s="497"/>
      <c r="H7" s="498"/>
      <c r="I7" s="499"/>
      <c r="J7" s="500"/>
      <c r="K7" s="500"/>
      <c r="L7" s="500"/>
      <c r="M7" s="497"/>
      <c r="N7" s="496"/>
      <c r="P7" s="206"/>
    </row>
    <row r="8" spans="1:16" x14ac:dyDescent="0.25">
      <c r="A8" s="493"/>
      <c r="B8" s="405"/>
      <c r="C8" s="405"/>
      <c r="D8" s="405"/>
      <c r="E8" s="405"/>
      <c r="F8" s="405"/>
      <c r="G8" s="405"/>
      <c r="H8" s="405"/>
      <c r="I8" s="405"/>
      <c r="J8" s="405"/>
      <c r="K8" s="405"/>
      <c r="L8" s="405"/>
      <c r="M8" s="405"/>
      <c r="N8" s="74"/>
      <c r="P8" s="206"/>
    </row>
    <row r="9" spans="1:16" x14ac:dyDescent="0.25">
      <c r="A9" s="493"/>
      <c r="B9" s="405"/>
      <c r="C9" s="405"/>
      <c r="D9" s="405"/>
      <c r="E9" s="405"/>
      <c r="F9" s="405"/>
      <c r="G9" s="405"/>
      <c r="H9" s="405"/>
      <c r="I9" s="405"/>
      <c r="J9" s="405"/>
      <c r="K9" s="405"/>
      <c r="L9" s="405"/>
      <c r="M9" s="405"/>
      <c r="N9" s="74"/>
      <c r="P9" s="206"/>
    </row>
    <row r="10" spans="1:16" x14ac:dyDescent="0.25">
      <c r="A10" s="493"/>
      <c r="B10" s="405"/>
      <c r="C10" s="405"/>
      <c r="D10" s="405"/>
      <c r="E10" s="405"/>
      <c r="F10" s="405"/>
      <c r="G10" s="405"/>
      <c r="H10" s="405"/>
      <c r="I10" s="405"/>
      <c r="J10" s="405"/>
      <c r="K10" s="405"/>
      <c r="L10" s="405"/>
      <c r="M10" s="405"/>
      <c r="N10" s="74"/>
      <c r="P10" s="206"/>
    </row>
    <row r="11" spans="1:16" x14ac:dyDescent="0.25">
      <c r="A11" s="493"/>
      <c r="B11" s="405"/>
      <c r="C11" s="405"/>
      <c r="D11" s="405"/>
      <c r="E11" s="405"/>
      <c r="F11" s="405"/>
      <c r="G11" s="405"/>
      <c r="H11" s="405"/>
      <c r="I11" s="405"/>
      <c r="J11" s="405"/>
      <c r="K11" s="405"/>
      <c r="L11" s="405"/>
      <c r="M11" s="405"/>
      <c r="N11" s="74"/>
    </row>
    <row r="12" spans="1:16" ht="15.75" thickBot="1" x14ac:dyDescent="0.3">
      <c r="A12" s="494"/>
      <c r="B12" s="70"/>
      <c r="C12" s="70"/>
      <c r="D12" s="70"/>
      <c r="E12" s="70"/>
      <c r="F12" s="70"/>
      <c r="G12" s="70"/>
      <c r="H12" s="70"/>
      <c r="I12" s="70"/>
      <c r="J12" s="70"/>
      <c r="K12" s="70"/>
      <c r="L12" s="70"/>
      <c r="M12" s="70"/>
      <c r="N12" s="75"/>
    </row>
    <row r="19" spans="1:14" x14ac:dyDescent="0.25">
      <c r="A19" s="1720" t="s">
        <v>98</v>
      </c>
      <c r="B19" s="1721"/>
      <c r="C19" s="1722"/>
      <c r="D19" s="1722"/>
      <c r="E19" s="1722"/>
      <c r="F19" s="1722"/>
      <c r="G19" s="1722"/>
      <c r="H19" s="1722"/>
      <c r="I19" s="1722"/>
      <c r="J19" s="1722"/>
      <c r="K19" s="1722"/>
      <c r="L19" s="1722"/>
      <c r="M19" s="1722"/>
      <c r="N19" s="1723"/>
    </row>
    <row r="20" spans="1:14" x14ac:dyDescent="0.25">
      <c r="A20" s="1720" t="s">
        <v>41</v>
      </c>
      <c r="B20" s="1721"/>
      <c r="C20" s="1724" t="s">
        <v>217</v>
      </c>
      <c r="D20" s="1725"/>
      <c r="E20" s="1725"/>
      <c r="F20" s="1725"/>
      <c r="G20" s="1725"/>
      <c r="H20" s="1725"/>
      <c r="I20" s="1725"/>
      <c r="J20" s="1725"/>
      <c r="K20" s="1725"/>
      <c r="L20" s="1725"/>
      <c r="M20" s="1725"/>
      <c r="N20" s="1726"/>
    </row>
    <row r="21" spans="1:14" ht="24.6" customHeight="1" x14ac:dyDescent="0.25">
      <c r="A21" s="1705" t="s">
        <v>99</v>
      </c>
      <c r="B21" s="1706"/>
      <c r="C21" s="1707" t="s">
        <v>104</v>
      </c>
      <c r="D21" s="1708"/>
      <c r="E21" s="1708"/>
      <c r="F21" s="1708"/>
      <c r="G21" s="1708"/>
      <c r="H21" s="1708"/>
      <c r="I21" s="1708"/>
      <c r="J21" s="1708"/>
      <c r="K21" s="1708"/>
      <c r="L21" s="1708"/>
      <c r="M21" s="1708"/>
      <c r="N21" s="1709"/>
    </row>
    <row r="22" spans="1:14" ht="24.6" customHeight="1" x14ac:dyDescent="0.25">
      <c r="A22" s="1705" t="s">
        <v>1773</v>
      </c>
      <c r="B22" s="1706"/>
      <c r="C22" s="1707" t="s">
        <v>1779</v>
      </c>
      <c r="D22" s="1708"/>
      <c r="E22" s="1708"/>
      <c r="F22" s="1708"/>
      <c r="G22" s="1708"/>
      <c r="H22" s="1708"/>
      <c r="I22" s="1708"/>
      <c r="J22" s="1708"/>
      <c r="K22" s="1708"/>
      <c r="L22" s="1708"/>
      <c r="M22" s="1708"/>
      <c r="N22" s="1709"/>
    </row>
    <row r="23" spans="1:14" ht="24.6" customHeight="1" x14ac:dyDescent="0.25">
      <c r="A23" s="1705" t="s">
        <v>1774</v>
      </c>
      <c r="B23" s="1706"/>
      <c r="C23" s="1707" t="s">
        <v>1780</v>
      </c>
      <c r="D23" s="1708"/>
      <c r="E23" s="1708"/>
      <c r="F23" s="1708"/>
      <c r="G23" s="1708"/>
      <c r="H23" s="1708"/>
      <c r="I23" s="1708"/>
      <c r="J23" s="1708"/>
      <c r="K23" s="1708"/>
      <c r="L23" s="1708"/>
      <c r="M23" s="1708"/>
      <c r="N23" s="1709"/>
    </row>
    <row r="24" spans="1:14" ht="24.6" customHeight="1" x14ac:dyDescent="0.25">
      <c r="A24" s="1705" t="s">
        <v>1139</v>
      </c>
      <c r="B24" s="1706"/>
      <c r="C24" s="1707" t="s">
        <v>1781</v>
      </c>
      <c r="D24" s="1708"/>
      <c r="E24" s="1708"/>
      <c r="F24" s="1708"/>
      <c r="G24" s="1708"/>
      <c r="H24" s="1708"/>
      <c r="I24" s="1708"/>
      <c r="J24" s="1708"/>
      <c r="K24" s="1708"/>
      <c r="L24" s="1708"/>
      <c r="M24" s="1708"/>
      <c r="N24" s="1709"/>
    </row>
    <row r="25" spans="1:14" ht="24.6" customHeight="1" x14ac:dyDescent="0.25">
      <c r="A25" s="1705" t="s">
        <v>1772</v>
      </c>
      <c r="B25" s="1706"/>
      <c r="C25" s="1707" t="s">
        <v>1782</v>
      </c>
      <c r="D25" s="1708"/>
      <c r="E25" s="1708"/>
      <c r="F25" s="1708"/>
      <c r="G25" s="1708"/>
      <c r="H25" s="1708"/>
      <c r="I25" s="1708"/>
      <c r="J25" s="1708"/>
      <c r="K25" s="1708"/>
      <c r="L25" s="1708"/>
      <c r="M25" s="1708"/>
      <c r="N25" s="1709"/>
    </row>
    <row r="26" spans="1:14" ht="24.6" customHeight="1" x14ac:dyDescent="0.25">
      <c r="A26" s="1705" t="s">
        <v>1753</v>
      </c>
      <c r="B26" s="1706" t="s">
        <v>1753</v>
      </c>
      <c r="C26" s="1707" t="s">
        <v>1755</v>
      </c>
      <c r="D26" s="1708"/>
      <c r="E26" s="1708"/>
      <c r="F26" s="1708"/>
      <c r="G26" s="1708"/>
      <c r="H26" s="1708"/>
      <c r="I26" s="1708"/>
      <c r="J26" s="1708"/>
      <c r="K26" s="1708"/>
      <c r="L26" s="1708"/>
      <c r="M26" s="1708"/>
      <c r="N26" s="1709"/>
    </row>
    <row r="27" spans="1:14" ht="24.6" customHeight="1" x14ac:dyDescent="0.25">
      <c r="A27" s="1705" t="s">
        <v>1775</v>
      </c>
      <c r="B27" s="1706"/>
      <c r="C27" s="1707" t="s">
        <v>1783</v>
      </c>
      <c r="D27" s="1708"/>
      <c r="E27" s="1708"/>
      <c r="F27" s="1708"/>
      <c r="G27" s="1708"/>
      <c r="H27" s="1708"/>
      <c r="I27" s="1708"/>
      <c r="J27" s="1708"/>
      <c r="K27" s="1708"/>
      <c r="L27" s="1708"/>
      <c r="M27" s="1708"/>
      <c r="N27" s="1709"/>
    </row>
    <row r="28" spans="1:14" ht="24.6" customHeight="1" x14ac:dyDescent="0.25">
      <c r="A28" s="1705" t="s">
        <v>148</v>
      </c>
      <c r="B28" s="1706"/>
      <c r="C28" s="1707" t="s">
        <v>1784</v>
      </c>
      <c r="D28" s="1708"/>
      <c r="E28" s="1708"/>
      <c r="F28" s="1708"/>
      <c r="G28" s="1708"/>
      <c r="H28" s="1708"/>
      <c r="I28" s="1708"/>
      <c r="J28" s="1708"/>
      <c r="K28" s="1708"/>
      <c r="L28" s="1708"/>
      <c r="M28" s="1708"/>
      <c r="N28" s="1709"/>
    </row>
    <row r="29" spans="1:14" ht="24.6" customHeight="1" x14ac:dyDescent="0.25">
      <c r="A29" s="1705" t="s">
        <v>1824</v>
      </c>
      <c r="B29" s="1706"/>
      <c r="C29" s="1707" t="s">
        <v>1785</v>
      </c>
      <c r="D29" s="1708"/>
      <c r="E29" s="1708"/>
      <c r="F29" s="1708"/>
      <c r="G29" s="1708"/>
      <c r="H29" s="1708"/>
      <c r="I29" s="1708"/>
      <c r="J29" s="1708"/>
      <c r="K29" s="1708"/>
      <c r="L29" s="1708"/>
      <c r="M29" s="1708"/>
      <c r="N29" s="1709"/>
    </row>
    <row r="30" spans="1:14" ht="24.6" customHeight="1" x14ac:dyDescent="0.25">
      <c r="A30" s="1705" t="s">
        <v>1771</v>
      </c>
      <c r="B30" s="1706"/>
      <c r="C30" s="1707" t="s">
        <v>1786</v>
      </c>
      <c r="D30" s="1708"/>
      <c r="E30" s="1708"/>
      <c r="F30" s="1708"/>
      <c r="G30" s="1708"/>
      <c r="H30" s="1708"/>
      <c r="I30" s="1708"/>
      <c r="J30" s="1708"/>
      <c r="K30" s="1708"/>
      <c r="L30" s="1708"/>
      <c r="M30" s="1708"/>
      <c r="N30" s="1709"/>
    </row>
    <row r="31" spans="1:14" ht="24.6" customHeight="1" x14ac:dyDescent="0.25">
      <c r="A31" s="1705" t="s">
        <v>1776</v>
      </c>
      <c r="B31" s="1706"/>
      <c r="C31" s="1707" t="s">
        <v>1787</v>
      </c>
      <c r="D31" s="1708"/>
      <c r="E31" s="1708"/>
      <c r="F31" s="1708"/>
      <c r="G31" s="1708"/>
      <c r="H31" s="1708"/>
      <c r="I31" s="1708"/>
      <c r="J31" s="1708"/>
      <c r="K31" s="1708"/>
      <c r="L31" s="1708"/>
      <c r="M31" s="1708"/>
      <c r="N31" s="1709"/>
    </row>
    <row r="32" spans="1:14" ht="24.6" customHeight="1" x14ac:dyDescent="0.25">
      <c r="A32" s="1705" t="s">
        <v>1778</v>
      </c>
      <c r="B32" s="1706"/>
      <c r="C32" s="1707" t="s">
        <v>2091</v>
      </c>
      <c r="D32" s="1708"/>
      <c r="E32" s="1708"/>
      <c r="F32" s="1708"/>
      <c r="G32" s="1708"/>
      <c r="H32" s="1708"/>
      <c r="I32" s="1708"/>
      <c r="J32" s="1708"/>
      <c r="K32" s="1708"/>
      <c r="L32" s="1708"/>
      <c r="M32" s="1708"/>
      <c r="N32" s="1709"/>
    </row>
    <row r="33" spans="1:16" ht="24.6" customHeight="1" x14ac:dyDescent="0.25">
      <c r="A33" s="1705" t="s">
        <v>1777</v>
      </c>
      <c r="B33" s="1706"/>
      <c r="C33" s="1707" t="s">
        <v>1757</v>
      </c>
      <c r="D33" s="1708"/>
      <c r="E33" s="1708"/>
      <c r="F33" s="1708"/>
      <c r="G33" s="1708"/>
      <c r="H33" s="1708"/>
      <c r="I33" s="1708"/>
      <c r="J33" s="1708"/>
      <c r="K33" s="1708"/>
      <c r="L33" s="1708"/>
      <c r="M33" s="1708"/>
      <c r="N33" s="1709"/>
    </row>
    <row r="34" spans="1:16" ht="24.6" customHeight="1" thickBot="1" x14ac:dyDescent="0.3">
      <c r="A34" s="1971" t="s">
        <v>39</v>
      </c>
      <c r="B34" s="1972"/>
      <c r="C34" s="1976" t="s">
        <v>221</v>
      </c>
      <c r="D34" s="1977"/>
      <c r="E34" s="1977"/>
      <c r="F34" s="1977"/>
      <c r="G34" s="1977"/>
      <c r="H34" s="1977"/>
      <c r="I34" s="1977"/>
      <c r="J34" s="1977"/>
      <c r="K34" s="1977"/>
      <c r="L34" s="1977"/>
      <c r="M34" s="1977"/>
      <c r="N34" s="1978"/>
    </row>
    <row r="35" spans="1:16" ht="15.75" thickTop="1" x14ac:dyDescent="0.25"/>
    <row r="39" spans="1:16" ht="15.75" x14ac:dyDescent="0.25">
      <c r="A39" s="1469" t="str">
        <f>"Anexo "&amp;C42</f>
        <v>Anexo OP - 2</v>
      </c>
      <c r="B39" s="1469"/>
      <c r="C39" s="1469"/>
      <c r="D39" s="1469"/>
      <c r="E39" s="1469"/>
      <c r="F39" s="1469"/>
      <c r="G39" s="1469"/>
      <c r="H39" s="1469"/>
      <c r="I39" s="1469"/>
      <c r="J39" s="1469"/>
      <c r="K39" s="1469"/>
      <c r="L39" s="1469"/>
      <c r="M39" s="1469"/>
      <c r="N39" s="1469"/>
    </row>
    <row r="40" spans="1:16" ht="16.5" thickBot="1" x14ac:dyDescent="0.3">
      <c r="A40" s="1496" t="str">
        <f>"del Acta de Entrega Recepción del Municipio de "&amp;MUNICIPIOS!A2</f>
        <v>del Acta de Entrega Recepción del Municipio de Montemorelos, N.L.</v>
      </c>
      <c r="B40" s="1496"/>
      <c r="C40" s="1496"/>
      <c r="D40" s="1496"/>
      <c r="E40" s="1496"/>
      <c r="F40" s="1496"/>
      <c r="G40" s="1496"/>
      <c r="H40" s="1496"/>
      <c r="I40" s="1496"/>
      <c r="J40" s="1496"/>
      <c r="K40" s="1496"/>
      <c r="L40" s="1496"/>
      <c r="M40" s="1496"/>
      <c r="N40" s="1496"/>
    </row>
    <row r="41" spans="1:16" ht="33" customHeight="1" thickTop="1" x14ac:dyDescent="0.25">
      <c r="A41" s="1727" t="s">
        <v>95</v>
      </c>
      <c r="B41" s="1728"/>
      <c r="C41" s="1729" t="s">
        <v>1760</v>
      </c>
      <c r="D41" s="1730"/>
      <c r="E41" s="1730"/>
      <c r="F41" s="1730"/>
      <c r="G41" s="1730"/>
      <c r="H41" s="1730"/>
      <c r="I41" s="1730"/>
      <c r="J41" s="1730"/>
      <c r="K41" s="1730"/>
      <c r="L41" s="1730"/>
      <c r="M41" s="1730"/>
      <c r="N41" s="1731"/>
      <c r="P41" s="206"/>
    </row>
    <row r="42" spans="1:16" x14ac:dyDescent="0.25">
      <c r="A42" s="1720" t="s">
        <v>97</v>
      </c>
      <c r="B42" s="1721"/>
      <c r="C42" s="1724" t="s">
        <v>1761</v>
      </c>
      <c r="D42" s="1725"/>
      <c r="E42" s="1725"/>
      <c r="F42" s="1725"/>
      <c r="G42" s="1725"/>
      <c r="H42" s="1725"/>
      <c r="I42" s="1725"/>
      <c r="J42" s="1725"/>
      <c r="K42" s="1725"/>
      <c r="L42" s="1725"/>
      <c r="M42" s="1725"/>
      <c r="N42" s="1726"/>
      <c r="P42" s="206"/>
    </row>
    <row r="43" spans="1:16" ht="45" customHeight="1" thickBot="1" x14ac:dyDescent="0.3">
      <c r="A43" s="1716" t="s">
        <v>1762</v>
      </c>
      <c r="B43" s="1717"/>
      <c r="C43" s="1718"/>
      <c r="D43" s="1718"/>
      <c r="E43" s="1718"/>
      <c r="F43" s="1718"/>
      <c r="G43" s="1718"/>
      <c r="H43" s="1718"/>
      <c r="I43" s="1718"/>
      <c r="J43" s="1718"/>
      <c r="K43" s="1718"/>
      <c r="L43" s="1718"/>
      <c r="M43" s="1718"/>
      <c r="N43" s="1719"/>
      <c r="P43" s="206"/>
    </row>
    <row r="44" spans="1:16" ht="37.5" customHeight="1" thickBot="1" x14ac:dyDescent="0.3">
      <c r="A44" s="155" t="s">
        <v>99</v>
      </c>
      <c r="B44" s="155" t="s">
        <v>1773</v>
      </c>
      <c r="C44" s="155" t="s">
        <v>1774</v>
      </c>
      <c r="D44" s="155" t="s">
        <v>1139</v>
      </c>
      <c r="E44" s="155" t="s">
        <v>1772</v>
      </c>
      <c r="F44" s="155" t="s">
        <v>1753</v>
      </c>
      <c r="G44" s="155" t="s">
        <v>1775</v>
      </c>
      <c r="H44" s="155" t="s">
        <v>148</v>
      </c>
      <c r="I44" s="155" t="s">
        <v>1815</v>
      </c>
      <c r="J44" s="155" t="s">
        <v>1771</v>
      </c>
      <c r="K44" s="155" t="s">
        <v>1776</v>
      </c>
      <c r="L44" s="155" t="s">
        <v>1778</v>
      </c>
      <c r="M44" s="155" t="s">
        <v>1777</v>
      </c>
      <c r="N44" s="155" t="s">
        <v>39</v>
      </c>
      <c r="P44" s="206"/>
    </row>
    <row r="45" spans="1:16" ht="64.5" thickBot="1" x14ac:dyDescent="0.3">
      <c r="A45" s="495">
        <v>1</v>
      </c>
      <c r="B45" s="56" t="s">
        <v>1766</v>
      </c>
      <c r="C45" s="500" t="s">
        <v>1767</v>
      </c>
      <c r="D45" s="500" t="s">
        <v>1768</v>
      </c>
      <c r="E45" s="500" t="s">
        <v>1765</v>
      </c>
      <c r="F45" s="56" t="s">
        <v>1769</v>
      </c>
      <c r="G45" s="497">
        <v>43144</v>
      </c>
      <c r="H45" s="498">
        <v>1037914.08</v>
      </c>
      <c r="I45" s="499">
        <v>33</v>
      </c>
      <c r="J45" s="500" t="s">
        <v>1764</v>
      </c>
      <c r="K45" s="500" t="s">
        <v>1770</v>
      </c>
      <c r="L45" s="500" t="s">
        <v>1763</v>
      </c>
      <c r="M45" s="497">
        <v>43388</v>
      </c>
      <c r="N45" s="496"/>
      <c r="P45" s="206"/>
    </row>
    <row r="46" spans="1:16" ht="51.75" thickBot="1" x14ac:dyDescent="0.3">
      <c r="A46" s="495">
        <v>2</v>
      </c>
      <c r="B46" s="56" t="s">
        <v>1792</v>
      </c>
      <c r="C46" s="500" t="s">
        <v>1767</v>
      </c>
      <c r="D46" s="500" t="s">
        <v>1793</v>
      </c>
      <c r="E46" s="500" t="s">
        <v>1765</v>
      </c>
      <c r="F46" s="56" t="s">
        <v>1794</v>
      </c>
      <c r="G46" s="497">
        <v>42367</v>
      </c>
      <c r="H46" s="498">
        <v>3360891.73</v>
      </c>
      <c r="I46" s="499">
        <v>16</v>
      </c>
      <c r="J46" s="500" t="s">
        <v>1791</v>
      </c>
      <c r="K46" s="500" t="s">
        <v>1770</v>
      </c>
      <c r="L46" s="500" t="s">
        <v>1763</v>
      </c>
      <c r="M46" s="497">
        <v>42456</v>
      </c>
      <c r="N46" s="496"/>
      <c r="P46" s="206"/>
    </row>
    <row r="47" spans="1:16" ht="77.25" thickBot="1" x14ac:dyDescent="0.3">
      <c r="A47" s="495">
        <v>3</v>
      </c>
      <c r="B47" s="56" t="s">
        <v>1797</v>
      </c>
      <c r="C47" s="500" t="s">
        <v>1767</v>
      </c>
      <c r="D47" s="500" t="s">
        <v>1798</v>
      </c>
      <c r="E47" s="500" t="s">
        <v>1800</v>
      </c>
      <c r="F47" s="56" t="s">
        <v>1799</v>
      </c>
      <c r="G47" s="497">
        <v>42530</v>
      </c>
      <c r="H47" s="498">
        <v>2632233.7000000002</v>
      </c>
      <c r="I47" s="499">
        <v>23</v>
      </c>
      <c r="J47" s="500" t="s">
        <v>1796</v>
      </c>
      <c r="K47" s="500" t="s">
        <v>1789</v>
      </c>
      <c r="L47" s="500" t="s">
        <v>1795</v>
      </c>
      <c r="M47" s="497">
        <v>42590</v>
      </c>
      <c r="N47" s="496"/>
      <c r="P47" s="206"/>
    </row>
    <row r="48" spans="1:16" ht="64.5" thickBot="1" x14ac:dyDescent="0.3">
      <c r="A48" s="495">
        <v>4</v>
      </c>
      <c r="B48" s="56" t="s">
        <v>1801</v>
      </c>
      <c r="C48" s="500" t="s">
        <v>1767</v>
      </c>
      <c r="D48" s="499" t="s">
        <v>1823</v>
      </c>
      <c r="E48" s="500" t="s">
        <v>1800</v>
      </c>
      <c r="F48" s="56" t="s">
        <v>1802</v>
      </c>
      <c r="G48" s="497">
        <v>42573</v>
      </c>
      <c r="H48" s="498">
        <v>247321.83</v>
      </c>
      <c r="I48" s="499">
        <v>33</v>
      </c>
      <c r="J48" s="500" t="s">
        <v>1764</v>
      </c>
      <c r="K48" s="500" t="s">
        <v>1770</v>
      </c>
      <c r="L48" s="500" t="s">
        <v>1788</v>
      </c>
      <c r="M48" s="497">
        <v>42604</v>
      </c>
      <c r="N48" s="496"/>
      <c r="P48" s="206"/>
    </row>
    <row r="49" spans="1:16" ht="77.25" thickBot="1" x14ac:dyDescent="0.3">
      <c r="A49" s="495">
        <v>5</v>
      </c>
      <c r="B49" s="56" t="s">
        <v>1803</v>
      </c>
      <c r="C49" s="500" t="s">
        <v>1767</v>
      </c>
      <c r="D49" s="500" t="s">
        <v>1804</v>
      </c>
      <c r="E49" s="500" t="s">
        <v>1765</v>
      </c>
      <c r="F49" s="56" t="s">
        <v>1805</v>
      </c>
      <c r="G49" s="497">
        <v>42522</v>
      </c>
      <c r="H49" s="498">
        <v>1488846</v>
      </c>
      <c r="I49" s="499">
        <v>23</v>
      </c>
      <c r="J49" s="500" t="s">
        <v>1790</v>
      </c>
      <c r="K49" s="500" t="s">
        <v>1770</v>
      </c>
      <c r="L49" s="500" t="s">
        <v>1795</v>
      </c>
      <c r="M49" s="497">
        <v>42611</v>
      </c>
      <c r="N49" s="496"/>
      <c r="P49" s="206"/>
    </row>
    <row r="50" spans="1:16" ht="90" thickBot="1" x14ac:dyDescent="0.3">
      <c r="A50" s="495">
        <v>6</v>
      </c>
      <c r="B50" s="56" t="s">
        <v>1807</v>
      </c>
      <c r="C50" s="500" t="s">
        <v>1808</v>
      </c>
      <c r="D50" s="500" t="s">
        <v>1809</v>
      </c>
      <c r="E50" s="500" t="s">
        <v>1800</v>
      </c>
      <c r="F50" s="56" t="s">
        <v>1810</v>
      </c>
      <c r="G50" s="497">
        <v>42369</v>
      </c>
      <c r="H50" s="498">
        <v>14700000</v>
      </c>
      <c r="I50" s="499">
        <v>16</v>
      </c>
      <c r="J50" s="500" t="s">
        <v>1806</v>
      </c>
      <c r="K50" s="500" t="s">
        <v>1789</v>
      </c>
      <c r="L50" s="500" t="s">
        <v>1788</v>
      </c>
      <c r="M50" s="497">
        <v>42429</v>
      </c>
      <c r="N50" s="496"/>
      <c r="P50" s="206"/>
    </row>
    <row r="51" spans="1:16" ht="63.75" x14ac:dyDescent="0.25">
      <c r="A51" s="495">
        <v>7</v>
      </c>
      <c r="B51" s="56" t="s">
        <v>1811</v>
      </c>
      <c r="C51" s="500" t="s">
        <v>1812</v>
      </c>
      <c r="D51" s="500" t="s">
        <v>1813</v>
      </c>
      <c r="E51" s="500" t="s">
        <v>1800</v>
      </c>
      <c r="F51" s="56" t="s">
        <v>1814</v>
      </c>
      <c r="G51" s="497">
        <v>42522</v>
      </c>
      <c r="H51" s="498">
        <v>409850</v>
      </c>
      <c r="I51" s="499">
        <v>33</v>
      </c>
      <c r="J51" s="500" t="s">
        <v>1764</v>
      </c>
      <c r="K51" s="500" t="s">
        <v>1789</v>
      </c>
      <c r="L51" s="500" t="s">
        <v>1788</v>
      </c>
      <c r="M51" s="497">
        <v>42562</v>
      </c>
      <c r="N51" s="496"/>
      <c r="P51" s="206"/>
    </row>
  </sheetData>
  <mergeCells count="45">
    <mergeCell ref="A43:N43"/>
    <mergeCell ref="A40:N40"/>
    <mergeCell ref="A41:B41"/>
    <mergeCell ref="C41:N41"/>
    <mergeCell ref="A42:B42"/>
    <mergeCell ref="C42:N42"/>
    <mergeCell ref="A1:N1"/>
    <mergeCell ref="A2:N2"/>
    <mergeCell ref="A3:B3"/>
    <mergeCell ref="C3:N3"/>
    <mergeCell ref="A4:B4"/>
    <mergeCell ref="C4:N4"/>
    <mergeCell ref="A5:N5"/>
    <mergeCell ref="A19:N19"/>
    <mergeCell ref="A20:B20"/>
    <mergeCell ref="C20:N20"/>
    <mergeCell ref="A21:B21"/>
    <mergeCell ref="C21:N21"/>
    <mergeCell ref="A39:N39"/>
    <mergeCell ref="A27:B27"/>
    <mergeCell ref="A28:B28"/>
    <mergeCell ref="A29:B29"/>
    <mergeCell ref="A30:B30"/>
    <mergeCell ref="A31:B31"/>
    <mergeCell ref="A32:B32"/>
    <mergeCell ref="A33:B33"/>
    <mergeCell ref="C29:N29"/>
    <mergeCell ref="C30:N30"/>
    <mergeCell ref="C31:N31"/>
    <mergeCell ref="C32:N32"/>
    <mergeCell ref="C27:N27"/>
    <mergeCell ref="C28:N28"/>
    <mergeCell ref="C33:N33"/>
    <mergeCell ref="C22:N22"/>
    <mergeCell ref="C23:N23"/>
    <mergeCell ref="A34:B34"/>
    <mergeCell ref="C34:N34"/>
    <mergeCell ref="A22:B22"/>
    <mergeCell ref="A23:B23"/>
    <mergeCell ref="A24:B24"/>
    <mergeCell ref="C24:N24"/>
    <mergeCell ref="C25:N25"/>
    <mergeCell ref="C26:N26"/>
    <mergeCell ref="A25:B25"/>
    <mergeCell ref="A26:B26"/>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zoomScaleNormal="90" workbookViewId="0">
      <selection activeCell="I16" sqref="I16"/>
    </sheetView>
  </sheetViews>
  <sheetFormatPr baseColWidth="10" defaultColWidth="11.42578125" defaultRowHeight="15" x14ac:dyDescent="0.25"/>
  <cols>
    <col min="1" max="1" width="12" style="54" customWidth="1"/>
    <col min="2" max="2" width="21.5703125" style="54" customWidth="1"/>
    <col min="3" max="13" width="15.28515625" style="54" customWidth="1"/>
    <col min="14" max="14" width="28.7109375" style="54" customWidth="1"/>
    <col min="15" max="16384" width="11.42578125" style="54"/>
  </cols>
  <sheetData>
    <row r="1" spans="1:16" ht="15.75" x14ac:dyDescent="0.25">
      <c r="A1" s="1469" t="str">
        <f>"Anexo "&amp;C4</f>
        <v>Anexo OP - 3</v>
      </c>
      <c r="B1" s="1469"/>
      <c r="C1" s="1469"/>
      <c r="D1" s="1469"/>
      <c r="E1" s="1469"/>
      <c r="F1" s="1469"/>
      <c r="G1" s="1469"/>
      <c r="H1" s="1469"/>
      <c r="I1" s="1469"/>
      <c r="J1" s="1469"/>
      <c r="K1" s="1469"/>
      <c r="L1" s="1469"/>
      <c r="M1" s="1469"/>
      <c r="N1" s="1469"/>
    </row>
    <row r="2" spans="1:16"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row>
    <row r="3" spans="1:16" ht="33" customHeight="1" thickTop="1" x14ac:dyDescent="0.25">
      <c r="A3" s="1727" t="s">
        <v>95</v>
      </c>
      <c r="B3" s="1728"/>
      <c r="C3" s="1729" t="s">
        <v>1817</v>
      </c>
      <c r="D3" s="1730"/>
      <c r="E3" s="1730"/>
      <c r="F3" s="1730"/>
      <c r="G3" s="1730"/>
      <c r="H3" s="1730"/>
      <c r="I3" s="1730"/>
      <c r="J3" s="1730"/>
      <c r="K3" s="1730"/>
      <c r="L3" s="1730"/>
      <c r="M3" s="1730"/>
      <c r="N3" s="1731"/>
      <c r="P3" s="206"/>
    </row>
    <row r="4" spans="1:16" x14ac:dyDescent="0.25">
      <c r="A4" s="1720" t="s">
        <v>97</v>
      </c>
      <c r="B4" s="1721"/>
      <c r="C4" s="1724" t="s">
        <v>1819</v>
      </c>
      <c r="D4" s="1725"/>
      <c r="E4" s="1725"/>
      <c r="F4" s="1725"/>
      <c r="G4" s="1725"/>
      <c r="H4" s="1725"/>
      <c r="I4" s="1725"/>
      <c r="J4" s="1725"/>
      <c r="K4" s="1725"/>
      <c r="L4" s="1725"/>
      <c r="M4" s="1725"/>
      <c r="N4" s="1726"/>
      <c r="P4" s="206"/>
    </row>
    <row r="5" spans="1:16" ht="45" customHeight="1" thickBot="1" x14ac:dyDescent="0.3">
      <c r="A5" s="1716" t="s">
        <v>4311</v>
      </c>
      <c r="B5" s="1717"/>
      <c r="C5" s="1718"/>
      <c r="D5" s="1718"/>
      <c r="E5" s="1718"/>
      <c r="F5" s="1718"/>
      <c r="G5" s="1718"/>
      <c r="H5" s="1718"/>
      <c r="I5" s="1718"/>
      <c r="J5" s="1718"/>
      <c r="K5" s="1718"/>
      <c r="L5" s="1718"/>
      <c r="M5" s="1718"/>
      <c r="N5" s="1719"/>
      <c r="P5" s="206"/>
    </row>
    <row r="6" spans="1:16" ht="64.900000000000006" customHeight="1" thickBot="1" x14ac:dyDescent="0.3">
      <c r="A6" s="155" t="s">
        <v>99</v>
      </c>
      <c r="B6" s="155" t="s">
        <v>1773</v>
      </c>
      <c r="C6" s="155" t="s">
        <v>1774</v>
      </c>
      <c r="D6" s="155" t="s">
        <v>1139</v>
      </c>
      <c r="E6" s="155" t="s">
        <v>1772</v>
      </c>
      <c r="F6" s="155" t="s">
        <v>1753</v>
      </c>
      <c r="G6" s="155" t="s">
        <v>1775</v>
      </c>
      <c r="H6" s="155" t="s">
        <v>148</v>
      </c>
      <c r="I6" s="155" t="s">
        <v>1824</v>
      </c>
      <c r="J6" s="155" t="s">
        <v>1771</v>
      </c>
      <c r="K6" s="155" t="s">
        <v>1776</v>
      </c>
      <c r="L6" s="155" t="s">
        <v>1778</v>
      </c>
      <c r="M6" s="155" t="s">
        <v>1777</v>
      </c>
      <c r="N6" s="155" t="s">
        <v>39</v>
      </c>
      <c r="P6" s="206"/>
    </row>
    <row r="7" spans="1:16" x14ac:dyDescent="0.25">
      <c r="A7" s="495"/>
      <c r="B7" s="56"/>
      <c r="C7" s="500"/>
      <c r="D7" s="500"/>
      <c r="E7" s="500"/>
      <c r="F7" s="56"/>
      <c r="G7" s="497"/>
      <c r="H7" s="498"/>
      <c r="I7" s="499"/>
      <c r="J7" s="500"/>
      <c r="K7" s="500"/>
      <c r="L7" s="500"/>
      <c r="M7" s="497"/>
      <c r="N7" s="496"/>
      <c r="P7" s="206"/>
    </row>
    <row r="8" spans="1:16" x14ac:dyDescent="0.25">
      <c r="A8" s="493"/>
      <c r="B8" s="405"/>
      <c r="C8" s="405"/>
      <c r="D8" s="405"/>
      <c r="E8" s="405"/>
      <c r="F8" s="405"/>
      <c r="G8" s="405"/>
      <c r="H8" s="405"/>
      <c r="I8" s="405"/>
      <c r="J8" s="405"/>
      <c r="K8" s="405"/>
      <c r="L8" s="405"/>
      <c r="M8" s="405"/>
      <c r="N8" s="74"/>
      <c r="P8" s="206"/>
    </row>
    <row r="9" spans="1:16" x14ac:dyDescent="0.25">
      <c r="A9" s="493"/>
      <c r="B9" s="405"/>
      <c r="C9" s="405"/>
      <c r="D9" s="405"/>
      <c r="E9" s="405"/>
      <c r="F9" s="405"/>
      <c r="G9" s="405"/>
      <c r="H9" s="405"/>
      <c r="I9" s="405"/>
      <c r="J9" s="405"/>
      <c r="K9" s="405"/>
      <c r="L9" s="405"/>
      <c r="M9" s="405"/>
      <c r="N9" s="74"/>
      <c r="P9" s="206"/>
    </row>
    <row r="10" spans="1:16" x14ac:dyDescent="0.25">
      <c r="A10" s="493"/>
      <c r="B10" s="405"/>
      <c r="C10" s="405"/>
      <c r="D10" s="405"/>
      <c r="E10" s="405"/>
      <c r="F10" s="405"/>
      <c r="G10" s="405"/>
      <c r="H10" s="405"/>
      <c r="I10" s="405"/>
      <c r="J10" s="405"/>
      <c r="K10" s="405"/>
      <c r="L10" s="405"/>
      <c r="M10" s="405"/>
      <c r="N10" s="74"/>
      <c r="P10" s="206"/>
    </row>
    <row r="11" spans="1:16" x14ac:dyDescent="0.25">
      <c r="A11" s="493"/>
      <c r="B11" s="405"/>
      <c r="C11" s="405"/>
      <c r="D11" s="405"/>
      <c r="E11" s="405"/>
      <c r="F11" s="405"/>
      <c r="G11" s="405"/>
      <c r="H11" s="405"/>
      <c r="I11" s="405"/>
      <c r="J11" s="405"/>
      <c r="K11" s="405"/>
      <c r="L11" s="405"/>
      <c r="M11" s="405"/>
      <c r="N11" s="74"/>
    </row>
    <row r="12" spans="1:16" ht="15.75" thickBot="1" x14ac:dyDescent="0.3">
      <c r="A12" s="494"/>
      <c r="B12" s="70"/>
      <c r="C12" s="70"/>
      <c r="D12" s="70"/>
      <c r="E12" s="70"/>
      <c r="F12" s="70"/>
      <c r="G12" s="70"/>
      <c r="H12" s="70"/>
      <c r="I12" s="70"/>
      <c r="J12" s="70"/>
      <c r="K12" s="70"/>
      <c r="L12" s="70"/>
      <c r="M12" s="70"/>
      <c r="N12" s="75"/>
    </row>
    <row r="19" spans="1:14" x14ac:dyDescent="0.25">
      <c r="A19" s="1720" t="s">
        <v>98</v>
      </c>
      <c r="B19" s="1721"/>
      <c r="C19" s="1722"/>
      <c r="D19" s="1722"/>
      <c r="E19" s="1722"/>
      <c r="F19" s="1722"/>
      <c r="G19" s="1722"/>
      <c r="H19" s="1722"/>
      <c r="I19" s="1722"/>
      <c r="J19" s="1722"/>
      <c r="K19" s="1722"/>
      <c r="L19" s="1722"/>
      <c r="M19" s="1722"/>
      <c r="N19" s="1723"/>
    </row>
    <row r="20" spans="1:14" x14ac:dyDescent="0.25">
      <c r="A20" s="1720" t="s">
        <v>41</v>
      </c>
      <c r="B20" s="1721"/>
      <c r="C20" s="1724" t="s">
        <v>217</v>
      </c>
      <c r="D20" s="1725"/>
      <c r="E20" s="1725"/>
      <c r="F20" s="1725"/>
      <c r="G20" s="1725"/>
      <c r="H20" s="1725"/>
      <c r="I20" s="1725"/>
      <c r="J20" s="1725"/>
      <c r="K20" s="1725"/>
      <c r="L20" s="1725"/>
      <c r="M20" s="1725"/>
      <c r="N20" s="1726"/>
    </row>
    <row r="21" spans="1:14" ht="24.6" customHeight="1" x14ac:dyDescent="0.25">
      <c r="A21" s="1705" t="s">
        <v>99</v>
      </c>
      <c r="B21" s="1706"/>
      <c r="C21" s="1707" t="s">
        <v>104</v>
      </c>
      <c r="D21" s="1708"/>
      <c r="E21" s="1708"/>
      <c r="F21" s="1708"/>
      <c r="G21" s="1708"/>
      <c r="H21" s="1708"/>
      <c r="I21" s="1708"/>
      <c r="J21" s="1708"/>
      <c r="K21" s="1708"/>
      <c r="L21" s="1708"/>
      <c r="M21" s="1708"/>
      <c r="N21" s="1709"/>
    </row>
    <row r="22" spans="1:14" ht="24.6" customHeight="1" x14ac:dyDescent="0.25">
      <c r="A22" s="1705" t="s">
        <v>1773</v>
      </c>
      <c r="B22" s="1706"/>
      <c r="C22" s="1707" t="s">
        <v>1779</v>
      </c>
      <c r="D22" s="1708"/>
      <c r="E22" s="1708"/>
      <c r="F22" s="1708"/>
      <c r="G22" s="1708"/>
      <c r="H22" s="1708"/>
      <c r="I22" s="1708"/>
      <c r="J22" s="1708"/>
      <c r="K22" s="1708"/>
      <c r="L22" s="1708"/>
      <c r="M22" s="1708"/>
      <c r="N22" s="1709"/>
    </row>
    <row r="23" spans="1:14" ht="24.6" customHeight="1" x14ac:dyDescent="0.25">
      <c r="A23" s="1705" t="s">
        <v>1774</v>
      </c>
      <c r="B23" s="1706"/>
      <c r="C23" s="1707" t="s">
        <v>1780</v>
      </c>
      <c r="D23" s="1708"/>
      <c r="E23" s="1708"/>
      <c r="F23" s="1708"/>
      <c r="G23" s="1708"/>
      <c r="H23" s="1708"/>
      <c r="I23" s="1708"/>
      <c r="J23" s="1708"/>
      <c r="K23" s="1708"/>
      <c r="L23" s="1708"/>
      <c r="M23" s="1708"/>
      <c r="N23" s="1709"/>
    </row>
    <row r="24" spans="1:14" ht="24.6" customHeight="1" x14ac:dyDescent="0.25">
      <c r="A24" s="1705" t="s">
        <v>1139</v>
      </c>
      <c r="B24" s="1706"/>
      <c r="C24" s="1707" t="s">
        <v>1781</v>
      </c>
      <c r="D24" s="1708"/>
      <c r="E24" s="1708"/>
      <c r="F24" s="1708"/>
      <c r="G24" s="1708"/>
      <c r="H24" s="1708"/>
      <c r="I24" s="1708"/>
      <c r="J24" s="1708"/>
      <c r="K24" s="1708"/>
      <c r="L24" s="1708"/>
      <c r="M24" s="1708"/>
      <c r="N24" s="1709"/>
    </row>
    <row r="25" spans="1:14" ht="24.6" customHeight="1" x14ac:dyDescent="0.25">
      <c r="A25" s="1705" t="s">
        <v>1772</v>
      </c>
      <c r="B25" s="1706"/>
      <c r="C25" s="1707" t="s">
        <v>1782</v>
      </c>
      <c r="D25" s="1708"/>
      <c r="E25" s="1708"/>
      <c r="F25" s="1708"/>
      <c r="G25" s="1708"/>
      <c r="H25" s="1708"/>
      <c r="I25" s="1708"/>
      <c r="J25" s="1708"/>
      <c r="K25" s="1708"/>
      <c r="L25" s="1708"/>
      <c r="M25" s="1708"/>
      <c r="N25" s="1709"/>
    </row>
    <row r="26" spans="1:14" ht="24.6" customHeight="1" x14ac:dyDescent="0.25">
      <c r="A26" s="1705" t="s">
        <v>1753</v>
      </c>
      <c r="B26" s="1706" t="s">
        <v>1753</v>
      </c>
      <c r="C26" s="1707" t="s">
        <v>1755</v>
      </c>
      <c r="D26" s="1708"/>
      <c r="E26" s="1708"/>
      <c r="F26" s="1708"/>
      <c r="G26" s="1708"/>
      <c r="H26" s="1708"/>
      <c r="I26" s="1708"/>
      <c r="J26" s="1708"/>
      <c r="K26" s="1708"/>
      <c r="L26" s="1708"/>
      <c r="M26" s="1708"/>
      <c r="N26" s="1709"/>
    </row>
    <row r="27" spans="1:14" ht="24.6" customHeight="1" x14ac:dyDescent="0.25">
      <c r="A27" s="1705" t="s">
        <v>1775</v>
      </c>
      <c r="B27" s="1706"/>
      <c r="C27" s="1707" t="s">
        <v>1783</v>
      </c>
      <c r="D27" s="1708"/>
      <c r="E27" s="1708"/>
      <c r="F27" s="1708"/>
      <c r="G27" s="1708"/>
      <c r="H27" s="1708"/>
      <c r="I27" s="1708"/>
      <c r="J27" s="1708"/>
      <c r="K27" s="1708"/>
      <c r="L27" s="1708"/>
      <c r="M27" s="1708"/>
      <c r="N27" s="1709"/>
    </row>
    <row r="28" spans="1:14" ht="24.6" customHeight="1" x14ac:dyDescent="0.25">
      <c r="A28" s="1705" t="s">
        <v>148</v>
      </c>
      <c r="B28" s="1706"/>
      <c r="C28" s="1707" t="s">
        <v>1784</v>
      </c>
      <c r="D28" s="1708"/>
      <c r="E28" s="1708"/>
      <c r="F28" s="1708"/>
      <c r="G28" s="1708"/>
      <c r="H28" s="1708"/>
      <c r="I28" s="1708"/>
      <c r="J28" s="1708"/>
      <c r="K28" s="1708"/>
      <c r="L28" s="1708"/>
      <c r="M28" s="1708"/>
      <c r="N28" s="1709"/>
    </row>
    <row r="29" spans="1:14" ht="24.6" customHeight="1" x14ac:dyDescent="0.25">
      <c r="A29" s="1705" t="s">
        <v>1824</v>
      </c>
      <c r="B29" s="1706"/>
      <c r="C29" s="1707" t="s">
        <v>1818</v>
      </c>
      <c r="D29" s="1708"/>
      <c r="E29" s="1708"/>
      <c r="F29" s="1708"/>
      <c r="G29" s="1708"/>
      <c r="H29" s="1708"/>
      <c r="I29" s="1708"/>
      <c r="J29" s="1708"/>
      <c r="K29" s="1708"/>
      <c r="L29" s="1708"/>
      <c r="M29" s="1708"/>
      <c r="N29" s="1709"/>
    </row>
    <row r="30" spans="1:14" ht="24.6" customHeight="1" x14ac:dyDescent="0.25">
      <c r="A30" s="1705" t="s">
        <v>1771</v>
      </c>
      <c r="B30" s="1706"/>
      <c r="C30" s="1707" t="s">
        <v>1786</v>
      </c>
      <c r="D30" s="1708"/>
      <c r="E30" s="1708"/>
      <c r="F30" s="1708"/>
      <c r="G30" s="1708"/>
      <c r="H30" s="1708"/>
      <c r="I30" s="1708"/>
      <c r="J30" s="1708"/>
      <c r="K30" s="1708"/>
      <c r="L30" s="1708"/>
      <c r="M30" s="1708"/>
      <c r="N30" s="1709"/>
    </row>
    <row r="31" spans="1:14" ht="24.6" customHeight="1" x14ac:dyDescent="0.25">
      <c r="A31" s="1705" t="s">
        <v>1776</v>
      </c>
      <c r="B31" s="1706"/>
      <c r="C31" s="1707" t="s">
        <v>1787</v>
      </c>
      <c r="D31" s="1708"/>
      <c r="E31" s="1708"/>
      <c r="F31" s="1708"/>
      <c r="G31" s="1708"/>
      <c r="H31" s="1708"/>
      <c r="I31" s="1708"/>
      <c r="J31" s="1708"/>
      <c r="K31" s="1708"/>
      <c r="L31" s="1708"/>
      <c r="M31" s="1708"/>
      <c r="N31" s="1709"/>
    </row>
    <row r="32" spans="1:14" ht="24.6" customHeight="1" x14ac:dyDescent="0.25">
      <c r="A32" s="1705" t="s">
        <v>1778</v>
      </c>
      <c r="B32" s="1706"/>
      <c r="C32" s="1707" t="s">
        <v>2091</v>
      </c>
      <c r="D32" s="1708"/>
      <c r="E32" s="1708"/>
      <c r="F32" s="1708"/>
      <c r="G32" s="1708"/>
      <c r="H32" s="1708"/>
      <c r="I32" s="1708"/>
      <c r="J32" s="1708"/>
      <c r="K32" s="1708"/>
      <c r="L32" s="1708"/>
      <c r="M32" s="1708"/>
      <c r="N32" s="1709"/>
    </row>
    <row r="33" spans="1:14" ht="24.6" customHeight="1" x14ac:dyDescent="0.25">
      <c r="A33" s="1705" t="s">
        <v>1777</v>
      </c>
      <c r="B33" s="1706"/>
      <c r="C33" s="1707" t="s">
        <v>1757</v>
      </c>
      <c r="D33" s="1708"/>
      <c r="E33" s="1708"/>
      <c r="F33" s="1708"/>
      <c r="G33" s="1708"/>
      <c r="H33" s="1708"/>
      <c r="I33" s="1708"/>
      <c r="J33" s="1708"/>
      <c r="K33" s="1708"/>
      <c r="L33" s="1708"/>
      <c r="M33" s="1708"/>
      <c r="N33" s="1709"/>
    </row>
    <row r="34" spans="1:14" ht="24.6" customHeight="1" thickBot="1" x14ac:dyDescent="0.3">
      <c r="A34" s="1971" t="s">
        <v>39</v>
      </c>
      <c r="B34" s="1972"/>
      <c r="C34" s="1976" t="s">
        <v>221</v>
      </c>
      <c r="D34" s="1977"/>
      <c r="E34" s="1977"/>
      <c r="F34" s="1977"/>
      <c r="G34" s="1977"/>
      <c r="H34" s="1977"/>
      <c r="I34" s="1977"/>
      <c r="J34" s="1977"/>
      <c r="K34" s="1977"/>
      <c r="L34" s="1977"/>
      <c r="M34" s="1977"/>
      <c r="N34" s="1978"/>
    </row>
    <row r="35" spans="1:14" ht="15.75" thickTop="1" x14ac:dyDescent="0.25"/>
  </sheetData>
  <mergeCells count="38">
    <mergeCell ref="A34:B34"/>
    <mergeCell ref="C34:N34"/>
    <mergeCell ref="A31:B31"/>
    <mergeCell ref="C31:N31"/>
    <mergeCell ref="A32:B32"/>
    <mergeCell ref="C32:N32"/>
    <mergeCell ref="A33:B33"/>
    <mergeCell ref="C33:N33"/>
    <mergeCell ref="A28:B28"/>
    <mergeCell ref="C28:N28"/>
    <mergeCell ref="A29:B29"/>
    <mergeCell ref="C29:N29"/>
    <mergeCell ref="A30:B30"/>
    <mergeCell ref="C30:N30"/>
    <mergeCell ref="A25:B25"/>
    <mergeCell ref="C25:N25"/>
    <mergeCell ref="A26:B26"/>
    <mergeCell ref="C26:N26"/>
    <mergeCell ref="A27:B27"/>
    <mergeCell ref="C27:N27"/>
    <mergeCell ref="A22:B22"/>
    <mergeCell ref="C22:N22"/>
    <mergeCell ref="A23:B23"/>
    <mergeCell ref="C23:N23"/>
    <mergeCell ref="A24:B24"/>
    <mergeCell ref="C24:N24"/>
    <mergeCell ref="A5:N5"/>
    <mergeCell ref="A19:N19"/>
    <mergeCell ref="A20:B20"/>
    <mergeCell ref="C20:N20"/>
    <mergeCell ref="A21:B21"/>
    <mergeCell ref="C21:N21"/>
    <mergeCell ref="A1:N1"/>
    <mergeCell ref="A2:N2"/>
    <mergeCell ref="A3:B3"/>
    <mergeCell ref="C3:N3"/>
    <mergeCell ref="A4:B4"/>
    <mergeCell ref="C4:N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zoomScale="90" zoomScaleNormal="90" workbookViewId="0">
      <selection activeCell="K16" sqref="K16"/>
    </sheetView>
  </sheetViews>
  <sheetFormatPr baseColWidth="10" defaultColWidth="11.42578125" defaultRowHeight="15" x14ac:dyDescent="0.25"/>
  <cols>
    <col min="1" max="1" width="12" style="54" customWidth="1"/>
    <col min="2" max="2" width="21.5703125" style="54" customWidth="1"/>
    <col min="3" max="13" width="15.28515625" style="54" customWidth="1"/>
    <col min="14" max="14" width="28.7109375" style="54" customWidth="1"/>
    <col min="15" max="16384" width="11.42578125" style="54"/>
  </cols>
  <sheetData>
    <row r="1" spans="1:16" ht="15.75" x14ac:dyDescent="0.25">
      <c r="A1" s="1469" t="str">
        <f>"Anexo "&amp;C4</f>
        <v>Anexo OP - 4</v>
      </c>
      <c r="B1" s="1469"/>
      <c r="C1" s="1469"/>
      <c r="D1" s="1469"/>
      <c r="E1" s="1469"/>
      <c r="F1" s="1469"/>
      <c r="G1" s="1469"/>
      <c r="H1" s="1469"/>
      <c r="I1" s="1469"/>
      <c r="J1" s="1469"/>
      <c r="K1" s="1469"/>
      <c r="L1" s="1469"/>
      <c r="M1" s="1469"/>
      <c r="N1" s="1469"/>
    </row>
    <row r="2" spans="1:16"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row>
    <row r="3" spans="1:16" ht="33" customHeight="1" thickTop="1" x14ac:dyDescent="0.25">
      <c r="A3" s="1727" t="s">
        <v>95</v>
      </c>
      <c r="B3" s="1728"/>
      <c r="C3" s="1729" t="s">
        <v>1820</v>
      </c>
      <c r="D3" s="1730"/>
      <c r="E3" s="1730"/>
      <c r="F3" s="1730"/>
      <c r="G3" s="1730"/>
      <c r="H3" s="1730"/>
      <c r="I3" s="1730"/>
      <c r="J3" s="1730"/>
      <c r="K3" s="1730"/>
      <c r="L3" s="1730"/>
      <c r="M3" s="1730"/>
      <c r="N3" s="1731"/>
      <c r="P3" s="206"/>
    </row>
    <row r="4" spans="1:16" x14ac:dyDescent="0.25">
      <c r="A4" s="1720" t="s">
        <v>97</v>
      </c>
      <c r="B4" s="1721"/>
      <c r="C4" s="1724" t="s">
        <v>1822</v>
      </c>
      <c r="D4" s="1725"/>
      <c r="E4" s="1725"/>
      <c r="F4" s="1725"/>
      <c r="G4" s="1725"/>
      <c r="H4" s="1725"/>
      <c r="I4" s="1725"/>
      <c r="J4" s="1725"/>
      <c r="K4" s="1725"/>
      <c r="L4" s="1725"/>
      <c r="M4" s="1725"/>
      <c r="N4" s="1726"/>
      <c r="P4" s="206"/>
    </row>
    <row r="5" spans="1:16" ht="29.45" customHeight="1" thickBot="1" x14ac:dyDescent="0.3">
      <c r="A5" s="1716" t="s">
        <v>4312</v>
      </c>
      <c r="B5" s="1717"/>
      <c r="C5" s="1718"/>
      <c r="D5" s="1718"/>
      <c r="E5" s="1718"/>
      <c r="F5" s="1718"/>
      <c r="G5" s="1718"/>
      <c r="H5" s="1718"/>
      <c r="I5" s="1718"/>
      <c r="J5" s="1718"/>
      <c r="K5" s="1718"/>
      <c r="L5" s="1718"/>
      <c r="M5" s="1718"/>
      <c r="N5" s="1719"/>
      <c r="P5" s="206"/>
    </row>
    <row r="6" spans="1:16" ht="59.45" customHeight="1" thickBot="1" x14ac:dyDescent="0.3">
      <c r="A6" s="155" t="s">
        <v>99</v>
      </c>
      <c r="B6" s="155" t="s">
        <v>1773</v>
      </c>
      <c r="C6" s="155" t="s">
        <v>1774</v>
      </c>
      <c r="D6" s="155" t="s">
        <v>1139</v>
      </c>
      <c r="E6" s="155" t="s">
        <v>1772</v>
      </c>
      <c r="F6" s="155" t="s">
        <v>1753</v>
      </c>
      <c r="G6" s="155" t="s">
        <v>1775</v>
      </c>
      <c r="H6" s="155" t="s">
        <v>148</v>
      </c>
      <c r="I6" s="155" t="s">
        <v>1824</v>
      </c>
      <c r="J6" s="155" t="s">
        <v>1771</v>
      </c>
      <c r="K6" s="155" t="s">
        <v>1776</v>
      </c>
      <c r="L6" s="155" t="s">
        <v>1778</v>
      </c>
      <c r="M6" s="155" t="s">
        <v>1777</v>
      </c>
      <c r="N6" s="155" t="s">
        <v>39</v>
      </c>
      <c r="P6" s="206"/>
    </row>
    <row r="7" spans="1:16" x14ac:dyDescent="0.25">
      <c r="A7" s="495"/>
      <c r="B7" s="56"/>
      <c r="C7" s="500"/>
      <c r="D7" s="500"/>
      <c r="E7" s="500"/>
      <c r="F7" s="56"/>
      <c r="G7" s="497"/>
      <c r="H7" s="498"/>
      <c r="I7" s="499"/>
      <c r="J7" s="500"/>
      <c r="K7" s="500"/>
      <c r="L7" s="500"/>
      <c r="M7" s="497"/>
      <c r="N7" s="496"/>
      <c r="P7" s="206"/>
    </row>
    <row r="8" spans="1:16" x14ac:dyDescent="0.25">
      <c r="A8" s="493"/>
      <c r="B8" s="405"/>
      <c r="C8" s="405"/>
      <c r="D8" s="405"/>
      <c r="E8" s="405"/>
      <c r="F8" s="405"/>
      <c r="G8" s="405"/>
      <c r="H8" s="405"/>
      <c r="I8" s="405"/>
      <c r="J8" s="405"/>
      <c r="K8" s="405"/>
      <c r="L8" s="405"/>
      <c r="M8" s="405"/>
      <c r="N8" s="74"/>
      <c r="P8" s="206"/>
    </row>
    <row r="9" spans="1:16" x14ac:dyDescent="0.25">
      <c r="A9" s="493"/>
      <c r="B9" s="405"/>
      <c r="C9" s="405"/>
      <c r="D9" s="405"/>
      <c r="E9" s="405"/>
      <c r="F9" s="405"/>
      <c r="G9" s="405"/>
      <c r="H9" s="405"/>
      <c r="I9" s="405"/>
      <c r="J9" s="405"/>
      <c r="K9" s="405"/>
      <c r="L9" s="405"/>
      <c r="M9" s="405"/>
      <c r="N9" s="74"/>
      <c r="P9" s="206"/>
    </row>
    <row r="10" spans="1:16" x14ac:dyDescent="0.25">
      <c r="A10" s="493"/>
      <c r="B10" s="405"/>
      <c r="C10" s="405"/>
      <c r="D10" s="405"/>
      <c r="E10" s="405"/>
      <c r="F10" s="405"/>
      <c r="G10" s="405"/>
      <c r="H10" s="405"/>
      <c r="I10" s="405"/>
      <c r="J10" s="405"/>
      <c r="K10" s="405"/>
      <c r="L10" s="405"/>
      <c r="M10" s="405"/>
      <c r="N10" s="74"/>
      <c r="P10" s="206"/>
    </row>
    <row r="11" spans="1:16" x14ac:dyDescent="0.25">
      <c r="A11" s="493"/>
      <c r="B11" s="405"/>
      <c r="C11" s="405"/>
      <c r="D11" s="405"/>
      <c r="E11" s="405"/>
      <c r="F11" s="405"/>
      <c r="G11" s="405"/>
      <c r="H11" s="405"/>
      <c r="I11" s="405"/>
      <c r="J11" s="405"/>
      <c r="K11" s="405"/>
      <c r="L11" s="405"/>
      <c r="M11" s="405"/>
      <c r="N11" s="74"/>
    </row>
    <row r="12" spans="1:16" ht="15.75" thickBot="1" x14ac:dyDescent="0.3">
      <c r="A12" s="494"/>
      <c r="B12" s="70"/>
      <c r="C12" s="70"/>
      <c r="D12" s="70"/>
      <c r="E12" s="70"/>
      <c r="F12" s="70"/>
      <c r="G12" s="70"/>
      <c r="H12" s="70"/>
      <c r="I12" s="70"/>
      <c r="J12" s="70"/>
      <c r="K12" s="70"/>
      <c r="L12" s="70"/>
      <c r="M12" s="70"/>
      <c r="N12" s="75"/>
    </row>
    <row r="19" spans="1:14" x14ac:dyDescent="0.25">
      <c r="A19" s="1720" t="s">
        <v>98</v>
      </c>
      <c r="B19" s="1721"/>
      <c r="C19" s="1722"/>
      <c r="D19" s="1722"/>
      <c r="E19" s="1722"/>
      <c r="F19" s="1722"/>
      <c r="G19" s="1722"/>
      <c r="H19" s="1722"/>
      <c r="I19" s="1722"/>
      <c r="J19" s="1722"/>
      <c r="K19" s="1722"/>
      <c r="L19" s="1722"/>
      <c r="M19" s="1722"/>
      <c r="N19" s="1723"/>
    </row>
    <row r="20" spans="1:14" x14ac:dyDescent="0.25">
      <c r="A20" s="1720" t="s">
        <v>41</v>
      </c>
      <c r="B20" s="1721"/>
      <c r="C20" s="1724" t="s">
        <v>217</v>
      </c>
      <c r="D20" s="1725"/>
      <c r="E20" s="1725"/>
      <c r="F20" s="1725"/>
      <c r="G20" s="1725"/>
      <c r="H20" s="1725"/>
      <c r="I20" s="1725"/>
      <c r="J20" s="1725"/>
      <c r="K20" s="1725"/>
      <c r="L20" s="1725"/>
      <c r="M20" s="1725"/>
      <c r="N20" s="1726"/>
    </row>
    <row r="21" spans="1:14" ht="24.6" customHeight="1" x14ac:dyDescent="0.25">
      <c r="A21" s="1705" t="s">
        <v>99</v>
      </c>
      <c r="B21" s="1706"/>
      <c r="C21" s="1707" t="s">
        <v>104</v>
      </c>
      <c r="D21" s="1708"/>
      <c r="E21" s="1708"/>
      <c r="F21" s="1708"/>
      <c r="G21" s="1708"/>
      <c r="H21" s="1708"/>
      <c r="I21" s="1708"/>
      <c r="J21" s="1708"/>
      <c r="K21" s="1708"/>
      <c r="L21" s="1708"/>
      <c r="M21" s="1708"/>
      <c r="N21" s="1709"/>
    </row>
    <row r="22" spans="1:14" ht="24.6" customHeight="1" x14ac:dyDescent="0.25">
      <c r="A22" s="1705" t="s">
        <v>1773</v>
      </c>
      <c r="B22" s="1706"/>
      <c r="C22" s="1707" t="s">
        <v>1779</v>
      </c>
      <c r="D22" s="1708"/>
      <c r="E22" s="1708"/>
      <c r="F22" s="1708"/>
      <c r="G22" s="1708"/>
      <c r="H22" s="1708"/>
      <c r="I22" s="1708"/>
      <c r="J22" s="1708"/>
      <c r="K22" s="1708"/>
      <c r="L22" s="1708"/>
      <c r="M22" s="1708"/>
      <c r="N22" s="1709"/>
    </row>
    <row r="23" spans="1:14" ht="24.6" customHeight="1" x14ac:dyDescent="0.25">
      <c r="A23" s="1705" t="s">
        <v>1774</v>
      </c>
      <c r="B23" s="1706"/>
      <c r="C23" s="1707" t="s">
        <v>1780</v>
      </c>
      <c r="D23" s="1708"/>
      <c r="E23" s="1708"/>
      <c r="F23" s="1708"/>
      <c r="G23" s="1708"/>
      <c r="H23" s="1708"/>
      <c r="I23" s="1708"/>
      <c r="J23" s="1708"/>
      <c r="K23" s="1708"/>
      <c r="L23" s="1708"/>
      <c r="M23" s="1708"/>
      <c r="N23" s="1709"/>
    </row>
    <row r="24" spans="1:14" ht="24.6" customHeight="1" x14ac:dyDescent="0.25">
      <c r="A24" s="1705" t="s">
        <v>1139</v>
      </c>
      <c r="B24" s="1706"/>
      <c r="C24" s="1707" t="s">
        <v>1781</v>
      </c>
      <c r="D24" s="1708"/>
      <c r="E24" s="1708"/>
      <c r="F24" s="1708"/>
      <c r="G24" s="1708"/>
      <c r="H24" s="1708"/>
      <c r="I24" s="1708"/>
      <c r="J24" s="1708"/>
      <c r="K24" s="1708"/>
      <c r="L24" s="1708"/>
      <c r="M24" s="1708"/>
      <c r="N24" s="1709"/>
    </row>
    <row r="25" spans="1:14" ht="24.6" customHeight="1" x14ac:dyDescent="0.25">
      <c r="A25" s="1705" t="s">
        <v>1772</v>
      </c>
      <c r="B25" s="1706"/>
      <c r="C25" s="1707" t="s">
        <v>1782</v>
      </c>
      <c r="D25" s="1708"/>
      <c r="E25" s="1708"/>
      <c r="F25" s="1708"/>
      <c r="G25" s="1708"/>
      <c r="H25" s="1708"/>
      <c r="I25" s="1708"/>
      <c r="J25" s="1708"/>
      <c r="K25" s="1708"/>
      <c r="L25" s="1708"/>
      <c r="M25" s="1708"/>
      <c r="N25" s="1709"/>
    </row>
    <row r="26" spans="1:14" ht="24.6" customHeight="1" x14ac:dyDescent="0.25">
      <c r="A26" s="1705" t="s">
        <v>1753</v>
      </c>
      <c r="B26" s="1706" t="s">
        <v>1753</v>
      </c>
      <c r="C26" s="1707" t="s">
        <v>1755</v>
      </c>
      <c r="D26" s="1708"/>
      <c r="E26" s="1708"/>
      <c r="F26" s="1708"/>
      <c r="G26" s="1708"/>
      <c r="H26" s="1708"/>
      <c r="I26" s="1708"/>
      <c r="J26" s="1708"/>
      <c r="K26" s="1708"/>
      <c r="L26" s="1708"/>
      <c r="M26" s="1708"/>
      <c r="N26" s="1709"/>
    </row>
    <row r="27" spans="1:14" ht="24.6" customHeight="1" x14ac:dyDescent="0.25">
      <c r="A27" s="1705" t="s">
        <v>1775</v>
      </c>
      <c r="B27" s="1706"/>
      <c r="C27" s="1707" t="s">
        <v>1783</v>
      </c>
      <c r="D27" s="1708"/>
      <c r="E27" s="1708"/>
      <c r="F27" s="1708"/>
      <c r="G27" s="1708"/>
      <c r="H27" s="1708"/>
      <c r="I27" s="1708"/>
      <c r="J27" s="1708"/>
      <c r="K27" s="1708"/>
      <c r="L27" s="1708"/>
      <c r="M27" s="1708"/>
      <c r="N27" s="1709"/>
    </row>
    <row r="28" spans="1:14" ht="24.6" customHeight="1" x14ac:dyDescent="0.25">
      <c r="A28" s="1705" t="s">
        <v>148</v>
      </c>
      <c r="B28" s="1706"/>
      <c r="C28" s="1707" t="s">
        <v>1784</v>
      </c>
      <c r="D28" s="1708"/>
      <c r="E28" s="1708"/>
      <c r="F28" s="1708"/>
      <c r="G28" s="1708"/>
      <c r="H28" s="1708"/>
      <c r="I28" s="1708"/>
      <c r="J28" s="1708"/>
      <c r="K28" s="1708"/>
      <c r="L28" s="1708"/>
      <c r="M28" s="1708"/>
      <c r="N28" s="1709"/>
    </row>
    <row r="29" spans="1:14" ht="24.6" customHeight="1" x14ac:dyDescent="0.25">
      <c r="A29" s="1705" t="s">
        <v>1824</v>
      </c>
      <c r="B29" s="1706"/>
      <c r="C29" s="1707" t="s">
        <v>1821</v>
      </c>
      <c r="D29" s="1708"/>
      <c r="E29" s="1708"/>
      <c r="F29" s="1708"/>
      <c r="G29" s="1708"/>
      <c r="H29" s="1708"/>
      <c r="I29" s="1708"/>
      <c r="J29" s="1708"/>
      <c r="K29" s="1708"/>
      <c r="L29" s="1708"/>
      <c r="M29" s="1708"/>
      <c r="N29" s="1709"/>
    </row>
    <row r="30" spans="1:14" ht="24.6" customHeight="1" x14ac:dyDescent="0.25">
      <c r="A30" s="1705" t="s">
        <v>1771</v>
      </c>
      <c r="B30" s="1706"/>
      <c r="C30" s="1707" t="s">
        <v>1786</v>
      </c>
      <c r="D30" s="1708"/>
      <c r="E30" s="1708"/>
      <c r="F30" s="1708"/>
      <c r="G30" s="1708"/>
      <c r="H30" s="1708"/>
      <c r="I30" s="1708"/>
      <c r="J30" s="1708"/>
      <c r="K30" s="1708"/>
      <c r="L30" s="1708"/>
      <c r="M30" s="1708"/>
      <c r="N30" s="1709"/>
    </row>
    <row r="31" spans="1:14" ht="24.6" customHeight="1" x14ac:dyDescent="0.25">
      <c r="A31" s="1705" t="s">
        <v>1776</v>
      </c>
      <c r="B31" s="1706"/>
      <c r="C31" s="1707" t="s">
        <v>1787</v>
      </c>
      <c r="D31" s="1708"/>
      <c r="E31" s="1708"/>
      <c r="F31" s="1708"/>
      <c r="G31" s="1708"/>
      <c r="H31" s="1708"/>
      <c r="I31" s="1708"/>
      <c r="J31" s="1708"/>
      <c r="K31" s="1708"/>
      <c r="L31" s="1708"/>
      <c r="M31" s="1708"/>
      <c r="N31" s="1709"/>
    </row>
    <row r="32" spans="1:14" ht="24.6" customHeight="1" x14ac:dyDescent="0.25">
      <c r="A32" s="1705" t="s">
        <v>1778</v>
      </c>
      <c r="B32" s="1706"/>
      <c r="C32" s="1707" t="s">
        <v>2091</v>
      </c>
      <c r="D32" s="1708"/>
      <c r="E32" s="1708"/>
      <c r="F32" s="1708"/>
      <c r="G32" s="1708"/>
      <c r="H32" s="1708"/>
      <c r="I32" s="1708"/>
      <c r="J32" s="1708"/>
      <c r="K32" s="1708"/>
      <c r="L32" s="1708"/>
      <c r="M32" s="1708"/>
      <c r="N32" s="1709"/>
    </row>
    <row r="33" spans="1:14" ht="24.6" customHeight="1" x14ac:dyDescent="0.25">
      <c r="A33" s="1705" t="s">
        <v>1777</v>
      </c>
      <c r="B33" s="1706"/>
      <c r="C33" s="1707" t="s">
        <v>1757</v>
      </c>
      <c r="D33" s="1708"/>
      <c r="E33" s="1708"/>
      <c r="F33" s="1708"/>
      <c r="G33" s="1708"/>
      <c r="H33" s="1708"/>
      <c r="I33" s="1708"/>
      <c r="J33" s="1708"/>
      <c r="K33" s="1708"/>
      <c r="L33" s="1708"/>
      <c r="M33" s="1708"/>
      <c r="N33" s="1709"/>
    </row>
    <row r="34" spans="1:14" ht="24.6" customHeight="1" thickBot="1" x14ac:dyDescent="0.3">
      <c r="A34" s="1971" t="s">
        <v>39</v>
      </c>
      <c r="B34" s="1972"/>
      <c r="C34" s="1976" t="s">
        <v>221</v>
      </c>
      <c r="D34" s="1977"/>
      <c r="E34" s="1977"/>
      <c r="F34" s="1977"/>
      <c r="G34" s="1977"/>
      <c r="H34" s="1977"/>
      <c r="I34" s="1977"/>
      <c r="J34" s="1977"/>
      <c r="K34" s="1977"/>
      <c r="L34" s="1977"/>
      <c r="M34" s="1977"/>
      <c r="N34" s="1978"/>
    </row>
    <row r="35" spans="1:14" ht="15.75" thickTop="1" x14ac:dyDescent="0.25"/>
  </sheetData>
  <mergeCells count="38">
    <mergeCell ref="A34:B34"/>
    <mergeCell ref="C34:N34"/>
    <mergeCell ref="A31:B31"/>
    <mergeCell ref="C31:N31"/>
    <mergeCell ref="A32:B32"/>
    <mergeCell ref="C32:N32"/>
    <mergeCell ref="A33:B33"/>
    <mergeCell ref="C33:N33"/>
    <mergeCell ref="A28:B28"/>
    <mergeCell ref="C28:N28"/>
    <mergeCell ref="A29:B29"/>
    <mergeCell ref="C29:N29"/>
    <mergeCell ref="A30:B30"/>
    <mergeCell ref="C30:N30"/>
    <mergeCell ref="A25:B25"/>
    <mergeCell ref="C25:N25"/>
    <mergeCell ref="A26:B26"/>
    <mergeCell ref="C26:N26"/>
    <mergeCell ref="A27:B27"/>
    <mergeCell ref="C27:N27"/>
    <mergeCell ref="A22:B22"/>
    <mergeCell ref="C22:N22"/>
    <mergeCell ref="A23:B23"/>
    <mergeCell ref="C23:N23"/>
    <mergeCell ref="A24:B24"/>
    <mergeCell ref="C24:N24"/>
    <mergeCell ref="A5:N5"/>
    <mergeCell ref="A19:N19"/>
    <mergeCell ref="A20:B20"/>
    <mergeCell ref="C20:N20"/>
    <mergeCell ref="A21:B21"/>
    <mergeCell ref="C21:N21"/>
    <mergeCell ref="A1:N1"/>
    <mergeCell ref="A2:N2"/>
    <mergeCell ref="A3:B3"/>
    <mergeCell ref="C3:N3"/>
    <mergeCell ref="A4:B4"/>
    <mergeCell ref="C4:N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1"/>
  <sheetViews>
    <sheetView showGridLines="0" topLeftCell="C1" workbookViewId="0">
      <selection activeCell="G15" sqref="G15"/>
    </sheetView>
  </sheetViews>
  <sheetFormatPr baseColWidth="10" defaultColWidth="11.42578125" defaultRowHeight="15" x14ac:dyDescent="0.25"/>
  <cols>
    <col min="1" max="1" width="12" style="54" customWidth="1"/>
    <col min="2" max="2" width="15.42578125" style="54" customWidth="1"/>
    <col min="3" max="3" width="17.42578125" style="54" customWidth="1"/>
    <col min="4" max="5" width="16.42578125" style="54" customWidth="1"/>
    <col min="6" max="6" width="28.140625" style="54" customWidth="1"/>
    <col min="7" max="11" width="15.28515625" style="54" customWidth="1"/>
    <col min="12" max="15" width="12.7109375" style="54" customWidth="1"/>
    <col min="16" max="20" width="15.28515625" style="54" customWidth="1"/>
    <col min="21" max="21" width="25.140625" style="54" customWidth="1"/>
    <col min="22" max="39" width="11.42578125" style="54"/>
    <col min="40" max="40" width="58" style="54" customWidth="1"/>
    <col min="41" max="16384" width="11.42578125" style="54"/>
  </cols>
  <sheetData>
    <row r="1" spans="1:33" ht="15.75" x14ac:dyDescent="0.25">
      <c r="A1" s="1469" t="str">
        <f>"Anexo "&amp;C4</f>
        <v>Anexo OP - 5</v>
      </c>
      <c r="B1" s="1469"/>
      <c r="C1" s="1469"/>
      <c r="D1" s="1469"/>
      <c r="E1" s="1469"/>
      <c r="F1" s="1469"/>
      <c r="G1" s="1469"/>
      <c r="H1" s="1469"/>
      <c r="I1" s="1469"/>
      <c r="J1" s="1469"/>
      <c r="K1" s="1469"/>
      <c r="L1" s="1469"/>
      <c r="M1" s="1469"/>
      <c r="N1" s="1469"/>
      <c r="O1" s="1469"/>
      <c r="P1" s="1469"/>
      <c r="Q1" s="1469"/>
      <c r="R1" s="1469"/>
      <c r="S1" s="1469"/>
      <c r="T1" s="1469"/>
      <c r="U1" s="1469"/>
    </row>
    <row r="2" spans="1:33"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c r="O2" s="1496"/>
      <c r="P2" s="1496"/>
      <c r="Q2" s="1496"/>
      <c r="R2" s="1496"/>
      <c r="S2" s="1496"/>
      <c r="T2" s="1496"/>
      <c r="U2" s="1496"/>
    </row>
    <row r="3" spans="1:33" ht="33" customHeight="1" thickTop="1" x14ac:dyDescent="0.25">
      <c r="A3" s="1727" t="s">
        <v>95</v>
      </c>
      <c r="B3" s="1728"/>
      <c r="C3" s="1729" t="s">
        <v>2090</v>
      </c>
      <c r="D3" s="1730"/>
      <c r="E3" s="1730"/>
      <c r="F3" s="1730"/>
      <c r="G3" s="1730"/>
      <c r="H3" s="1730"/>
      <c r="I3" s="1730"/>
      <c r="J3" s="1730"/>
      <c r="K3" s="1730"/>
      <c r="L3" s="1730"/>
      <c r="M3" s="1730"/>
      <c r="N3" s="1730"/>
      <c r="O3" s="1730"/>
      <c r="P3" s="1730"/>
      <c r="Q3" s="1730"/>
      <c r="R3" s="1730"/>
      <c r="S3" s="1730"/>
      <c r="T3" s="1730"/>
      <c r="U3" s="1731"/>
      <c r="W3" s="206"/>
    </row>
    <row r="4" spans="1:33" x14ac:dyDescent="0.25">
      <c r="A4" s="1720" t="s">
        <v>97</v>
      </c>
      <c r="B4" s="1721"/>
      <c r="C4" s="1724" t="s">
        <v>1826</v>
      </c>
      <c r="D4" s="1725"/>
      <c r="E4" s="1725"/>
      <c r="F4" s="1725"/>
      <c r="G4" s="1725"/>
      <c r="H4" s="1725"/>
      <c r="I4" s="1725"/>
      <c r="J4" s="1725"/>
      <c r="K4" s="1725"/>
      <c r="L4" s="1725"/>
      <c r="M4" s="1725"/>
      <c r="N4" s="1725"/>
      <c r="O4" s="1725"/>
      <c r="P4" s="1725"/>
      <c r="Q4" s="1725"/>
      <c r="R4" s="1725"/>
      <c r="S4" s="1725"/>
      <c r="T4" s="1725"/>
      <c r="U4" s="1726"/>
      <c r="W4" s="206"/>
    </row>
    <row r="5" spans="1:33" ht="28.5" customHeight="1" thickBot="1" x14ac:dyDescent="0.3">
      <c r="A5" s="1716" t="s">
        <v>4313</v>
      </c>
      <c r="B5" s="1717"/>
      <c r="C5" s="1718"/>
      <c r="D5" s="1718"/>
      <c r="E5" s="1718"/>
      <c r="F5" s="1718"/>
      <c r="G5" s="1718"/>
      <c r="H5" s="1718"/>
      <c r="I5" s="1718"/>
      <c r="J5" s="1718"/>
      <c r="K5" s="1718"/>
      <c r="L5" s="1718"/>
      <c r="M5" s="1718"/>
      <c r="N5" s="1718"/>
      <c r="O5" s="1718"/>
      <c r="P5" s="1718"/>
      <c r="Q5" s="1718"/>
      <c r="R5" s="1718"/>
      <c r="S5" s="1718"/>
      <c r="T5" s="1718"/>
      <c r="U5" s="1719"/>
      <c r="W5" s="206"/>
      <c r="X5" s="206"/>
      <c r="Y5" s="206"/>
      <c r="Z5" s="206"/>
      <c r="AA5" s="206"/>
      <c r="AB5" s="206"/>
      <c r="AC5" s="206"/>
      <c r="AD5" s="206"/>
      <c r="AE5" s="206"/>
      <c r="AF5" s="206"/>
      <c r="AG5" s="206"/>
    </row>
    <row r="6" spans="1:33" ht="33" customHeight="1" thickBot="1" x14ac:dyDescent="0.3">
      <c r="A6" s="2248" t="s">
        <v>99</v>
      </c>
      <c r="B6" s="2244" t="s">
        <v>1850</v>
      </c>
      <c r="C6" s="2244" t="s">
        <v>1767</v>
      </c>
      <c r="D6" s="2244" t="s">
        <v>2063</v>
      </c>
      <c r="E6" s="2244" t="s">
        <v>45</v>
      </c>
      <c r="F6" s="2244" t="s">
        <v>67</v>
      </c>
      <c r="G6" s="2244" t="s">
        <v>2061</v>
      </c>
      <c r="H6" s="2244" t="s">
        <v>2062</v>
      </c>
      <c r="I6" s="2246" t="s">
        <v>2064</v>
      </c>
      <c r="J6" s="2246" t="s">
        <v>1824</v>
      </c>
      <c r="K6" s="2244" t="s">
        <v>1771</v>
      </c>
      <c r="L6" s="2015" t="s">
        <v>2065</v>
      </c>
      <c r="M6" s="2016"/>
      <c r="N6" s="2016"/>
      <c r="O6" s="2016"/>
      <c r="P6" s="2248" t="s">
        <v>1778</v>
      </c>
      <c r="Q6" s="2248" t="s">
        <v>1080</v>
      </c>
      <c r="R6" s="2244" t="s">
        <v>2068</v>
      </c>
      <c r="S6" s="2244" t="s">
        <v>2069</v>
      </c>
      <c r="T6" s="2244" t="s">
        <v>2070</v>
      </c>
      <c r="U6" s="2246" t="s">
        <v>39</v>
      </c>
      <c r="W6" s="206"/>
      <c r="X6" s="206"/>
      <c r="Y6" s="206"/>
      <c r="Z6" s="206"/>
      <c r="AA6" s="206"/>
      <c r="AB6" s="206"/>
      <c r="AC6" s="206"/>
      <c r="AD6" s="206"/>
      <c r="AE6" s="206"/>
      <c r="AF6" s="206"/>
      <c r="AG6" s="206"/>
    </row>
    <row r="7" spans="1:33" ht="25.5" customHeight="1" thickBot="1" x14ac:dyDescent="0.3">
      <c r="A7" s="2249"/>
      <c r="B7" s="2245"/>
      <c r="C7" s="2245"/>
      <c r="D7" s="2245"/>
      <c r="E7" s="2245"/>
      <c r="F7" s="2245"/>
      <c r="G7" s="2245"/>
      <c r="H7" s="2245"/>
      <c r="I7" s="2247"/>
      <c r="J7" s="2247"/>
      <c r="K7" s="2245"/>
      <c r="L7" s="385" t="s">
        <v>2066</v>
      </c>
      <c r="M7" s="385" t="s">
        <v>68</v>
      </c>
      <c r="N7" s="386" t="s">
        <v>2083</v>
      </c>
      <c r="O7" s="386" t="s">
        <v>2067</v>
      </c>
      <c r="P7" s="2249"/>
      <c r="Q7" s="2249"/>
      <c r="R7" s="2245"/>
      <c r="S7" s="2245"/>
      <c r="T7" s="2245"/>
      <c r="U7" s="2247"/>
      <c r="W7" s="206"/>
      <c r="X7" s="206"/>
      <c r="Y7" s="206"/>
      <c r="Z7" s="206"/>
      <c r="AA7" s="206"/>
      <c r="AB7" s="206"/>
      <c r="AC7" s="206"/>
      <c r="AD7" s="206"/>
      <c r="AE7" s="206"/>
      <c r="AF7" s="206"/>
      <c r="AG7" s="206"/>
    </row>
    <row r="8" spans="1:33" x14ac:dyDescent="0.25">
      <c r="A8" s="501"/>
      <c r="B8" s="66"/>
      <c r="C8" s="66"/>
      <c r="D8" s="66"/>
      <c r="E8" s="66"/>
      <c r="F8" s="66"/>
      <c r="G8" s="66"/>
      <c r="H8" s="66"/>
      <c r="I8" s="66"/>
      <c r="J8" s="66"/>
      <c r="K8" s="405"/>
      <c r="L8" s="405"/>
      <c r="M8" s="405"/>
      <c r="N8" s="405"/>
      <c r="O8" s="405"/>
      <c r="P8" s="405"/>
      <c r="Q8" s="405"/>
      <c r="R8" s="405"/>
      <c r="S8" s="405"/>
      <c r="T8" s="405"/>
      <c r="U8" s="344"/>
      <c r="W8" s="206"/>
      <c r="X8" s="206"/>
      <c r="Y8" s="206"/>
      <c r="Z8" s="206"/>
      <c r="AA8" s="206"/>
      <c r="AB8" s="206"/>
      <c r="AC8" s="206"/>
      <c r="AD8" s="206"/>
      <c r="AE8" s="206"/>
      <c r="AF8" s="206"/>
      <c r="AG8" s="206"/>
    </row>
    <row r="9" spans="1:33" x14ac:dyDescent="0.25">
      <c r="A9" s="493"/>
      <c r="B9" s="405"/>
      <c r="C9" s="405"/>
      <c r="D9" s="405"/>
      <c r="E9" s="405"/>
      <c r="F9" s="405"/>
      <c r="G9" s="405"/>
      <c r="H9" s="405"/>
      <c r="I9" s="405"/>
      <c r="J9" s="405"/>
      <c r="K9" s="405"/>
      <c r="L9" s="405"/>
      <c r="M9" s="405"/>
      <c r="N9" s="405"/>
      <c r="O9" s="405"/>
      <c r="P9" s="405"/>
      <c r="Q9" s="405"/>
      <c r="R9" s="405"/>
      <c r="S9" s="405"/>
      <c r="T9" s="405"/>
      <c r="U9" s="74"/>
      <c r="W9" s="206"/>
    </row>
    <row r="10" spans="1:33" x14ac:dyDescent="0.25">
      <c r="A10" s="493"/>
      <c r="B10" s="405"/>
      <c r="C10" s="405"/>
      <c r="D10" s="405"/>
      <c r="E10" s="405"/>
      <c r="F10" s="405"/>
      <c r="G10" s="405"/>
      <c r="H10" s="405"/>
      <c r="I10" s="405"/>
      <c r="J10" s="405"/>
      <c r="K10" s="405"/>
      <c r="L10" s="405"/>
      <c r="M10" s="405"/>
      <c r="N10" s="405"/>
      <c r="O10" s="405"/>
      <c r="P10" s="405"/>
      <c r="Q10" s="405"/>
      <c r="R10" s="405"/>
      <c r="S10" s="405"/>
      <c r="T10" s="405"/>
      <c r="U10" s="74"/>
      <c r="W10" s="206"/>
    </row>
    <row r="11" spans="1:33" x14ac:dyDescent="0.25">
      <c r="A11" s="493"/>
      <c r="B11" s="405"/>
      <c r="C11" s="405"/>
      <c r="D11" s="405"/>
      <c r="E11" s="405"/>
      <c r="F11" s="405"/>
      <c r="G11" s="405"/>
      <c r="H11" s="405"/>
      <c r="I11" s="405"/>
      <c r="J11" s="405"/>
      <c r="K11" s="405"/>
      <c r="L11" s="405"/>
      <c r="M11" s="405"/>
      <c r="N11" s="405"/>
      <c r="O11" s="405"/>
      <c r="P11" s="405"/>
      <c r="Q11" s="405"/>
      <c r="R11" s="405"/>
      <c r="S11" s="405"/>
      <c r="T11" s="405"/>
      <c r="U11" s="74"/>
    </row>
    <row r="12" spans="1:33" ht="15.75" thickBot="1" x14ac:dyDescent="0.3">
      <c r="A12" s="494"/>
      <c r="B12" s="70"/>
      <c r="C12" s="70"/>
      <c r="D12" s="70"/>
      <c r="E12" s="70"/>
      <c r="F12" s="70"/>
      <c r="G12" s="70"/>
      <c r="H12" s="70"/>
      <c r="I12" s="70"/>
      <c r="J12" s="70"/>
      <c r="K12" s="70"/>
      <c r="L12" s="70"/>
      <c r="M12" s="70"/>
      <c r="N12" s="70"/>
      <c r="O12" s="70"/>
      <c r="P12" s="70"/>
      <c r="Q12" s="70"/>
      <c r="R12" s="70"/>
      <c r="S12" s="70"/>
      <c r="T12" s="70"/>
      <c r="U12" s="75"/>
    </row>
    <row r="18" spans="1:21" x14ac:dyDescent="0.25">
      <c r="A18" s="1720" t="s">
        <v>98</v>
      </c>
      <c r="B18" s="1721"/>
      <c r="C18" s="1722"/>
      <c r="D18" s="1722"/>
      <c r="E18" s="1722"/>
      <c r="F18" s="1722"/>
      <c r="G18" s="1722"/>
      <c r="H18" s="1722"/>
      <c r="I18" s="1722"/>
      <c r="J18" s="1722"/>
      <c r="K18" s="1722"/>
      <c r="L18" s="1722"/>
      <c r="M18" s="1722"/>
      <c r="N18" s="1722"/>
      <c r="O18" s="1722"/>
      <c r="P18" s="1722"/>
      <c r="Q18" s="1722"/>
      <c r="R18" s="1722"/>
      <c r="S18" s="1722"/>
      <c r="T18" s="1722"/>
      <c r="U18" s="1723"/>
    </row>
    <row r="19" spans="1:21" x14ac:dyDescent="0.25">
      <c r="A19" s="1720" t="s">
        <v>41</v>
      </c>
      <c r="B19" s="1721"/>
      <c r="C19" s="1724" t="s">
        <v>217</v>
      </c>
      <c r="D19" s="1725"/>
      <c r="E19" s="1725"/>
      <c r="F19" s="1725"/>
      <c r="G19" s="1725"/>
      <c r="H19" s="1725"/>
      <c r="I19" s="1725"/>
      <c r="J19" s="1725"/>
      <c r="K19" s="1725"/>
      <c r="L19" s="1725"/>
      <c r="M19" s="1725"/>
      <c r="N19" s="1725"/>
      <c r="O19" s="1725"/>
      <c r="P19" s="1725"/>
      <c r="Q19" s="1725"/>
      <c r="R19" s="1725"/>
      <c r="S19" s="1725"/>
      <c r="T19" s="1725"/>
      <c r="U19" s="1726"/>
    </row>
    <row r="20" spans="1:21" ht="24.6" customHeight="1" x14ac:dyDescent="0.25">
      <c r="A20" s="1705" t="s">
        <v>99</v>
      </c>
      <c r="B20" s="1706"/>
      <c r="C20" s="1707" t="s">
        <v>104</v>
      </c>
      <c r="D20" s="1708"/>
      <c r="E20" s="1708"/>
      <c r="F20" s="1708"/>
      <c r="G20" s="1708"/>
      <c r="H20" s="1708"/>
      <c r="I20" s="1708"/>
      <c r="J20" s="1708"/>
      <c r="K20" s="1708"/>
      <c r="L20" s="1708"/>
      <c r="M20" s="1708"/>
      <c r="N20" s="1708"/>
      <c r="O20" s="1708"/>
      <c r="P20" s="1708"/>
      <c r="Q20" s="1708"/>
      <c r="R20" s="1708"/>
      <c r="S20" s="1708"/>
      <c r="T20" s="1708"/>
      <c r="U20" s="1709"/>
    </row>
    <row r="21" spans="1:21" ht="24.6" customHeight="1" x14ac:dyDescent="0.25">
      <c r="A21" s="1705" t="s">
        <v>1850</v>
      </c>
      <c r="B21" s="1706"/>
      <c r="C21" s="1707" t="s">
        <v>2073</v>
      </c>
      <c r="D21" s="1708"/>
      <c r="E21" s="1708"/>
      <c r="F21" s="1708"/>
      <c r="G21" s="1708"/>
      <c r="H21" s="1708"/>
      <c r="I21" s="1708"/>
      <c r="J21" s="1708"/>
      <c r="K21" s="1708"/>
      <c r="L21" s="1708"/>
      <c r="M21" s="1708"/>
      <c r="N21" s="1708"/>
      <c r="O21" s="1708"/>
      <c r="P21" s="1708"/>
      <c r="Q21" s="1708"/>
      <c r="R21" s="1708"/>
      <c r="S21" s="1708"/>
      <c r="T21" s="1708"/>
      <c r="U21" s="1709"/>
    </row>
    <row r="22" spans="1:21" ht="24.6" customHeight="1" x14ac:dyDescent="0.25">
      <c r="A22" s="1705" t="s">
        <v>1767</v>
      </c>
      <c r="B22" s="1706"/>
      <c r="C22" s="1707" t="s">
        <v>2074</v>
      </c>
      <c r="D22" s="1708"/>
      <c r="E22" s="1708"/>
      <c r="F22" s="1708"/>
      <c r="G22" s="1708"/>
      <c r="H22" s="1708"/>
      <c r="I22" s="1708"/>
      <c r="J22" s="1708"/>
      <c r="K22" s="1708"/>
      <c r="L22" s="1708"/>
      <c r="M22" s="1708"/>
      <c r="N22" s="1708"/>
      <c r="O22" s="1708"/>
      <c r="P22" s="1708"/>
      <c r="Q22" s="1708"/>
      <c r="R22" s="1708"/>
      <c r="S22" s="1708"/>
      <c r="T22" s="1708"/>
      <c r="U22" s="1709"/>
    </row>
    <row r="23" spans="1:21" ht="24.6" customHeight="1" x14ac:dyDescent="0.25">
      <c r="A23" s="1705" t="s">
        <v>2063</v>
      </c>
      <c r="B23" s="1706"/>
      <c r="C23" s="1707" t="s">
        <v>2075</v>
      </c>
      <c r="D23" s="1708"/>
      <c r="E23" s="1708"/>
      <c r="F23" s="1708"/>
      <c r="G23" s="1708"/>
      <c r="H23" s="1708"/>
      <c r="I23" s="1708"/>
      <c r="J23" s="1708"/>
      <c r="K23" s="1708"/>
      <c r="L23" s="1708"/>
      <c r="M23" s="1708"/>
      <c r="N23" s="1708"/>
      <c r="O23" s="1708"/>
      <c r="P23" s="1708"/>
      <c r="Q23" s="1708"/>
      <c r="R23" s="1708"/>
      <c r="S23" s="1708"/>
      <c r="T23" s="1708"/>
      <c r="U23" s="1709"/>
    </row>
    <row r="24" spans="1:21" ht="24.6" customHeight="1" x14ac:dyDescent="0.25">
      <c r="A24" s="1705" t="s">
        <v>45</v>
      </c>
      <c r="B24" s="1706"/>
      <c r="C24" s="1707" t="s">
        <v>2076</v>
      </c>
      <c r="D24" s="1708"/>
      <c r="E24" s="1708"/>
      <c r="F24" s="1708"/>
      <c r="G24" s="1708"/>
      <c r="H24" s="1708"/>
      <c r="I24" s="1708"/>
      <c r="J24" s="1708"/>
      <c r="K24" s="1708"/>
      <c r="L24" s="1708"/>
      <c r="M24" s="1708"/>
      <c r="N24" s="1708"/>
      <c r="O24" s="1708"/>
      <c r="P24" s="1708"/>
      <c r="Q24" s="1708"/>
      <c r="R24" s="1708"/>
      <c r="S24" s="1708"/>
      <c r="T24" s="1708"/>
      <c r="U24" s="1709"/>
    </row>
    <row r="25" spans="1:21" ht="24.6" customHeight="1" x14ac:dyDescent="0.25">
      <c r="A25" s="1705" t="s">
        <v>67</v>
      </c>
      <c r="B25" s="1706"/>
      <c r="C25" s="1707" t="s">
        <v>2077</v>
      </c>
      <c r="D25" s="1708"/>
      <c r="E25" s="1708"/>
      <c r="F25" s="1708"/>
      <c r="G25" s="1708"/>
      <c r="H25" s="1708"/>
      <c r="I25" s="1708"/>
      <c r="J25" s="1708"/>
      <c r="K25" s="1708"/>
      <c r="L25" s="1708"/>
      <c r="M25" s="1708"/>
      <c r="N25" s="1708"/>
      <c r="O25" s="1708"/>
      <c r="P25" s="1708"/>
      <c r="Q25" s="1708"/>
      <c r="R25" s="1708"/>
      <c r="S25" s="1708"/>
      <c r="T25" s="1708"/>
      <c r="U25" s="1709"/>
    </row>
    <row r="26" spans="1:21" ht="24.6" customHeight="1" x14ac:dyDescent="0.25">
      <c r="A26" s="1705" t="s">
        <v>2061</v>
      </c>
      <c r="B26" s="1706"/>
      <c r="C26" s="1707" t="s">
        <v>2078</v>
      </c>
      <c r="D26" s="1708"/>
      <c r="E26" s="1708"/>
      <c r="F26" s="1708"/>
      <c r="G26" s="1708"/>
      <c r="H26" s="1708"/>
      <c r="I26" s="1708"/>
      <c r="J26" s="1708"/>
      <c r="K26" s="1708"/>
      <c r="L26" s="1708"/>
      <c r="M26" s="1708"/>
      <c r="N26" s="1708"/>
      <c r="O26" s="1708"/>
      <c r="P26" s="1708"/>
      <c r="Q26" s="1708"/>
      <c r="R26" s="1708"/>
      <c r="S26" s="1708"/>
      <c r="T26" s="1708"/>
      <c r="U26" s="1709"/>
    </row>
    <row r="27" spans="1:21" ht="24.6" customHeight="1" x14ac:dyDescent="0.25">
      <c r="A27" s="1705" t="s">
        <v>2062</v>
      </c>
      <c r="B27" s="1706"/>
      <c r="C27" s="1707" t="s">
        <v>2079</v>
      </c>
      <c r="D27" s="1708"/>
      <c r="E27" s="1708"/>
      <c r="F27" s="1708"/>
      <c r="G27" s="1708"/>
      <c r="H27" s="1708"/>
      <c r="I27" s="1708"/>
      <c r="J27" s="1708"/>
      <c r="K27" s="1708"/>
      <c r="L27" s="1708"/>
      <c r="M27" s="1708"/>
      <c r="N27" s="1708"/>
      <c r="O27" s="1708"/>
      <c r="P27" s="1708"/>
      <c r="Q27" s="1708"/>
      <c r="R27" s="1708"/>
      <c r="S27" s="1708"/>
      <c r="T27" s="1708"/>
      <c r="U27" s="1709"/>
    </row>
    <row r="28" spans="1:21" ht="24.6" customHeight="1" x14ac:dyDescent="0.25">
      <c r="A28" s="1705" t="s">
        <v>2064</v>
      </c>
      <c r="B28" s="1706"/>
      <c r="C28" s="1707" t="s">
        <v>2080</v>
      </c>
      <c r="D28" s="1708"/>
      <c r="E28" s="1708"/>
      <c r="F28" s="1708"/>
      <c r="G28" s="1708"/>
      <c r="H28" s="1708"/>
      <c r="I28" s="1708"/>
      <c r="J28" s="1708"/>
      <c r="K28" s="1708"/>
      <c r="L28" s="1708"/>
      <c r="M28" s="1708"/>
      <c r="N28" s="1708"/>
      <c r="O28" s="1708"/>
      <c r="P28" s="1708"/>
      <c r="Q28" s="1708"/>
      <c r="R28" s="1708"/>
      <c r="S28" s="1708"/>
      <c r="T28" s="1708"/>
      <c r="U28" s="1709"/>
    </row>
    <row r="29" spans="1:21" ht="24.6" customHeight="1" x14ac:dyDescent="0.25">
      <c r="A29" s="1705" t="s">
        <v>1824</v>
      </c>
      <c r="B29" s="1706"/>
      <c r="C29" s="1707" t="s">
        <v>2081</v>
      </c>
      <c r="D29" s="1708"/>
      <c r="E29" s="1708"/>
      <c r="F29" s="1708"/>
      <c r="G29" s="1708"/>
      <c r="H29" s="1708"/>
      <c r="I29" s="1708"/>
      <c r="J29" s="1708"/>
      <c r="K29" s="1708"/>
      <c r="L29" s="1708"/>
      <c r="M29" s="1708"/>
      <c r="N29" s="1708"/>
      <c r="O29" s="1708"/>
      <c r="P29" s="1708"/>
      <c r="Q29" s="1708"/>
      <c r="R29" s="1708"/>
      <c r="S29" s="1708"/>
      <c r="T29" s="1708"/>
      <c r="U29" s="1709"/>
    </row>
    <row r="30" spans="1:21" ht="24.6" customHeight="1" x14ac:dyDescent="0.25">
      <c r="A30" s="1705" t="s">
        <v>1771</v>
      </c>
      <c r="B30" s="1706"/>
      <c r="C30" s="1707" t="s">
        <v>2082</v>
      </c>
      <c r="D30" s="1708"/>
      <c r="E30" s="1708"/>
      <c r="F30" s="1708"/>
      <c r="G30" s="1708"/>
      <c r="H30" s="1708"/>
      <c r="I30" s="1708"/>
      <c r="J30" s="1708"/>
      <c r="K30" s="1708"/>
      <c r="L30" s="1708"/>
      <c r="M30" s="1708"/>
      <c r="N30" s="1708"/>
      <c r="O30" s="1708"/>
      <c r="P30" s="1708"/>
      <c r="Q30" s="1708"/>
      <c r="R30" s="1708"/>
      <c r="S30" s="1708"/>
      <c r="T30" s="1708"/>
      <c r="U30" s="1709"/>
    </row>
    <row r="31" spans="1:21" ht="24.6" customHeight="1" x14ac:dyDescent="0.25">
      <c r="A31" s="1705" t="s">
        <v>2065</v>
      </c>
      <c r="B31" s="1706" t="s">
        <v>2066</v>
      </c>
      <c r="C31" s="1707" t="s">
        <v>2084</v>
      </c>
      <c r="D31" s="1708"/>
      <c r="E31" s="1708"/>
      <c r="F31" s="1708"/>
      <c r="G31" s="1708"/>
      <c r="H31" s="1708"/>
      <c r="I31" s="1708"/>
      <c r="J31" s="1708"/>
      <c r="K31" s="1708"/>
      <c r="L31" s="1708"/>
      <c r="M31" s="1708"/>
      <c r="N31" s="1708"/>
      <c r="O31" s="1708"/>
      <c r="P31" s="1708"/>
      <c r="Q31" s="1708"/>
      <c r="R31" s="1708"/>
      <c r="S31" s="1708"/>
      <c r="T31" s="1708"/>
      <c r="U31" s="1709"/>
    </row>
    <row r="32" spans="1:21" ht="24.6" customHeight="1" x14ac:dyDescent="0.25">
      <c r="A32" s="1705" t="s">
        <v>1778</v>
      </c>
      <c r="B32" s="1706"/>
      <c r="C32" s="1707" t="s">
        <v>2091</v>
      </c>
      <c r="D32" s="1708"/>
      <c r="E32" s="1708"/>
      <c r="F32" s="1708"/>
      <c r="G32" s="1708"/>
      <c r="H32" s="1708"/>
      <c r="I32" s="1708"/>
      <c r="J32" s="1708"/>
      <c r="K32" s="1708"/>
      <c r="L32" s="1708"/>
      <c r="M32" s="1708"/>
      <c r="N32" s="1708"/>
      <c r="O32" s="1708"/>
      <c r="P32" s="1708"/>
      <c r="Q32" s="1708"/>
      <c r="R32" s="1708"/>
      <c r="S32" s="1708"/>
      <c r="T32" s="1708"/>
      <c r="U32" s="1709"/>
    </row>
    <row r="33" spans="1:21" ht="24.6" customHeight="1" x14ac:dyDescent="0.25">
      <c r="A33" s="1705" t="s">
        <v>1080</v>
      </c>
      <c r="B33" s="1706"/>
      <c r="C33" s="1707" t="s">
        <v>2085</v>
      </c>
      <c r="D33" s="1708"/>
      <c r="E33" s="1708"/>
      <c r="F33" s="1708"/>
      <c r="G33" s="1708"/>
      <c r="H33" s="1708"/>
      <c r="I33" s="1708"/>
      <c r="J33" s="1708"/>
      <c r="K33" s="1708"/>
      <c r="L33" s="1708"/>
      <c r="M33" s="1708"/>
      <c r="N33" s="1708"/>
      <c r="O33" s="1708"/>
      <c r="P33" s="1708"/>
      <c r="Q33" s="1708"/>
      <c r="R33" s="1708"/>
      <c r="S33" s="1708"/>
      <c r="T33" s="1708"/>
      <c r="U33" s="1709"/>
    </row>
    <row r="34" spans="1:21" ht="24.6" customHeight="1" x14ac:dyDescent="0.25">
      <c r="A34" s="1705" t="s">
        <v>2068</v>
      </c>
      <c r="B34" s="1706"/>
      <c r="C34" s="1707" t="s">
        <v>2086</v>
      </c>
      <c r="D34" s="1708"/>
      <c r="E34" s="1708"/>
      <c r="F34" s="1708"/>
      <c r="G34" s="1708"/>
      <c r="H34" s="1708"/>
      <c r="I34" s="1708"/>
      <c r="J34" s="1708"/>
      <c r="K34" s="1708"/>
      <c r="L34" s="1708"/>
      <c r="M34" s="1708"/>
      <c r="N34" s="1708"/>
      <c r="O34" s="1708"/>
      <c r="P34" s="1708"/>
      <c r="Q34" s="1708"/>
      <c r="R34" s="1708"/>
      <c r="S34" s="1708"/>
      <c r="T34" s="1708"/>
      <c r="U34" s="1709"/>
    </row>
    <row r="35" spans="1:21" ht="24.6" customHeight="1" x14ac:dyDescent="0.25">
      <c r="A35" s="1705" t="s">
        <v>2069</v>
      </c>
      <c r="B35" s="1706"/>
      <c r="C35" s="1707" t="s">
        <v>2087</v>
      </c>
      <c r="D35" s="1708"/>
      <c r="E35" s="1708"/>
      <c r="F35" s="1708"/>
      <c r="G35" s="1708"/>
      <c r="H35" s="1708"/>
      <c r="I35" s="1708"/>
      <c r="J35" s="1708"/>
      <c r="K35" s="1708"/>
      <c r="L35" s="1708"/>
      <c r="M35" s="1708"/>
      <c r="N35" s="1708"/>
      <c r="O35" s="1708"/>
      <c r="P35" s="1708"/>
      <c r="Q35" s="1708"/>
      <c r="R35" s="1708"/>
      <c r="S35" s="1708"/>
      <c r="T35" s="1708"/>
      <c r="U35" s="1709"/>
    </row>
    <row r="36" spans="1:21" ht="24.6" customHeight="1" x14ac:dyDescent="0.25">
      <c r="A36" s="1705" t="s">
        <v>2070</v>
      </c>
      <c r="B36" s="1706"/>
      <c r="C36" s="1707" t="s">
        <v>2088</v>
      </c>
      <c r="D36" s="1708"/>
      <c r="E36" s="1708"/>
      <c r="F36" s="1708"/>
      <c r="G36" s="1708"/>
      <c r="H36" s="1708"/>
      <c r="I36" s="1708"/>
      <c r="J36" s="1708"/>
      <c r="K36" s="1708"/>
      <c r="L36" s="1708"/>
      <c r="M36" s="1708"/>
      <c r="N36" s="1708"/>
      <c r="O36" s="1708"/>
      <c r="P36" s="1708"/>
      <c r="Q36" s="1708"/>
      <c r="R36" s="1708"/>
      <c r="S36" s="1708"/>
      <c r="T36" s="1708"/>
      <c r="U36" s="1709"/>
    </row>
    <row r="37" spans="1:21" ht="24.6" customHeight="1" thickBot="1" x14ac:dyDescent="0.3">
      <c r="A37" s="1971" t="s">
        <v>39</v>
      </c>
      <c r="B37" s="1972"/>
      <c r="C37" s="1976" t="s">
        <v>221</v>
      </c>
      <c r="D37" s="1977"/>
      <c r="E37" s="1977"/>
      <c r="F37" s="1977"/>
      <c r="G37" s="1977"/>
      <c r="H37" s="1977"/>
      <c r="I37" s="1977"/>
      <c r="J37" s="1977"/>
      <c r="K37" s="1977"/>
      <c r="L37" s="1977"/>
      <c r="M37" s="1977"/>
      <c r="N37" s="1977"/>
      <c r="O37" s="1977"/>
      <c r="P37" s="1977"/>
      <c r="Q37" s="1977"/>
      <c r="R37" s="1977"/>
      <c r="S37" s="1977"/>
      <c r="T37" s="1977"/>
      <c r="U37" s="1978"/>
    </row>
    <row r="38" spans="1:21" ht="15.75" thickTop="1" x14ac:dyDescent="0.25"/>
    <row r="41" spans="1:21" x14ac:dyDescent="0.25">
      <c r="A41" s="383"/>
    </row>
  </sheetData>
  <mergeCells count="64">
    <mergeCell ref="P6:P7"/>
    <mergeCell ref="A32:B32"/>
    <mergeCell ref="C32:U32"/>
    <mergeCell ref="C36:U36"/>
    <mergeCell ref="C33:U33"/>
    <mergeCell ref="C34:U34"/>
    <mergeCell ref="C35:U35"/>
    <mergeCell ref="A35:B35"/>
    <mergeCell ref="A36:B36"/>
    <mergeCell ref="C21:U21"/>
    <mergeCell ref="C22:U22"/>
    <mergeCell ref="C23:U23"/>
    <mergeCell ref="C24:U24"/>
    <mergeCell ref="C25:U25"/>
    <mergeCell ref="C26:U26"/>
    <mergeCell ref="C27:U27"/>
    <mergeCell ref="C28:U28"/>
    <mergeCell ref="C29:U29"/>
    <mergeCell ref="C30:U30"/>
    <mergeCell ref="A31:B31"/>
    <mergeCell ref="C31:U31"/>
    <mergeCell ref="A29:B29"/>
    <mergeCell ref="A30:B30"/>
    <mergeCell ref="A33:B33"/>
    <mergeCell ref="A34:B34"/>
    <mergeCell ref="A24:B24"/>
    <mergeCell ref="A25:B25"/>
    <mergeCell ref="A26:B26"/>
    <mergeCell ref="A27:B27"/>
    <mergeCell ref="A28:B28"/>
    <mergeCell ref="E6:E7"/>
    <mergeCell ref="A21:B21"/>
    <mergeCell ref="A22:B22"/>
    <mergeCell ref="A23:B23"/>
    <mergeCell ref="F6:F7"/>
    <mergeCell ref="C6:C7"/>
    <mergeCell ref="D6:D7"/>
    <mergeCell ref="G6:G7"/>
    <mergeCell ref="H6:H7"/>
    <mergeCell ref="I6:I7"/>
    <mergeCell ref="K6:K7"/>
    <mergeCell ref="J6:J7"/>
    <mergeCell ref="A37:B37"/>
    <mergeCell ref="C37:U37"/>
    <mergeCell ref="A5:U5"/>
    <mergeCell ref="A18:U18"/>
    <mergeCell ref="A19:B19"/>
    <mergeCell ref="C19:U19"/>
    <mergeCell ref="A20:B20"/>
    <mergeCell ref="C20:U20"/>
    <mergeCell ref="R6:R7"/>
    <mergeCell ref="S6:S7"/>
    <mergeCell ref="T6:T7"/>
    <mergeCell ref="U6:U7"/>
    <mergeCell ref="Q6:Q7"/>
    <mergeCell ref="L6:O6"/>
    <mergeCell ref="A6:A7"/>
    <mergeCell ref="B6:B7"/>
    <mergeCell ref="A1:U1"/>
    <mergeCell ref="A2:U2"/>
    <mergeCell ref="A3:B3"/>
    <mergeCell ref="C3:U3"/>
    <mergeCell ref="A4:B4"/>
    <mergeCell ref="C4:U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0000"/>
    <pageSetUpPr fitToPage="1"/>
  </sheetPr>
  <dimension ref="A1:M203"/>
  <sheetViews>
    <sheetView tabSelected="1" zoomScale="85" zoomScaleNormal="85" workbookViewId="0">
      <selection activeCell="F6" sqref="F6"/>
    </sheetView>
  </sheetViews>
  <sheetFormatPr baseColWidth="10" defaultRowHeight="12.75" x14ac:dyDescent="0.2"/>
  <cols>
    <col min="1" max="1" width="7.28515625" style="1" customWidth="1"/>
    <col min="2" max="2" width="28" style="92" customWidth="1"/>
    <col min="3" max="3" width="19.5703125" style="92" customWidth="1"/>
    <col min="4" max="4" width="109.140625" style="92" customWidth="1"/>
    <col min="5" max="5" width="23.5703125" customWidth="1"/>
    <col min="6" max="6" width="21" customWidth="1"/>
    <col min="7" max="12" width="19.5703125" customWidth="1"/>
    <col min="13" max="13" width="18.5703125" bestFit="1" customWidth="1"/>
  </cols>
  <sheetData>
    <row r="1" spans="1:13" ht="18" x14ac:dyDescent="0.2">
      <c r="A1" s="1464" t="s">
        <v>4358</v>
      </c>
      <c r="B1" s="1464"/>
      <c r="C1" s="1464"/>
      <c r="D1" s="1464"/>
      <c r="E1" s="1464"/>
      <c r="F1" s="1464"/>
      <c r="G1" s="1464"/>
      <c r="H1" s="1464"/>
      <c r="I1" s="1464"/>
      <c r="J1" s="1464"/>
      <c r="K1" s="1464"/>
      <c r="L1" s="1464"/>
    </row>
    <row r="2" spans="1:13" ht="8.1" customHeight="1" x14ac:dyDescent="0.2">
      <c r="A2" s="84"/>
      <c r="B2" s="79"/>
      <c r="C2" s="80"/>
      <c r="D2" s="80"/>
      <c r="E2" s="85"/>
      <c r="F2" s="86"/>
      <c r="G2" s="86"/>
      <c r="H2" s="86"/>
      <c r="I2" s="86"/>
      <c r="J2" s="83"/>
      <c r="K2" s="83"/>
      <c r="L2" s="83"/>
    </row>
    <row r="3" spans="1:13" ht="15" customHeight="1" x14ac:dyDescent="0.2">
      <c r="A3" s="84"/>
      <c r="B3" s="78"/>
      <c r="C3" s="78"/>
      <c r="D3" s="78"/>
      <c r="E3" s="1465" t="s">
        <v>5</v>
      </c>
      <c r="F3" s="1466"/>
      <c r="G3" s="1467"/>
      <c r="H3" s="1467"/>
      <c r="I3" s="1467"/>
      <c r="J3" s="1466"/>
      <c r="K3" s="1466"/>
      <c r="L3" s="1468"/>
    </row>
    <row r="4" spans="1:13" s="8" customFormat="1" ht="59.25" customHeight="1" x14ac:dyDescent="0.2">
      <c r="A4" s="1202" t="s">
        <v>34</v>
      </c>
      <c r="B4" s="1203" t="s">
        <v>2</v>
      </c>
      <c r="C4" s="1204" t="s">
        <v>1644</v>
      </c>
      <c r="D4" s="1205" t="s">
        <v>67</v>
      </c>
      <c r="E4" s="1384" t="s">
        <v>4359</v>
      </c>
      <c r="F4" s="1201" t="s">
        <v>169</v>
      </c>
      <c r="G4" s="1201" t="s">
        <v>11</v>
      </c>
      <c r="H4" s="1201" t="s">
        <v>3945</v>
      </c>
      <c r="I4" s="1201" t="s">
        <v>3943</v>
      </c>
      <c r="J4" s="1201" t="s">
        <v>3944</v>
      </c>
      <c r="K4" s="1201" t="s">
        <v>6</v>
      </c>
      <c r="L4" s="1201" t="s">
        <v>7</v>
      </c>
      <c r="M4" s="1206" t="s">
        <v>12</v>
      </c>
    </row>
    <row r="5" spans="1:13" ht="18" customHeight="1" x14ac:dyDescent="0.2">
      <c r="A5" s="1196"/>
      <c r="B5" s="1189" t="s">
        <v>0</v>
      </c>
      <c r="C5" s="1190"/>
      <c r="D5" s="1191"/>
      <c r="E5" s="1383"/>
      <c r="F5" s="101" t="s">
        <v>3</v>
      </c>
      <c r="G5" s="101" t="s">
        <v>3</v>
      </c>
      <c r="H5" s="1207"/>
      <c r="I5" s="1207"/>
      <c r="J5" s="1207"/>
      <c r="K5" s="101" t="s">
        <v>3</v>
      </c>
      <c r="L5" s="101" t="s">
        <v>3</v>
      </c>
      <c r="M5" s="1199" t="s">
        <v>3</v>
      </c>
    </row>
    <row r="6" spans="1:13" ht="15" customHeight="1" x14ac:dyDescent="0.2">
      <c r="A6" s="1197">
        <v>1</v>
      </c>
      <c r="B6" s="528"/>
      <c r="C6" s="528" t="str">
        <f>'OR-1'!A$1</f>
        <v>Anexo OR – 1</v>
      </c>
      <c r="D6" s="528" t="str">
        <f>'OR-1'!C$5</f>
        <v>Leyes, reglamentos, manuales administrativos, libros y publicaciones.</v>
      </c>
      <c r="E6" s="1385" t="s">
        <v>9</v>
      </c>
      <c r="F6" s="102"/>
      <c r="G6" s="102" t="s">
        <v>4</v>
      </c>
      <c r="H6" s="138"/>
      <c r="I6" s="138"/>
      <c r="J6" s="138"/>
      <c r="K6" s="102" t="s">
        <v>4</v>
      </c>
      <c r="L6" s="102" t="s">
        <v>4</v>
      </c>
      <c r="M6" s="1200" t="s">
        <v>4</v>
      </c>
    </row>
    <row r="7" spans="1:13" ht="15" customHeight="1" x14ac:dyDescent="0.2">
      <c r="A7" s="1197">
        <v>2</v>
      </c>
      <c r="B7" s="528"/>
      <c r="C7" s="528" t="str">
        <f>'OR-2'!A$1</f>
        <v>Anexo OR – 2</v>
      </c>
      <c r="D7" s="528" t="str">
        <f>'OR-2'!B$4</f>
        <v>Organigrama.</v>
      </c>
      <c r="E7" s="1385" t="s">
        <v>9</v>
      </c>
      <c r="F7" s="103"/>
      <c r="G7" s="103"/>
      <c r="H7" s="138"/>
      <c r="I7" s="138"/>
      <c r="J7" s="138"/>
      <c r="K7" s="103"/>
      <c r="L7" s="103"/>
      <c r="M7" s="1200"/>
    </row>
    <row r="8" spans="1:13" ht="15" customHeight="1" x14ac:dyDescent="0.2">
      <c r="A8" s="1197">
        <v>3</v>
      </c>
      <c r="B8" s="528"/>
      <c r="C8" s="528" t="str">
        <f>'OR-3'!A$1</f>
        <v>Anexo OR – 3</v>
      </c>
      <c r="D8" s="528" t="str">
        <f>'OR-3'!C$4</f>
        <v>Funciones generales.</v>
      </c>
      <c r="E8" s="1385" t="s">
        <v>9</v>
      </c>
      <c r="F8" s="138"/>
      <c r="G8" s="138"/>
      <c r="H8" s="138"/>
      <c r="I8" s="138"/>
      <c r="J8" s="138"/>
      <c r="K8" s="138"/>
      <c r="L8" s="138"/>
      <c r="M8" s="1200"/>
    </row>
    <row r="9" spans="1:13" ht="15" customHeight="1" x14ac:dyDescent="0.2">
      <c r="A9" s="1197">
        <v>4</v>
      </c>
      <c r="B9" s="528"/>
      <c r="C9" s="528" t="str">
        <f>'OR-4'!A$1</f>
        <v>Anexo OR – 4</v>
      </c>
      <c r="D9" s="528" t="str">
        <f>'OR-4'!C$4</f>
        <v>Informe de actividades.</v>
      </c>
      <c r="E9" s="1385" t="s">
        <v>9</v>
      </c>
      <c r="F9" s="102"/>
      <c r="G9" s="102" t="s">
        <v>4</v>
      </c>
      <c r="H9" s="138"/>
      <c r="I9" s="138"/>
      <c r="J9" s="138"/>
      <c r="K9" s="102" t="s">
        <v>4</v>
      </c>
      <c r="L9" s="102" t="s">
        <v>4</v>
      </c>
      <c r="M9" s="1200" t="s">
        <v>4</v>
      </c>
    </row>
    <row r="10" spans="1:13" ht="15" customHeight="1" x14ac:dyDescent="0.2">
      <c r="A10" s="1198">
        <v>5</v>
      </c>
      <c r="C10" s="528" t="str">
        <f>'OR-5'!A$1</f>
        <v>Anexo OR – 5</v>
      </c>
      <c r="D10" s="528" t="str">
        <f>'OR-5'!C$4</f>
        <v>Plan de Desarrollo Municipal. Programas y proyectos.</v>
      </c>
      <c r="E10" s="1385" t="s">
        <v>9</v>
      </c>
      <c r="F10" s="102"/>
      <c r="G10" s="102" t="s">
        <v>4</v>
      </c>
      <c r="H10" s="138"/>
      <c r="I10" s="138"/>
      <c r="J10" s="138"/>
      <c r="K10" s="102" t="s">
        <v>4</v>
      </c>
      <c r="L10" s="102" t="s">
        <v>4</v>
      </c>
      <c r="M10" s="1200" t="s">
        <v>4</v>
      </c>
    </row>
    <row r="11" spans="1:13" ht="17.45" customHeight="1" x14ac:dyDescent="0.2">
      <c r="A11" s="1197"/>
      <c r="B11" s="1189" t="s">
        <v>162</v>
      </c>
      <c r="C11" s="1190"/>
      <c r="D11" s="1191"/>
      <c r="E11" s="1383"/>
      <c r="F11" s="101" t="s">
        <v>4</v>
      </c>
      <c r="G11" s="101" t="s">
        <v>4</v>
      </c>
      <c r="H11" s="1207"/>
      <c r="I11" s="1207"/>
      <c r="J11" s="1207"/>
      <c r="K11" s="101" t="s">
        <v>4</v>
      </c>
      <c r="L11" s="101" t="s">
        <v>4</v>
      </c>
      <c r="M11" s="1199" t="s">
        <v>4</v>
      </c>
    </row>
    <row r="12" spans="1:13" ht="15" customHeight="1" x14ac:dyDescent="0.2">
      <c r="A12" s="1197">
        <v>6</v>
      </c>
      <c r="B12" s="530"/>
      <c r="C12" s="528" t="str">
        <f>'RP-1'!A$1</f>
        <v>Anexo RP – 1</v>
      </c>
      <c r="D12" s="528" t="str">
        <f>'RP-1'!D$3</f>
        <v>Estado Analítico de ingresos</v>
      </c>
      <c r="E12" s="1386" t="s">
        <v>8</v>
      </c>
      <c r="F12" s="138"/>
      <c r="G12" s="138"/>
      <c r="H12" s="138"/>
      <c r="I12" s="138"/>
      <c r="J12" s="138"/>
      <c r="K12" s="138"/>
      <c r="L12" s="138"/>
      <c r="M12" s="1200"/>
    </row>
    <row r="13" spans="1:13" ht="15" customHeight="1" x14ac:dyDescent="0.2">
      <c r="A13" s="1197">
        <v>7</v>
      </c>
      <c r="B13" s="530"/>
      <c r="C13" s="528" t="str">
        <f>'RP-1.1'!A$1</f>
        <v>Anexo RP – 1.1</v>
      </c>
      <c r="D13" s="528" t="str">
        <f>'RP-1.1'!D$3</f>
        <v>Estado Analítico de Ingresos detallado</v>
      </c>
      <c r="E13" s="1386" t="s">
        <v>8</v>
      </c>
      <c r="F13" s="138"/>
      <c r="G13" s="138"/>
      <c r="H13" s="138"/>
      <c r="I13" s="138"/>
      <c r="J13" s="138"/>
      <c r="K13" s="138"/>
      <c r="L13" s="138"/>
      <c r="M13" s="1200"/>
    </row>
    <row r="14" spans="1:13" ht="15" customHeight="1" x14ac:dyDescent="0.2">
      <c r="A14" s="1198">
        <v>8</v>
      </c>
      <c r="B14" s="530"/>
      <c r="C14" s="528" t="str">
        <f>'RP-2'!A$1</f>
        <v>Anexo RP – 2</v>
      </c>
      <c r="D14" s="528" t="str">
        <f>'RP-2'!B$3</f>
        <v>Estado Analítico del Ejercicio del Presupuesto de Egresos.</v>
      </c>
      <c r="E14" s="1386" t="s">
        <v>8</v>
      </c>
      <c r="F14" s="138"/>
      <c r="G14" s="138"/>
      <c r="H14" s="138"/>
      <c r="I14" s="138"/>
      <c r="J14" s="138"/>
      <c r="K14" s="138"/>
      <c r="L14" s="138"/>
      <c r="M14" s="1200"/>
    </row>
    <row r="15" spans="1:13" ht="15" customHeight="1" x14ac:dyDescent="0.2">
      <c r="A15" s="1197">
        <v>9</v>
      </c>
      <c r="B15" s="530"/>
      <c r="C15" s="528" t="str">
        <f>'RP-2.1'!A$1</f>
        <v>Anexo RP – 2.1</v>
      </c>
      <c r="D15" s="528" t="str">
        <f>'RP-2.1'!B$3</f>
        <v>Estado Analítico del Ejercicio del Presupuesto de Egresos Detallado - LDF</v>
      </c>
      <c r="E15" s="1386" t="s">
        <v>8</v>
      </c>
      <c r="F15" s="138"/>
      <c r="G15" s="138"/>
      <c r="H15" s="138"/>
      <c r="I15" s="138"/>
      <c r="J15" s="138"/>
      <c r="K15" s="138"/>
      <c r="L15" s="138"/>
      <c r="M15" s="1200"/>
    </row>
    <row r="16" spans="1:13" ht="15" customHeight="1" x14ac:dyDescent="0.2">
      <c r="A16" s="1197">
        <v>10</v>
      </c>
      <c r="B16" s="530"/>
      <c r="C16" s="528" t="str">
        <f>'RP-2.2'!A$1</f>
        <v>Anexo RP – 2.2</v>
      </c>
      <c r="D16" s="528" t="str">
        <f>'RP-2.2'!B$3</f>
        <v>Estado Analítico del Ejercicio del Presupuesto de Egresos Detallado (Clasificación administrativa).</v>
      </c>
      <c r="E16" s="1386" t="s">
        <v>8</v>
      </c>
      <c r="F16" s="138"/>
      <c r="G16" s="138"/>
      <c r="H16" s="138"/>
      <c r="I16" s="138"/>
      <c r="J16" s="138"/>
      <c r="K16" s="138"/>
      <c r="L16" s="138"/>
      <c r="M16" s="1200"/>
    </row>
    <row r="17" spans="1:13" ht="15" customHeight="1" x14ac:dyDescent="0.2">
      <c r="A17" s="1198">
        <v>11</v>
      </c>
      <c r="B17" s="529"/>
      <c r="C17" s="528" t="str">
        <f>'RP-2.3'!A$1</f>
        <v>Anexo RP – 2.3</v>
      </c>
      <c r="D17" s="528" t="str">
        <f>'RP-2.3'!B$3</f>
        <v>Estado Analítico del Ejercicio del Presupuesto de Egresos (Paraestatales)</v>
      </c>
      <c r="E17" s="1386" t="s">
        <v>8</v>
      </c>
      <c r="F17" s="138"/>
      <c r="G17" s="138"/>
      <c r="H17" s="138"/>
      <c r="I17" s="138"/>
      <c r="J17" s="138"/>
      <c r="K17" s="138"/>
      <c r="L17" s="138"/>
      <c r="M17" s="1200"/>
    </row>
    <row r="18" spans="1:13" ht="15" customHeight="1" x14ac:dyDescent="0.2">
      <c r="A18" s="1197">
        <v>12</v>
      </c>
      <c r="B18" s="529"/>
      <c r="C18" s="528" t="str">
        <f>'RP-2.4'!A$1</f>
        <v>Anexo RP – 2.4</v>
      </c>
      <c r="D18" s="528" t="str">
        <f>'RP-2.4'!B$3</f>
        <v>Estado Analítico del Ejercicio del Presupuesto de Egresos Detallado. Clasificación funcional</v>
      </c>
      <c r="E18" s="1386" t="s">
        <v>8</v>
      </c>
      <c r="F18" s="138"/>
      <c r="G18" s="138"/>
      <c r="H18" s="138"/>
      <c r="I18" s="138"/>
      <c r="J18" s="138"/>
      <c r="K18" s="138"/>
      <c r="L18" s="138"/>
      <c r="M18" s="1200"/>
    </row>
    <row r="19" spans="1:13" ht="15" customHeight="1" x14ac:dyDescent="0.2">
      <c r="A19" s="1197">
        <v>13</v>
      </c>
      <c r="B19" s="529"/>
      <c r="C19" s="528" t="str">
        <f>'RP-2.5'!A$1</f>
        <v>Anexo RP – 2.5</v>
      </c>
      <c r="D19" s="528" t="str">
        <f>'RP-2.5'!B$3</f>
        <v>Estado Analítico del Ejercicio del Presupuesto de Egresos Detallado (Servicios personales).</v>
      </c>
      <c r="E19" s="1386" t="s">
        <v>8</v>
      </c>
      <c r="F19" s="138"/>
      <c r="G19" s="138"/>
      <c r="H19" s="138"/>
      <c r="I19" s="138"/>
      <c r="J19" s="138"/>
      <c r="K19" s="138"/>
      <c r="L19" s="138"/>
      <c r="M19" s="1200"/>
    </row>
    <row r="20" spans="1:13" ht="15" customHeight="1" x14ac:dyDescent="0.2">
      <c r="A20" s="1198">
        <v>14</v>
      </c>
      <c r="B20" s="530"/>
      <c r="C20" s="528" t="str">
        <f>'RP-3'!A$1</f>
        <v>Anexo RP – 3</v>
      </c>
      <c r="D20" s="528" t="str">
        <f>'RP-3'!D$3</f>
        <v>Gasto por Categoría Programática</v>
      </c>
      <c r="E20" s="1386" t="s">
        <v>8</v>
      </c>
      <c r="F20" s="138"/>
      <c r="G20" s="138"/>
      <c r="H20" s="138"/>
      <c r="I20" s="138"/>
      <c r="J20" s="138"/>
      <c r="K20" s="138"/>
      <c r="L20" s="138"/>
      <c r="M20" s="1200"/>
    </row>
    <row r="21" spans="1:13" ht="15" customHeight="1" x14ac:dyDescent="0.2">
      <c r="A21" s="1197">
        <v>15</v>
      </c>
      <c r="B21" s="530"/>
      <c r="C21" s="528" t="str">
        <f>'RP-4'!A$1</f>
        <v>Anexo RP - 4</v>
      </c>
      <c r="D21" s="528" t="str">
        <f>'RP-4'!C$3</f>
        <v>Aplicación del gasto público de los recursos federales y estatales transferidos o convenidos.</v>
      </c>
      <c r="E21" s="1386" t="s">
        <v>8</v>
      </c>
      <c r="F21" s="138"/>
      <c r="G21" s="138"/>
      <c r="H21" s="138"/>
      <c r="I21" s="138"/>
      <c r="J21" s="138"/>
      <c r="K21" s="138"/>
      <c r="L21" s="138"/>
      <c r="M21" s="1200"/>
    </row>
    <row r="22" spans="1:13" ht="15" customHeight="1" x14ac:dyDescent="0.2">
      <c r="A22" s="1197">
        <v>16</v>
      </c>
      <c r="B22" s="530"/>
      <c r="C22" s="528" t="str">
        <f>'RP-5'!A$1</f>
        <v>Anexo RP – 5</v>
      </c>
      <c r="D22" s="528" t="str">
        <f>'RP-5'!B$3</f>
        <v>Balance presupuestario</v>
      </c>
      <c r="E22" s="1386" t="s">
        <v>8</v>
      </c>
      <c r="F22" s="138"/>
      <c r="G22" s="138"/>
      <c r="H22" s="138"/>
      <c r="I22" s="138"/>
      <c r="J22" s="138"/>
      <c r="K22" s="138"/>
      <c r="L22" s="138"/>
      <c r="M22" s="1200"/>
    </row>
    <row r="23" spans="1:13" ht="18" customHeight="1" x14ac:dyDescent="0.2">
      <c r="A23" s="1197"/>
      <c r="B23" s="1189" t="s">
        <v>163</v>
      </c>
      <c r="C23" s="1190"/>
      <c r="D23" s="1191"/>
      <c r="E23" s="1383"/>
      <c r="F23" s="101" t="s">
        <v>4</v>
      </c>
      <c r="G23" s="101" t="s">
        <v>4</v>
      </c>
      <c r="H23" s="1207"/>
      <c r="I23" s="1207"/>
      <c r="J23" s="1207"/>
      <c r="K23" s="101" t="s">
        <v>4</v>
      </c>
      <c r="L23" s="101" t="s">
        <v>4</v>
      </c>
      <c r="M23" s="1199" t="s">
        <v>4</v>
      </c>
    </row>
    <row r="24" spans="1:13" ht="15" customHeight="1" x14ac:dyDescent="0.2">
      <c r="A24" s="1198">
        <v>17</v>
      </c>
      <c r="B24" s="528"/>
      <c r="C24" s="528" t="str">
        <f>'RF-2'!A$1</f>
        <v>Anexo RF – 2</v>
      </c>
      <c r="D24" s="528" t="str">
        <f>'RF-2'!B$3</f>
        <v>Estado de actividades</v>
      </c>
      <c r="E24" s="1386" t="s">
        <v>8</v>
      </c>
      <c r="F24" s="102" t="s">
        <v>4</v>
      </c>
      <c r="G24" s="102" t="s">
        <v>4</v>
      </c>
      <c r="H24" s="138"/>
      <c r="I24" s="138"/>
      <c r="J24" s="138"/>
      <c r="K24" s="102" t="s">
        <v>4</v>
      </c>
      <c r="L24" s="102" t="s">
        <v>4</v>
      </c>
      <c r="M24" s="1200" t="s">
        <v>4</v>
      </c>
    </row>
    <row r="25" spans="1:13" ht="15" customHeight="1" x14ac:dyDescent="0.2">
      <c r="A25" s="1197">
        <v>18</v>
      </c>
      <c r="B25" s="529"/>
      <c r="C25" s="528" t="str">
        <f>'RF-2.1'!A$1</f>
        <v>Anexo RF – 2.1</v>
      </c>
      <c r="D25" s="528" t="str">
        <f>'RF-2.1'!B$3</f>
        <v>Estado de actividades detallado</v>
      </c>
      <c r="E25" s="1386" t="s">
        <v>8</v>
      </c>
      <c r="F25" s="138"/>
      <c r="G25" s="138"/>
      <c r="H25" s="138"/>
      <c r="I25" s="138"/>
      <c r="J25" s="138"/>
      <c r="K25" s="138"/>
      <c r="L25" s="138"/>
      <c r="M25" s="1200"/>
    </row>
    <row r="26" spans="1:13" ht="15" customHeight="1" x14ac:dyDescent="0.2">
      <c r="A26" s="1197">
        <v>19</v>
      </c>
      <c r="B26" s="528"/>
      <c r="C26" s="528" t="str">
        <f>'RF-1'!A$1</f>
        <v>Anexo RF – 1</v>
      </c>
      <c r="D26" s="528" t="str">
        <f>'RF-1'!B$3</f>
        <v>Estado de Situación Financiera</v>
      </c>
      <c r="E26" s="1386" t="s">
        <v>8</v>
      </c>
      <c r="F26" s="102" t="s">
        <v>4</v>
      </c>
      <c r="G26" s="102" t="s">
        <v>4</v>
      </c>
      <c r="H26" s="138"/>
      <c r="I26" s="138"/>
      <c r="J26" s="138"/>
      <c r="K26" s="102" t="s">
        <v>4</v>
      </c>
      <c r="L26" s="102" t="s">
        <v>4</v>
      </c>
      <c r="M26" s="1200" t="s">
        <v>4</v>
      </c>
    </row>
    <row r="27" spans="1:13" ht="15" customHeight="1" x14ac:dyDescent="0.2">
      <c r="A27" s="1198">
        <v>20</v>
      </c>
      <c r="B27" s="528"/>
      <c r="C27" s="528" t="str">
        <f>'RF-1.1'!A$1</f>
        <v>Anexo RF – 1.1</v>
      </c>
      <c r="D27" s="528" t="str">
        <f>'RF-1.1'!B$3</f>
        <v>Estado de Situación Financiera detallado.</v>
      </c>
      <c r="E27" s="1386" t="s">
        <v>8</v>
      </c>
      <c r="F27" s="102"/>
      <c r="G27" s="102" t="s">
        <v>4</v>
      </c>
      <c r="H27" s="138"/>
      <c r="I27" s="138"/>
      <c r="J27" s="138"/>
      <c r="K27" s="102" t="s">
        <v>4</v>
      </c>
      <c r="L27" s="102" t="s">
        <v>4</v>
      </c>
      <c r="M27" s="1200" t="s">
        <v>4</v>
      </c>
    </row>
    <row r="28" spans="1:13" ht="15" customHeight="1" x14ac:dyDescent="0.2">
      <c r="A28" s="1197">
        <v>21</v>
      </c>
      <c r="B28" s="528"/>
      <c r="C28" s="528" t="str">
        <f>'RF-3'!A$1</f>
        <v>Anexo RF – 3</v>
      </c>
      <c r="D28" s="528" t="str">
        <f>'RF-3'!B$3</f>
        <v>Estado de variaciones en la Hacienda Pública/ Patrimonio</v>
      </c>
      <c r="E28" s="1386" t="s">
        <v>8</v>
      </c>
      <c r="F28" s="102"/>
      <c r="G28" s="102" t="s">
        <v>4</v>
      </c>
      <c r="H28" s="138"/>
      <c r="I28" s="138"/>
      <c r="J28" s="138"/>
      <c r="K28" s="102" t="s">
        <v>4</v>
      </c>
      <c r="L28" s="102" t="s">
        <v>4</v>
      </c>
      <c r="M28" s="1200" t="s">
        <v>4</v>
      </c>
    </row>
    <row r="29" spans="1:13" ht="15" customHeight="1" x14ac:dyDescent="0.2">
      <c r="A29" s="1197">
        <v>22</v>
      </c>
      <c r="B29" s="528"/>
      <c r="C29" s="528" t="str">
        <f>'RF-4'!A$1</f>
        <v>Anexo RF – 4</v>
      </c>
      <c r="D29" s="528" t="str">
        <f>'RF-4'!B$3</f>
        <v>Estado de Cambios en la Situación Financiera</v>
      </c>
      <c r="E29" s="1386" t="s">
        <v>8</v>
      </c>
      <c r="F29" s="105"/>
      <c r="G29" s="102" t="s">
        <v>4</v>
      </c>
      <c r="H29" s="138"/>
      <c r="I29" s="138"/>
      <c r="J29" s="138"/>
      <c r="K29" s="102" t="s">
        <v>4</v>
      </c>
      <c r="L29" s="102" t="s">
        <v>4</v>
      </c>
      <c r="M29" s="1200" t="s">
        <v>4</v>
      </c>
    </row>
    <row r="30" spans="1:13" ht="15" customHeight="1" x14ac:dyDescent="0.2">
      <c r="A30" s="1198">
        <v>23</v>
      </c>
      <c r="B30" s="528"/>
      <c r="C30" s="528" t="str">
        <f>'RF-5'!A$1</f>
        <v>Anexo RF – 5</v>
      </c>
      <c r="D30" s="528" t="str">
        <f>'RF-5'!B$3</f>
        <v>Estado de Flujos de Efectivo</v>
      </c>
      <c r="E30" s="1386" t="s">
        <v>8</v>
      </c>
      <c r="F30" s="102"/>
      <c r="G30" s="102" t="s">
        <v>4</v>
      </c>
      <c r="H30" s="138"/>
      <c r="I30" s="138"/>
      <c r="J30" s="138"/>
      <c r="K30" s="102" t="s">
        <v>4</v>
      </c>
      <c r="L30" s="102" t="s">
        <v>4</v>
      </c>
      <c r="M30" s="1200" t="s">
        <v>4</v>
      </c>
    </row>
    <row r="31" spans="1:13" ht="15" customHeight="1" x14ac:dyDescent="0.2">
      <c r="A31" s="1197">
        <v>24</v>
      </c>
      <c r="B31" s="528"/>
      <c r="C31" s="528" t="str">
        <f>'RF-6'!A$1</f>
        <v>Anexo RF – 6</v>
      </c>
      <c r="D31" s="528" t="str">
        <f>'RF-6'!B$3</f>
        <v>Estado Analítico del Activo.</v>
      </c>
      <c r="E31" s="1386" t="s">
        <v>8</v>
      </c>
      <c r="F31" s="102"/>
      <c r="G31" s="102" t="s">
        <v>4</v>
      </c>
      <c r="H31" s="138"/>
      <c r="I31" s="138"/>
      <c r="J31" s="138"/>
      <c r="K31" s="102" t="s">
        <v>4</v>
      </c>
      <c r="L31" s="102" t="s">
        <v>4</v>
      </c>
      <c r="M31" s="1200" t="s">
        <v>4</v>
      </c>
    </row>
    <row r="32" spans="1:13" ht="15" customHeight="1" x14ac:dyDescent="0.2">
      <c r="A32" s="1197">
        <v>25</v>
      </c>
      <c r="B32" s="528"/>
      <c r="C32" s="528" t="str">
        <f>'RF-7'!A$1</f>
        <v>Anexo RF – 7</v>
      </c>
      <c r="D32" s="528" t="str">
        <f>'RF-7'!B$3</f>
        <v>Estado Analítico de la Deuda y Otros Pasivos.</v>
      </c>
      <c r="E32" s="1386" t="s">
        <v>8</v>
      </c>
      <c r="F32" s="102"/>
      <c r="G32" s="102" t="s">
        <v>4</v>
      </c>
      <c r="H32" s="138"/>
      <c r="I32" s="138"/>
      <c r="J32" s="138"/>
      <c r="K32" s="102" t="s">
        <v>4</v>
      </c>
      <c r="L32" s="102" t="s">
        <v>4</v>
      </c>
      <c r="M32" s="1200" t="s">
        <v>4</v>
      </c>
    </row>
    <row r="33" spans="1:13" ht="15" customHeight="1" x14ac:dyDescent="0.2">
      <c r="A33" s="1198">
        <v>26</v>
      </c>
      <c r="B33" s="528"/>
      <c r="C33" s="528" t="str">
        <f>'RF-7.1'!A$1</f>
        <v>Anexo RF – 7.1</v>
      </c>
      <c r="D33" s="528" t="str">
        <f>'RF-7.1'!B$3</f>
        <v>Estado Analítico de la Deuda y Otros Pasivos. LDF</v>
      </c>
      <c r="E33" s="1386" t="s">
        <v>8</v>
      </c>
      <c r="F33" s="102"/>
      <c r="G33" s="102" t="s">
        <v>4</v>
      </c>
      <c r="H33" s="138"/>
      <c r="I33" s="138"/>
      <c r="J33" s="138"/>
      <c r="K33" s="102" t="s">
        <v>4</v>
      </c>
      <c r="L33" s="102" t="s">
        <v>4</v>
      </c>
      <c r="M33" s="1200" t="s">
        <v>4</v>
      </c>
    </row>
    <row r="34" spans="1:13" ht="15" customHeight="1" x14ac:dyDescent="0.2">
      <c r="A34" s="1197">
        <v>27</v>
      </c>
      <c r="B34" s="528"/>
      <c r="C34" s="528" t="str">
        <f>'RF-7.2'!A$1</f>
        <v>Anexo RF – 7.2</v>
      </c>
      <c r="D34" s="528" t="str">
        <f>'RF-7.2'!B$3</f>
        <v>Informe Analítico de Obligaciones Diferentes de Financiamientos.LDF</v>
      </c>
      <c r="E34" s="1386" t="s">
        <v>8</v>
      </c>
      <c r="F34" s="102"/>
      <c r="G34" s="102" t="s">
        <v>4</v>
      </c>
      <c r="H34" s="138"/>
      <c r="I34" s="138"/>
      <c r="J34" s="138"/>
      <c r="K34" s="102" t="s">
        <v>4</v>
      </c>
      <c r="L34" s="102" t="s">
        <v>4</v>
      </c>
      <c r="M34" s="1200" t="s">
        <v>4</v>
      </c>
    </row>
    <row r="35" spans="1:13" ht="15" customHeight="1" x14ac:dyDescent="0.2">
      <c r="A35" s="1197">
        <v>28</v>
      </c>
      <c r="B35" s="528"/>
      <c r="C35" s="528" t="str">
        <f>'RF-8'!A$1</f>
        <v>Anexo RF – 8</v>
      </c>
      <c r="D35" s="528" t="str">
        <f>'RF-8'!C$3</f>
        <v>Relación de cuentas bancarias</v>
      </c>
      <c r="E35" s="1386" t="s">
        <v>8</v>
      </c>
      <c r="F35" s="102"/>
      <c r="G35" s="102" t="s">
        <v>4</v>
      </c>
      <c r="H35" s="138"/>
      <c r="I35" s="138"/>
      <c r="J35" s="138"/>
      <c r="K35" s="102" t="s">
        <v>4</v>
      </c>
      <c r="L35" s="102" t="s">
        <v>4</v>
      </c>
      <c r="M35" s="1200" t="s">
        <v>4</v>
      </c>
    </row>
    <row r="36" spans="1:13" ht="15" customHeight="1" x14ac:dyDescent="0.2">
      <c r="A36" s="1198">
        <v>29</v>
      </c>
      <c r="B36" s="528"/>
      <c r="C36" s="528" t="str">
        <f>'RF-8.1'!A$1</f>
        <v>Anexo RF – 8.1</v>
      </c>
      <c r="D36" s="528" t="str">
        <f>'RF-8.1'!C$3</f>
        <v>Detalle de las cuentas de cheques.</v>
      </c>
      <c r="E36" s="1386" t="s">
        <v>8</v>
      </c>
      <c r="F36" s="102"/>
      <c r="G36" s="102" t="s">
        <v>4</v>
      </c>
      <c r="H36" s="138"/>
      <c r="I36" s="138"/>
      <c r="J36" s="138"/>
      <c r="K36" s="102" t="s">
        <v>4</v>
      </c>
      <c r="L36" s="102" t="s">
        <v>4</v>
      </c>
      <c r="M36" s="1200" t="s">
        <v>4</v>
      </c>
    </row>
    <row r="37" spans="1:13" ht="15" customHeight="1" x14ac:dyDescent="0.2">
      <c r="A37" s="1197">
        <v>30</v>
      </c>
      <c r="B37" s="528"/>
      <c r="C37" s="528" t="str">
        <f>'RF-8.1.1'!A$1</f>
        <v>Anexo RF – 8.1.1</v>
      </c>
      <c r="D37" s="528" t="str">
        <f>'RF-8.1.1'!C$3</f>
        <v>Relación de cheques pendientes de entregar.</v>
      </c>
      <c r="E37" s="1386" t="s">
        <v>8</v>
      </c>
      <c r="F37" s="102"/>
      <c r="G37" s="102" t="s">
        <v>4</v>
      </c>
      <c r="H37" s="138"/>
      <c r="I37" s="138"/>
      <c r="J37" s="138"/>
      <c r="K37" s="102" t="s">
        <v>4</v>
      </c>
      <c r="L37" s="102" t="s">
        <v>4</v>
      </c>
      <c r="M37" s="1200" t="s">
        <v>4</v>
      </c>
    </row>
    <row r="38" spans="1:13" ht="15" customHeight="1" x14ac:dyDescent="0.2">
      <c r="A38" s="1197">
        <v>31</v>
      </c>
      <c r="B38" s="528"/>
      <c r="C38" s="528" t="str">
        <f>'RF-8.1.2'!A$1</f>
        <v>Anexo RF - 8.1.2</v>
      </c>
      <c r="D38" s="528" t="str">
        <f>'RF-8.1.2'!B$3</f>
        <v>Relación de cheques protestados</v>
      </c>
      <c r="E38" s="1386" t="s">
        <v>8</v>
      </c>
      <c r="F38" s="102"/>
      <c r="G38" s="102" t="s">
        <v>4</v>
      </c>
      <c r="H38" s="138"/>
      <c r="I38" s="138"/>
      <c r="J38" s="138"/>
      <c r="K38" s="102" t="s">
        <v>4</v>
      </c>
      <c r="L38" s="102" t="s">
        <v>4</v>
      </c>
      <c r="M38" s="1200" t="s">
        <v>4</v>
      </c>
    </row>
    <row r="39" spans="1:13" ht="15" customHeight="1" x14ac:dyDescent="0.2">
      <c r="A39" s="1198">
        <v>32</v>
      </c>
      <c r="B39" s="528"/>
      <c r="C39" s="528" t="str">
        <f>'RF-8.2'!A$1</f>
        <v>Anexo RF – 8.2</v>
      </c>
      <c r="D39" s="528" t="str">
        <f>'RF-8.2'!C$3</f>
        <v>Detalle de las cuentas de inversión.</v>
      </c>
      <c r="E39" s="1386" t="s">
        <v>8</v>
      </c>
      <c r="F39" s="102" t="s">
        <v>4</v>
      </c>
      <c r="G39" s="102" t="s">
        <v>4</v>
      </c>
      <c r="H39" s="138"/>
      <c r="I39" s="138"/>
      <c r="J39" s="138"/>
      <c r="K39" s="102" t="s">
        <v>4</v>
      </c>
      <c r="L39" s="102" t="s">
        <v>4</v>
      </c>
      <c r="M39" s="1200" t="s">
        <v>4</v>
      </c>
    </row>
    <row r="40" spans="1:13" ht="15" customHeight="1" x14ac:dyDescent="0.2">
      <c r="A40" s="1197">
        <v>33</v>
      </c>
      <c r="B40" s="528"/>
      <c r="C40" s="528" t="str">
        <f>'RF-9'!A$1</f>
        <v>Anexo RF - 9</v>
      </c>
      <c r="D40" s="528" t="str">
        <f>'RF-9'!C$3</f>
        <v>Relación de compromisos (cuentas) por pagar.</v>
      </c>
      <c r="E40" s="1386" t="s">
        <v>8</v>
      </c>
      <c r="F40" s="102" t="s">
        <v>4</v>
      </c>
      <c r="G40" s="102" t="s">
        <v>4</v>
      </c>
      <c r="H40" s="138"/>
      <c r="I40" s="138"/>
      <c r="J40" s="138"/>
      <c r="K40" s="102" t="s">
        <v>4</v>
      </c>
      <c r="L40" s="102" t="s">
        <v>4</v>
      </c>
      <c r="M40" s="1200" t="s">
        <v>4</v>
      </c>
    </row>
    <row r="41" spans="1:13" ht="15" customHeight="1" x14ac:dyDescent="0.2">
      <c r="A41" s="1197">
        <v>34</v>
      </c>
      <c r="B41" s="528"/>
      <c r="C41" s="528" t="str">
        <f>'RF-9.1'!A$1</f>
        <v>Anexo RF - 9.1</v>
      </c>
      <c r="D41" s="528" t="str">
        <f>'RF-9.1'!C$3</f>
        <v>Relación de documentos por pagar.</v>
      </c>
      <c r="E41" s="1386" t="s">
        <v>8</v>
      </c>
      <c r="F41" s="102" t="s">
        <v>4</v>
      </c>
      <c r="G41" s="102" t="s">
        <v>4</v>
      </c>
      <c r="H41" s="138"/>
      <c r="I41" s="138"/>
      <c r="J41" s="138"/>
      <c r="K41" s="102" t="s">
        <v>4</v>
      </c>
      <c r="L41" s="102" t="s">
        <v>4</v>
      </c>
      <c r="M41" s="1200" t="s">
        <v>4</v>
      </c>
    </row>
    <row r="42" spans="1:13" ht="15" customHeight="1" x14ac:dyDescent="0.2">
      <c r="A42" s="1198">
        <v>35</v>
      </c>
      <c r="B42" s="528"/>
      <c r="C42" s="528" t="str">
        <f>'RF-10'!A$1</f>
        <v>Anexo RF - 10</v>
      </c>
      <c r="D42" s="528" t="str">
        <f>'RF-10'!B$3</f>
        <v>Relación de cuentas por cobrar.</v>
      </c>
      <c r="E42" s="1386" t="s">
        <v>8</v>
      </c>
      <c r="F42" s="102" t="s">
        <v>4</v>
      </c>
      <c r="G42" s="102" t="s">
        <v>4</v>
      </c>
      <c r="H42" s="138"/>
      <c r="I42" s="138"/>
      <c r="J42" s="138"/>
      <c r="K42" s="102" t="s">
        <v>4</v>
      </c>
      <c r="L42" s="102" t="s">
        <v>4</v>
      </c>
      <c r="M42" s="1200" t="s">
        <v>4</v>
      </c>
    </row>
    <row r="43" spans="1:13" ht="15" customHeight="1" x14ac:dyDescent="0.2">
      <c r="A43" s="1197">
        <v>36</v>
      </c>
      <c r="B43" s="530"/>
      <c r="C43" s="528" t="str">
        <f>'RF-10.1'!A$1</f>
        <v>Anexo RF - 10.1</v>
      </c>
      <c r="D43" s="528" t="str">
        <f>'RF-10.1'!B$3</f>
        <v>Relación de documentos por cobrar.</v>
      </c>
      <c r="E43" s="1386" t="s">
        <v>8</v>
      </c>
      <c r="F43" s="138"/>
      <c r="G43" s="138"/>
      <c r="H43" s="138"/>
      <c r="I43" s="138"/>
      <c r="J43" s="138"/>
      <c r="K43" s="138"/>
      <c r="L43" s="138"/>
      <c r="M43" s="1200"/>
    </row>
    <row r="44" spans="1:13" ht="15" customHeight="1" x14ac:dyDescent="0.2">
      <c r="A44" s="1198">
        <v>37</v>
      </c>
      <c r="B44" s="530"/>
      <c r="C44" s="528" t="str">
        <f>'RF-10.2'!A$1</f>
        <v>Anexo RF - 10.2</v>
      </c>
      <c r="D44" s="528" t="str">
        <f>'RF-10.2'!B$3</f>
        <v>Relación de depósitos en garantía otorgados al municipio.</v>
      </c>
      <c r="E44" s="1386" t="s">
        <v>8</v>
      </c>
      <c r="F44" s="138"/>
      <c r="G44" s="138"/>
      <c r="H44" s="138"/>
      <c r="I44" s="138"/>
      <c r="J44" s="138"/>
      <c r="K44" s="138"/>
      <c r="L44" s="138"/>
      <c r="M44" s="1200"/>
    </row>
    <row r="45" spans="1:13" ht="15" customHeight="1" x14ac:dyDescent="0.2">
      <c r="A45" s="1197">
        <v>38</v>
      </c>
      <c r="B45" s="530"/>
      <c r="C45" s="528" t="str">
        <f>'RF-11'!A$1</f>
        <v>Anexo RF - 11</v>
      </c>
      <c r="D45" s="528" t="str">
        <f>'RF-11'!B$3</f>
        <v>Relación de notas presentadas por notarías públicas con importes depositados.</v>
      </c>
      <c r="E45" s="1386" t="s">
        <v>8</v>
      </c>
      <c r="F45" s="138"/>
      <c r="G45" s="138"/>
      <c r="H45" s="138"/>
      <c r="I45" s="138"/>
      <c r="J45" s="138"/>
      <c r="K45" s="138"/>
      <c r="L45" s="138"/>
      <c r="M45" s="1200"/>
    </row>
    <row r="46" spans="1:13" ht="15" customHeight="1" x14ac:dyDescent="0.2">
      <c r="A46" s="1197">
        <v>39</v>
      </c>
      <c r="B46" s="530"/>
      <c r="C46" s="528" t="str">
        <f>'RF-11.1'!A$1</f>
        <v>Anexo RF - 11.1</v>
      </c>
      <c r="D46" s="528" t="str">
        <f>'RF-11.1'!B$3</f>
        <v>Arqueo de importes depositados por notarías públicas</v>
      </c>
      <c r="E46" s="1386" t="s">
        <v>8</v>
      </c>
      <c r="F46" s="138"/>
      <c r="G46" s="138"/>
      <c r="H46" s="138"/>
      <c r="I46" s="138"/>
      <c r="J46" s="138"/>
      <c r="K46" s="138"/>
      <c r="L46" s="138"/>
      <c r="M46" s="1200"/>
    </row>
    <row r="47" spans="1:13" ht="15" customHeight="1" x14ac:dyDescent="0.2">
      <c r="A47" s="1198">
        <v>40</v>
      </c>
      <c r="B47" s="530"/>
      <c r="C47" s="528" t="str">
        <f>'RF-12'!A$1</f>
        <v>Anexo RF - 12</v>
      </c>
      <c r="D47" s="528" t="str">
        <f>'RF-12'!B$3</f>
        <v>Asignación de fondos fijos y revolventes.</v>
      </c>
      <c r="E47" s="1386" t="s">
        <v>8</v>
      </c>
      <c r="F47" s="138"/>
      <c r="G47" s="138"/>
      <c r="H47" s="138"/>
      <c r="I47" s="138"/>
      <c r="J47" s="138"/>
      <c r="K47" s="138"/>
      <c r="L47" s="138"/>
      <c r="M47" s="1200"/>
    </row>
    <row r="48" spans="1:13" ht="15" customHeight="1" x14ac:dyDescent="0.2">
      <c r="A48" s="1197">
        <v>41</v>
      </c>
      <c r="B48" s="530"/>
      <c r="C48" s="528" t="str">
        <f>'RF-12.1'!A$1</f>
        <v>Anexo RF - 12.1</v>
      </c>
      <c r="D48" s="528" t="str">
        <f>'RF-12.1'!B$3</f>
        <v>Arqueo de fondo fijo</v>
      </c>
      <c r="E48" s="1386" t="s">
        <v>8</v>
      </c>
      <c r="F48" s="138"/>
      <c r="G48" s="138"/>
      <c r="H48" s="138"/>
      <c r="I48" s="138"/>
      <c r="J48" s="138"/>
      <c r="K48" s="138"/>
      <c r="L48" s="138"/>
      <c r="M48" s="1200"/>
    </row>
    <row r="49" spans="1:13" ht="15" customHeight="1" x14ac:dyDescent="0.2">
      <c r="A49" s="1197">
        <v>42</v>
      </c>
      <c r="B49" s="530"/>
      <c r="C49" s="528" t="str">
        <f>'RF-13'!A$1</f>
        <v>Anexo RF - 13</v>
      </c>
      <c r="D49" s="528" t="str">
        <f>'RF-13'!C$3</f>
        <v>Fondo para el pago de los compromisos pendientes con los empleados del municipio.</v>
      </c>
      <c r="E49" s="1386" t="s">
        <v>8</v>
      </c>
      <c r="F49" s="138"/>
      <c r="G49" s="138"/>
      <c r="H49" s="138"/>
      <c r="I49" s="138"/>
      <c r="J49" s="138"/>
      <c r="K49" s="138"/>
      <c r="L49" s="138"/>
      <c r="M49" s="1200"/>
    </row>
    <row r="50" spans="1:13" ht="15" customHeight="1" x14ac:dyDescent="0.2">
      <c r="A50" s="1198">
        <v>43</v>
      </c>
      <c r="B50" s="530"/>
      <c r="C50" s="528" t="str">
        <f>'RF-14'!A$1</f>
        <v>Anexo RF – 14</v>
      </c>
      <c r="D50" s="528" t="str">
        <f>'RF-14'!B$3</f>
        <v>Informe sobre Estudios Actuariales - LDF</v>
      </c>
      <c r="E50" s="1386" t="s">
        <v>8</v>
      </c>
      <c r="F50" s="138"/>
      <c r="G50" s="138"/>
      <c r="H50" s="138"/>
      <c r="I50" s="138"/>
      <c r="J50" s="138"/>
      <c r="K50" s="138"/>
      <c r="L50" s="138"/>
      <c r="M50" s="1200"/>
    </row>
    <row r="51" spans="1:13" ht="18.600000000000001" customHeight="1" x14ac:dyDescent="0.2">
      <c r="A51" s="1197"/>
      <c r="B51" s="1189" t="s">
        <v>164</v>
      </c>
      <c r="C51" s="1190"/>
      <c r="D51" s="1191"/>
      <c r="E51" s="1383"/>
      <c r="F51" s="101" t="s">
        <v>4</v>
      </c>
      <c r="G51" s="101" t="s">
        <v>4</v>
      </c>
      <c r="H51" s="1207"/>
      <c r="I51" s="1207"/>
      <c r="J51" s="1207"/>
      <c r="K51" s="101" t="s">
        <v>4</v>
      </c>
      <c r="L51" s="101" t="s">
        <v>4</v>
      </c>
      <c r="M51" s="1199" t="s">
        <v>4</v>
      </c>
    </row>
    <row r="52" spans="1:13" ht="15" customHeight="1" x14ac:dyDescent="0.2">
      <c r="A52" s="1197">
        <v>44</v>
      </c>
      <c r="B52" s="528"/>
      <c r="C52" s="528" t="str">
        <f>'RM-1'!A$1</f>
        <v>Anexo RM - 1</v>
      </c>
      <c r="D52" s="528" t="str">
        <f>'RM-1'!E$3</f>
        <v>Relación de bienes inmuebles</v>
      </c>
      <c r="E52" s="1386" t="s">
        <v>9</v>
      </c>
      <c r="F52" s="102" t="s">
        <v>4</v>
      </c>
      <c r="G52" s="102" t="s">
        <v>4</v>
      </c>
      <c r="H52" s="138"/>
      <c r="I52" s="138"/>
      <c r="J52" s="138"/>
      <c r="K52" s="102" t="s">
        <v>4</v>
      </c>
      <c r="L52" s="102" t="s">
        <v>4</v>
      </c>
      <c r="M52" s="1200" t="s">
        <v>4</v>
      </c>
    </row>
    <row r="53" spans="1:13" ht="15" customHeight="1" x14ac:dyDescent="0.2">
      <c r="A53" s="1197">
        <v>45</v>
      </c>
      <c r="B53" s="528"/>
      <c r="C53" s="528" t="str">
        <f>'RM-2'!A$1</f>
        <v>Anexo RM - 2</v>
      </c>
      <c r="D53" s="528" t="str">
        <f>'RM-2'!E$4</f>
        <v>Relación de bienes muebles</v>
      </c>
      <c r="E53" s="1385" t="s">
        <v>9</v>
      </c>
      <c r="F53" s="102" t="s">
        <v>4</v>
      </c>
      <c r="G53" s="102" t="s">
        <v>4</v>
      </c>
      <c r="H53" s="138"/>
      <c r="I53" s="138"/>
      <c r="J53" s="138"/>
      <c r="K53" s="102" t="s">
        <v>4</v>
      </c>
      <c r="L53" s="102" t="s">
        <v>4</v>
      </c>
      <c r="M53" s="1200" t="s">
        <v>4</v>
      </c>
    </row>
    <row r="54" spans="1:13" ht="15" customHeight="1" x14ac:dyDescent="0.2">
      <c r="A54" s="1198">
        <v>46</v>
      </c>
      <c r="B54" s="528"/>
      <c r="C54" s="528" t="str">
        <f>'RM-3'!A$1</f>
        <v>Anexo RM - 3</v>
      </c>
      <c r="D54" s="528" t="str">
        <f>'RM-3'!B$3</f>
        <v>Conciliación de bienes patrimoniales</v>
      </c>
      <c r="E54" s="1386" t="s">
        <v>8</v>
      </c>
      <c r="F54" s="102" t="s">
        <v>4</v>
      </c>
      <c r="G54" s="102" t="s">
        <v>4</v>
      </c>
      <c r="H54" s="138"/>
      <c r="I54" s="138"/>
      <c r="J54" s="138"/>
      <c r="K54" s="102" t="s">
        <v>4</v>
      </c>
      <c r="L54" s="102" t="s">
        <v>4</v>
      </c>
      <c r="M54" s="1200" t="s">
        <v>4</v>
      </c>
    </row>
    <row r="55" spans="1:13" ht="15" customHeight="1" x14ac:dyDescent="0.2">
      <c r="A55" s="1197">
        <v>47</v>
      </c>
      <c r="B55" s="528"/>
      <c r="C55" s="528" t="str">
        <f>'RM-4'!A$1</f>
        <v>Anexo RM - 4</v>
      </c>
      <c r="D55" s="528" t="str">
        <f>'RM-4'!C$3</f>
        <v>Inventario de bienes muebles e inmuebles recibidos en comodato</v>
      </c>
      <c r="E55" s="1386" t="s">
        <v>9</v>
      </c>
      <c r="F55" s="102" t="s">
        <v>4</v>
      </c>
      <c r="G55" s="102" t="s">
        <v>4</v>
      </c>
      <c r="H55" s="138"/>
      <c r="I55" s="138"/>
      <c r="J55" s="138"/>
      <c r="K55" s="102" t="s">
        <v>4</v>
      </c>
      <c r="L55" s="102" t="s">
        <v>4</v>
      </c>
      <c r="M55" s="1200" t="s">
        <v>4</v>
      </c>
    </row>
    <row r="56" spans="1:13" ht="15" customHeight="1" x14ac:dyDescent="0.2">
      <c r="A56" s="1197">
        <v>48</v>
      </c>
      <c r="B56" s="528"/>
      <c r="C56" s="528" t="str">
        <f>'RM-5'!A$1</f>
        <v>Anexo RM - 5</v>
      </c>
      <c r="D56" s="528" t="str">
        <f>'RM-5'!B$3</f>
        <v>Armamento</v>
      </c>
      <c r="E56" s="1386" t="s">
        <v>8</v>
      </c>
      <c r="F56" s="102" t="s">
        <v>4</v>
      </c>
      <c r="G56" s="102" t="s">
        <v>4</v>
      </c>
      <c r="H56" s="138"/>
      <c r="I56" s="138"/>
      <c r="J56" s="138"/>
      <c r="K56" s="102" t="s">
        <v>4</v>
      </c>
      <c r="L56" s="102" t="s">
        <v>4</v>
      </c>
      <c r="M56" s="1200" t="s">
        <v>4</v>
      </c>
    </row>
    <row r="57" spans="1:13" ht="15" customHeight="1" x14ac:dyDescent="0.2">
      <c r="A57" s="1198">
        <v>49</v>
      </c>
      <c r="B57" s="528"/>
      <c r="C57" s="528" t="str">
        <f>'RM-6'!A$1</f>
        <v>Anexo RM - 6</v>
      </c>
      <c r="D57" s="528" t="str">
        <f>'RM-6'!B$3</f>
        <v>Existencia en almacén.</v>
      </c>
      <c r="E57" s="1386" t="s">
        <v>9</v>
      </c>
      <c r="F57" s="102" t="s">
        <v>4</v>
      </c>
      <c r="G57" s="102" t="s">
        <v>4</v>
      </c>
      <c r="H57" s="138"/>
      <c r="I57" s="138"/>
      <c r="J57" s="138"/>
      <c r="K57" s="102" t="s">
        <v>4</v>
      </c>
      <c r="L57" s="102" t="s">
        <v>4</v>
      </c>
      <c r="M57" s="1200" t="s">
        <v>4</v>
      </c>
    </row>
    <row r="58" spans="1:13" ht="15" customHeight="1" x14ac:dyDescent="0.2">
      <c r="A58" s="1197">
        <v>50</v>
      </c>
      <c r="B58" s="528"/>
      <c r="C58" s="528" t="str">
        <f>'RM-7'!A$1</f>
        <v>Anexo RM - 7</v>
      </c>
      <c r="D58" s="528" t="str">
        <f>'RM-7'!B$3</f>
        <v>Activos intangibles</v>
      </c>
      <c r="E58" s="1386" t="s">
        <v>8</v>
      </c>
      <c r="F58" s="102" t="s">
        <v>4</v>
      </c>
      <c r="G58" s="102" t="s">
        <v>4</v>
      </c>
      <c r="H58" s="138"/>
      <c r="I58" s="138"/>
      <c r="J58" s="138"/>
      <c r="K58" s="102" t="s">
        <v>4</v>
      </c>
      <c r="L58" s="102" t="s">
        <v>4</v>
      </c>
      <c r="M58" s="1200" t="s">
        <v>4</v>
      </c>
    </row>
    <row r="59" spans="1:13" ht="15" customHeight="1" x14ac:dyDescent="0.2">
      <c r="A59" s="1197">
        <v>51</v>
      </c>
      <c r="B59" s="528"/>
      <c r="C59" s="528" t="str">
        <f>'RM-8'!A$1</f>
        <v>Anexo RM - 8</v>
      </c>
      <c r="D59" s="528" t="str">
        <f>'RM-8'!C$4</f>
        <v>Relación de papelería oficial en existencia.</v>
      </c>
      <c r="E59" s="1385" t="s">
        <v>4360</v>
      </c>
      <c r="F59" s="102" t="s">
        <v>4</v>
      </c>
      <c r="G59" s="102" t="s">
        <v>4</v>
      </c>
      <c r="H59" s="138"/>
      <c r="I59" s="138"/>
      <c r="J59" s="138"/>
      <c r="K59" s="102" t="s">
        <v>4</v>
      </c>
      <c r="L59" s="102" t="s">
        <v>4</v>
      </c>
      <c r="M59" s="1200" t="s">
        <v>4</v>
      </c>
    </row>
    <row r="60" spans="1:13" ht="18" customHeight="1" x14ac:dyDescent="0.2">
      <c r="A60" s="1197"/>
      <c r="B60" s="1189" t="s">
        <v>165</v>
      </c>
      <c r="C60" s="1190"/>
      <c r="D60" s="1191"/>
      <c r="E60" s="1383"/>
      <c r="F60" s="101" t="s">
        <v>4</v>
      </c>
      <c r="G60" s="101" t="s">
        <v>4</v>
      </c>
      <c r="H60" s="1207"/>
      <c r="I60" s="1207"/>
      <c r="J60" s="1207"/>
      <c r="K60" s="101" t="s">
        <v>4</v>
      </c>
      <c r="L60" s="101" t="s">
        <v>4</v>
      </c>
      <c r="M60" s="1199" t="s">
        <v>4</v>
      </c>
    </row>
    <row r="61" spans="1:13" ht="15" customHeight="1" x14ac:dyDescent="0.2">
      <c r="A61" s="1197">
        <v>52</v>
      </c>
      <c r="B61" s="528"/>
      <c r="C61" s="528" t="str">
        <f>'RH-1'!A$1</f>
        <v>Anexo RH - 1</v>
      </c>
      <c r="D61" s="528" t="str">
        <f>'RH-1'!C$3</f>
        <v>Plantilla de personal</v>
      </c>
      <c r="E61" s="1386" t="s">
        <v>8</v>
      </c>
      <c r="F61" s="102" t="s">
        <v>4</v>
      </c>
      <c r="G61" s="102" t="s">
        <v>4</v>
      </c>
      <c r="H61" s="138"/>
      <c r="I61" s="138"/>
      <c r="J61" s="138"/>
      <c r="K61" s="102" t="s">
        <v>4</v>
      </c>
      <c r="L61" s="102" t="s">
        <v>4</v>
      </c>
      <c r="M61" s="1200" t="s">
        <v>4</v>
      </c>
    </row>
    <row r="62" spans="1:13" ht="15" customHeight="1" x14ac:dyDescent="0.2">
      <c r="A62" s="1197">
        <v>53</v>
      </c>
      <c r="B62" s="528"/>
      <c r="C62" s="528" t="str">
        <f>'RH-1.1'!A$1</f>
        <v>Anexo RH - 1.1</v>
      </c>
      <c r="D62" s="528" t="str">
        <f>'RH-1.1'!C$3</f>
        <v>Relación de personal</v>
      </c>
      <c r="E62" s="1386" t="s">
        <v>8</v>
      </c>
      <c r="F62" s="102" t="s">
        <v>4</v>
      </c>
      <c r="G62" s="102" t="s">
        <v>4</v>
      </c>
      <c r="H62" s="138"/>
      <c r="I62" s="138"/>
      <c r="J62" s="138"/>
      <c r="K62" s="102" t="s">
        <v>4</v>
      </c>
      <c r="L62" s="102" t="s">
        <v>4</v>
      </c>
      <c r="M62" s="1200" t="s">
        <v>4</v>
      </c>
    </row>
    <row r="63" spans="1:13" ht="15" customHeight="1" x14ac:dyDescent="0.2">
      <c r="A63" s="1197">
        <v>54</v>
      </c>
      <c r="B63" s="528"/>
      <c r="C63" s="528" t="str">
        <f>'RH-1.2'!A$1</f>
        <v>Anexo RH - 1.2</v>
      </c>
      <c r="D63" s="528" t="str">
        <f>'RH-1.2'!C$3</f>
        <v>Expediente de personal</v>
      </c>
      <c r="E63" s="1386" t="s">
        <v>8</v>
      </c>
      <c r="F63" s="102" t="s">
        <v>4</v>
      </c>
      <c r="G63" s="102" t="s">
        <v>4</v>
      </c>
      <c r="H63" s="138"/>
      <c r="I63" s="138"/>
      <c r="J63" s="138"/>
      <c r="K63" s="102" t="s">
        <v>4</v>
      </c>
      <c r="L63" s="102" t="s">
        <v>4</v>
      </c>
      <c r="M63" s="1200" t="s">
        <v>4</v>
      </c>
    </row>
    <row r="64" spans="1:13" ht="15" customHeight="1" x14ac:dyDescent="0.2">
      <c r="A64" s="1197">
        <v>55</v>
      </c>
      <c r="B64" s="528"/>
      <c r="C64" s="528" t="str">
        <f>'RH-2'!A$1</f>
        <v>Anexo RH - 2</v>
      </c>
      <c r="D64" s="528" t="str">
        <f>'RH-2'!C$3</f>
        <v>Relación de personal sujeto a pago de honorarios</v>
      </c>
      <c r="E64" s="1386" t="s">
        <v>8</v>
      </c>
      <c r="F64" s="102" t="s">
        <v>4</v>
      </c>
      <c r="G64" s="102" t="s">
        <v>4</v>
      </c>
      <c r="H64" s="138"/>
      <c r="I64" s="138"/>
      <c r="J64" s="138"/>
      <c r="K64" s="102" t="s">
        <v>4</v>
      </c>
      <c r="L64" s="102" t="s">
        <v>4</v>
      </c>
      <c r="M64" s="1200" t="s">
        <v>4</v>
      </c>
    </row>
    <row r="65" spans="1:13" ht="15" customHeight="1" x14ac:dyDescent="0.2">
      <c r="A65" s="1197">
        <v>56</v>
      </c>
      <c r="B65" s="528"/>
      <c r="C65" s="528" t="str">
        <f>'RH-3'!A$1</f>
        <v>Anexo RH - 3</v>
      </c>
      <c r="D65" s="528" t="str">
        <f>'RH-3'!C$3</f>
        <v>Relación de personal con licencia, permiso o comisión.</v>
      </c>
      <c r="E65" s="1386" t="s">
        <v>8</v>
      </c>
      <c r="F65" s="102" t="s">
        <v>4</v>
      </c>
      <c r="G65" s="102" t="s">
        <v>4</v>
      </c>
      <c r="H65" s="138"/>
      <c r="I65" s="138"/>
      <c r="J65" s="138"/>
      <c r="K65" s="102" t="s">
        <v>4</v>
      </c>
      <c r="L65" s="102" t="s">
        <v>4</v>
      </c>
      <c r="M65" s="1200" t="s">
        <v>4</v>
      </c>
    </row>
    <row r="66" spans="1:13" ht="15" customHeight="1" x14ac:dyDescent="0.2">
      <c r="A66" s="1197">
        <v>57</v>
      </c>
      <c r="B66" s="528"/>
      <c r="C66" s="528" t="str">
        <f>'RH-4'!A$1</f>
        <v>Anexo RH - 4</v>
      </c>
      <c r="D66" s="528" t="str">
        <f>'RH-4'!C$3</f>
        <v xml:space="preserve">Relación de personal jubilado y pensionado </v>
      </c>
      <c r="E66" s="1386" t="s">
        <v>8</v>
      </c>
      <c r="F66" s="102" t="s">
        <v>4</v>
      </c>
      <c r="G66" s="102" t="s">
        <v>4</v>
      </c>
      <c r="H66" s="138"/>
      <c r="I66" s="138"/>
      <c r="J66" s="138"/>
      <c r="K66" s="102" t="s">
        <v>4</v>
      </c>
      <c r="L66" s="102" t="s">
        <v>4</v>
      </c>
      <c r="M66" s="1200" t="s">
        <v>4</v>
      </c>
    </row>
    <row r="67" spans="1:13" ht="20.100000000000001" customHeight="1" x14ac:dyDescent="0.2">
      <c r="A67" s="1197"/>
      <c r="B67" s="1189" t="s">
        <v>166</v>
      </c>
      <c r="C67" s="1190"/>
      <c r="D67" s="1191"/>
      <c r="E67" s="1383"/>
      <c r="F67" s="101" t="s">
        <v>4</v>
      </c>
      <c r="G67" s="101" t="s">
        <v>4</v>
      </c>
      <c r="H67" s="1207"/>
      <c r="I67" s="1207"/>
      <c r="J67" s="1207"/>
      <c r="K67" s="101" t="s">
        <v>4</v>
      </c>
      <c r="L67" s="101" t="s">
        <v>4</v>
      </c>
      <c r="M67" s="1199" t="s">
        <v>4</v>
      </c>
    </row>
    <row r="68" spans="1:13" ht="15" customHeight="1" x14ac:dyDescent="0.2">
      <c r="A68" s="1197">
        <v>58</v>
      </c>
      <c r="B68" s="528"/>
      <c r="C68" s="528" t="str">
        <f>'OP-1'!A$1</f>
        <v>Anexo OP - 1</v>
      </c>
      <c r="D68" s="528" t="str">
        <f>'OP-1'!C$3</f>
        <v>Padrón de contratistas.</v>
      </c>
      <c r="E68" s="1386" t="s">
        <v>8</v>
      </c>
      <c r="F68" s="102" t="s">
        <v>4</v>
      </c>
      <c r="G68" s="102" t="s">
        <v>4</v>
      </c>
      <c r="H68" s="138"/>
      <c r="I68" s="138"/>
      <c r="J68" s="138"/>
      <c r="K68" s="102" t="s">
        <v>4</v>
      </c>
      <c r="L68" s="102" t="s">
        <v>4</v>
      </c>
      <c r="M68" s="1200" t="s">
        <v>4</v>
      </c>
    </row>
    <row r="69" spans="1:13" ht="15" customHeight="1" x14ac:dyDescent="0.2">
      <c r="A69" s="1198">
        <v>59</v>
      </c>
      <c r="B69" s="528"/>
      <c r="C69" s="528" t="str">
        <f>'OP-2'!A$1</f>
        <v>Anexo OP - 2</v>
      </c>
      <c r="D69" s="528" t="str">
        <f>'OP-2'!C$3</f>
        <v>Relación de contratos financiados con recursos federales</v>
      </c>
      <c r="E69" s="1386" t="s">
        <v>8</v>
      </c>
      <c r="F69" s="102" t="s">
        <v>4</v>
      </c>
      <c r="G69" s="102" t="s">
        <v>4</v>
      </c>
      <c r="H69" s="138"/>
      <c r="I69" s="138"/>
      <c r="J69" s="138"/>
      <c r="K69" s="102" t="s">
        <v>4</v>
      </c>
      <c r="L69" s="102" t="s">
        <v>4</v>
      </c>
      <c r="M69" s="1200" t="s">
        <v>4</v>
      </c>
    </row>
    <row r="70" spans="1:13" ht="15" customHeight="1" x14ac:dyDescent="0.2">
      <c r="A70" s="1197">
        <v>60</v>
      </c>
      <c r="B70" s="528"/>
      <c r="C70" s="528" t="str">
        <f>'OP-3'!A$1</f>
        <v>Anexo OP - 3</v>
      </c>
      <c r="D70" s="528" t="str">
        <f>'OP-3'!C$3</f>
        <v>Relación de contratos financiados con recursos estatales</v>
      </c>
      <c r="E70" s="1386" t="s">
        <v>8</v>
      </c>
      <c r="F70" s="102" t="s">
        <v>4</v>
      </c>
      <c r="G70" s="102" t="s">
        <v>4</v>
      </c>
      <c r="H70" s="138"/>
      <c r="I70" s="138"/>
      <c r="J70" s="138"/>
      <c r="K70" s="102" t="s">
        <v>4</v>
      </c>
      <c r="L70" s="102" t="s">
        <v>4</v>
      </c>
      <c r="M70" s="1200" t="s">
        <v>4</v>
      </c>
    </row>
    <row r="71" spans="1:13" ht="15" customHeight="1" x14ac:dyDescent="0.2">
      <c r="A71" s="1197">
        <v>61</v>
      </c>
      <c r="B71" s="528"/>
      <c r="C71" s="528" t="str">
        <f>'OP-4'!A$1</f>
        <v>Anexo OP - 4</v>
      </c>
      <c r="D71" s="528" t="str">
        <f>'OP-4'!C$3</f>
        <v>Relación de contratos financiados con recursos propios</v>
      </c>
      <c r="E71" s="1386" t="s">
        <v>8</v>
      </c>
      <c r="F71" s="102" t="s">
        <v>4</v>
      </c>
      <c r="G71" s="102" t="s">
        <v>4</v>
      </c>
      <c r="H71" s="138"/>
      <c r="I71" s="138"/>
      <c r="J71" s="138"/>
      <c r="K71" s="102" t="s">
        <v>4</v>
      </c>
      <c r="L71" s="102" t="s">
        <v>4</v>
      </c>
      <c r="M71" s="1200" t="s">
        <v>4</v>
      </c>
    </row>
    <row r="72" spans="1:13" ht="15" customHeight="1" x14ac:dyDescent="0.2">
      <c r="A72" s="1198">
        <v>62</v>
      </c>
      <c r="B72" s="528"/>
      <c r="C72" s="528" t="str">
        <f>'OP-5'!A$1</f>
        <v>Anexo OP - 5</v>
      </c>
      <c r="D72" s="528" t="str">
        <f>'OP-5'!C$3</f>
        <v>Relación de obras públicas del municipio.</v>
      </c>
      <c r="E72" s="1386" t="s">
        <v>8</v>
      </c>
      <c r="F72" s="102" t="s">
        <v>4</v>
      </c>
      <c r="G72" s="102" t="s">
        <v>4</v>
      </c>
      <c r="H72" s="138"/>
      <c r="I72" s="138"/>
      <c r="J72" s="138"/>
      <c r="K72" s="102" t="s">
        <v>4</v>
      </c>
      <c r="L72" s="102" t="s">
        <v>4</v>
      </c>
      <c r="M72" s="1200" t="s">
        <v>4</v>
      </c>
    </row>
    <row r="73" spans="1:13" ht="15" customHeight="1" x14ac:dyDescent="0.2">
      <c r="A73" s="1197">
        <v>63</v>
      </c>
      <c r="B73" s="528"/>
      <c r="C73" s="528" t="str">
        <f>'OP-5.1'!A$1</f>
        <v>Anexo OP - 5.1</v>
      </c>
      <c r="D73" s="528" t="str">
        <f>'OP-5.1'!C$3</f>
        <v>Relación de obras públicas en proceso, del municipio.</v>
      </c>
      <c r="E73" s="1386" t="s">
        <v>8</v>
      </c>
      <c r="F73" s="102" t="s">
        <v>4</v>
      </c>
      <c r="G73" s="102" t="s">
        <v>4</v>
      </c>
      <c r="H73" s="138"/>
      <c r="I73" s="138"/>
      <c r="J73" s="138"/>
      <c r="K73" s="102" t="s">
        <v>4</v>
      </c>
      <c r="L73" s="102" t="s">
        <v>4</v>
      </c>
      <c r="M73" s="1200" t="s">
        <v>4</v>
      </c>
    </row>
    <row r="74" spans="1:13" ht="15" customHeight="1" x14ac:dyDescent="0.2">
      <c r="A74" s="1197">
        <v>64</v>
      </c>
      <c r="B74" s="528"/>
      <c r="C74" s="528" t="str">
        <f>'OP-6'!A$1</f>
        <v>Anexo OP - 6</v>
      </c>
      <c r="D74" s="528" t="str">
        <f>'OP-6'!C$3</f>
        <v>Expedientes de obras públicas del municipio.</v>
      </c>
      <c r="E74" s="1386" t="s">
        <v>8</v>
      </c>
      <c r="F74" s="102" t="s">
        <v>4</v>
      </c>
      <c r="G74" s="102" t="s">
        <v>4</v>
      </c>
      <c r="H74" s="138"/>
      <c r="I74" s="138"/>
      <c r="J74" s="138"/>
      <c r="K74" s="102" t="s">
        <v>4</v>
      </c>
      <c r="L74" s="102" t="s">
        <v>4</v>
      </c>
      <c r="M74" s="1200" t="s">
        <v>4</v>
      </c>
    </row>
    <row r="75" spans="1:13" ht="20.45" customHeight="1" x14ac:dyDescent="0.2">
      <c r="A75" s="1197"/>
      <c r="B75" s="1189" t="s">
        <v>167</v>
      </c>
      <c r="C75" s="1190"/>
      <c r="D75" s="1191"/>
      <c r="E75" s="1383"/>
      <c r="F75" s="101" t="s">
        <v>4</v>
      </c>
      <c r="G75" s="101" t="s">
        <v>4</v>
      </c>
      <c r="H75" s="1207"/>
      <c r="I75" s="1207"/>
      <c r="J75" s="1207"/>
      <c r="K75" s="101" t="s">
        <v>4</v>
      </c>
      <c r="L75" s="101" t="s">
        <v>4</v>
      </c>
      <c r="M75" s="1199" t="s">
        <v>4</v>
      </c>
    </row>
    <row r="76" spans="1:13" ht="15" customHeight="1" x14ac:dyDescent="0.2">
      <c r="A76" s="1197">
        <v>65</v>
      </c>
      <c r="B76" s="528"/>
      <c r="C76" s="528" t="str">
        <f>'AJ-1'!A$1</f>
        <v>Anexo AJ - 1</v>
      </c>
      <c r="D76" s="528" t="str">
        <f>'AJ-1'!C$3</f>
        <v>Asuntos jurídicos</v>
      </c>
      <c r="E76" s="1386" t="s">
        <v>8</v>
      </c>
      <c r="F76" s="102" t="s">
        <v>4</v>
      </c>
      <c r="G76" s="102" t="s">
        <v>4</v>
      </c>
      <c r="H76" s="138"/>
      <c r="I76" s="138"/>
      <c r="J76" s="138"/>
      <c r="K76" s="102" t="s">
        <v>4</v>
      </c>
      <c r="L76" s="102" t="s">
        <v>4</v>
      </c>
      <c r="M76" s="1200" t="s">
        <v>4</v>
      </c>
    </row>
    <row r="77" spans="1:13" ht="15" customHeight="1" x14ac:dyDescent="0.2">
      <c r="A77" s="1197">
        <v>66</v>
      </c>
      <c r="B77" s="528"/>
      <c r="C77" s="528" t="str">
        <f>'AJ-2'!A$1</f>
        <v>Anexo AJ - 2</v>
      </c>
      <c r="D77" s="528" t="str">
        <f>'AJ-2'!C$3</f>
        <v>Relación de amparos</v>
      </c>
      <c r="E77" s="1386" t="s">
        <v>8</v>
      </c>
      <c r="F77" s="102" t="s">
        <v>4</v>
      </c>
      <c r="G77" s="102" t="s">
        <v>4</v>
      </c>
      <c r="H77" s="138"/>
      <c r="I77" s="138"/>
      <c r="J77" s="138"/>
      <c r="K77" s="102" t="s">
        <v>4</v>
      </c>
      <c r="L77" s="102" t="s">
        <v>4</v>
      </c>
      <c r="M77" s="1200" t="s">
        <v>4</v>
      </c>
    </row>
    <row r="78" spans="1:13" ht="15" customHeight="1" x14ac:dyDescent="0.2">
      <c r="A78" s="1197">
        <v>67</v>
      </c>
      <c r="B78" s="528"/>
      <c r="C78" s="528" t="str">
        <f>'AJ-3'!A$1</f>
        <v>Anexo AJ - 3</v>
      </c>
      <c r="D78" s="528" t="str">
        <f>'AJ-3'!C$3</f>
        <v>Relación de juicios contenciosos</v>
      </c>
      <c r="E78" s="1386" t="s">
        <v>8</v>
      </c>
      <c r="F78" s="102" t="s">
        <v>4</v>
      </c>
      <c r="G78" s="102" t="s">
        <v>4</v>
      </c>
      <c r="H78" s="138"/>
      <c r="I78" s="138"/>
      <c r="J78" s="138"/>
      <c r="K78" s="102" t="s">
        <v>4</v>
      </c>
      <c r="L78" s="102" t="s">
        <v>4</v>
      </c>
      <c r="M78" s="1200" t="s">
        <v>4</v>
      </c>
    </row>
    <row r="79" spans="1:13" ht="15" customHeight="1" x14ac:dyDescent="0.2">
      <c r="A79" s="1197">
        <v>68</v>
      </c>
      <c r="B79" s="528"/>
      <c r="C79" s="528" t="str">
        <f>'AJ-4'!A$1</f>
        <v>Anexo AJ - 4</v>
      </c>
      <c r="D79" s="528" t="str">
        <f>'AJ-4'!C$3</f>
        <v>Relación de asuntos penales</v>
      </c>
      <c r="E79" s="1386" t="s">
        <v>8</v>
      </c>
      <c r="F79" s="102" t="s">
        <v>4</v>
      </c>
      <c r="G79" s="102" t="s">
        <v>4</v>
      </c>
      <c r="H79" s="138"/>
      <c r="I79" s="138"/>
      <c r="J79" s="138"/>
      <c r="K79" s="102" t="s">
        <v>4</v>
      </c>
      <c r="L79" s="102" t="s">
        <v>4</v>
      </c>
      <c r="M79" s="1200" t="s">
        <v>4</v>
      </c>
    </row>
    <row r="80" spans="1:13" ht="15" customHeight="1" x14ac:dyDescent="0.2">
      <c r="A80" s="1197">
        <v>69</v>
      </c>
      <c r="B80" s="528"/>
      <c r="C80" s="528" t="str">
        <f>'AJ-5'!A$1</f>
        <v>Anexo AJ - 5</v>
      </c>
      <c r="D80" s="528" t="str">
        <f>'AJ-5'!C$3</f>
        <v>Relación de asuntos civiles</v>
      </c>
      <c r="E80" s="1386" t="s">
        <v>8</v>
      </c>
      <c r="F80" s="102" t="s">
        <v>4</v>
      </c>
      <c r="G80" s="102" t="s">
        <v>4</v>
      </c>
      <c r="H80" s="138"/>
      <c r="I80" s="138"/>
      <c r="J80" s="138"/>
      <c r="K80" s="102" t="s">
        <v>4</v>
      </c>
      <c r="L80" s="102" t="s">
        <v>4</v>
      </c>
      <c r="M80" s="1200" t="s">
        <v>4</v>
      </c>
    </row>
    <row r="81" spans="1:13" ht="15" customHeight="1" x14ac:dyDescent="0.2">
      <c r="A81" s="1197">
        <v>70</v>
      </c>
      <c r="B81" s="528"/>
      <c r="C81" s="528" t="str">
        <f>'AJ-6'!A$1</f>
        <v>Anexo AJ - 6</v>
      </c>
      <c r="D81" s="528" t="str">
        <f>'AJ-6'!C$3</f>
        <v>Relación de asuntos mercantiles</v>
      </c>
      <c r="E81" s="1386" t="s">
        <v>8</v>
      </c>
      <c r="F81" s="102" t="s">
        <v>4</v>
      </c>
      <c r="G81" s="102" t="s">
        <v>4</v>
      </c>
      <c r="H81" s="138"/>
      <c r="I81" s="138"/>
      <c r="J81" s="138"/>
      <c r="K81" s="102" t="s">
        <v>4</v>
      </c>
      <c r="L81" s="102" t="s">
        <v>4</v>
      </c>
      <c r="M81" s="1200" t="s">
        <v>4</v>
      </c>
    </row>
    <row r="82" spans="1:13" ht="15" customHeight="1" x14ac:dyDescent="0.2">
      <c r="A82" s="1197">
        <v>71</v>
      </c>
      <c r="B82" s="528"/>
      <c r="C82" s="528" t="str">
        <f>'AJ-7'!A$1</f>
        <v>Anexo AJ - 7</v>
      </c>
      <c r="D82" s="528" t="str">
        <f>'AJ-7'!C$3</f>
        <v>Relación de asuntos laborales</v>
      </c>
      <c r="E82" s="1386" t="s">
        <v>8</v>
      </c>
      <c r="F82" s="102" t="s">
        <v>4</v>
      </c>
      <c r="G82" s="102" t="s">
        <v>4</v>
      </c>
      <c r="H82" s="138"/>
      <c r="I82" s="138"/>
      <c r="J82" s="138"/>
      <c r="K82" s="102" t="s">
        <v>4</v>
      </c>
      <c r="L82" s="102" t="s">
        <v>4</v>
      </c>
      <c r="M82" s="1200" t="s">
        <v>4</v>
      </c>
    </row>
    <row r="83" spans="1:13" ht="15" customHeight="1" x14ac:dyDescent="0.2">
      <c r="A83" s="1197">
        <v>72</v>
      </c>
      <c r="B83" s="528"/>
      <c r="C83" s="528" t="str">
        <f>'AJ-8'!A$1</f>
        <v>Anexo AJ - 8</v>
      </c>
      <c r="D83" s="528" t="str">
        <f>'AJ-8'!C$3</f>
        <v>Relación de Acuerdos, Contratos, Convenios.</v>
      </c>
      <c r="E83" s="1386" t="s">
        <v>8</v>
      </c>
      <c r="F83" s="102" t="s">
        <v>4</v>
      </c>
      <c r="G83" s="102" t="s">
        <v>4</v>
      </c>
      <c r="H83" s="138"/>
      <c r="I83" s="138"/>
      <c r="J83" s="138"/>
      <c r="K83" s="102" t="s">
        <v>4</v>
      </c>
      <c r="L83" s="102" t="s">
        <v>4</v>
      </c>
      <c r="M83" s="1200" t="s">
        <v>4</v>
      </c>
    </row>
    <row r="84" spans="1:13" ht="15" customHeight="1" x14ac:dyDescent="0.2">
      <c r="A84" s="1197">
        <v>73</v>
      </c>
      <c r="B84" s="528"/>
      <c r="C84" s="528" t="str">
        <f>'AJ-9'!A$1</f>
        <v>Anexo AJ - 9</v>
      </c>
      <c r="D84" s="528" t="str">
        <f>'AJ-9'!C$3</f>
        <v>Relación de: Consejos, Comité, Fideicomisos, Patronatos, Asociaciones y Hermanamientos vigentes.</v>
      </c>
      <c r="E84" s="1386" t="s">
        <v>8</v>
      </c>
      <c r="F84" s="102" t="s">
        <v>4</v>
      </c>
      <c r="G84" s="102" t="s">
        <v>4</v>
      </c>
      <c r="H84" s="138"/>
      <c r="I84" s="138"/>
      <c r="J84" s="138"/>
      <c r="K84" s="102" t="s">
        <v>4</v>
      </c>
      <c r="L84" s="102" t="s">
        <v>4</v>
      </c>
      <c r="M84" s="1200" t="s">
        <v>4</v>
      </c>
    </row>
    <row r="85" spans="1:13" ht="15" customHeight="1" x14ac:dyDescent="0.2">
      <c r="A85" s="1197">
        <v>74</v>
      </c>
      <c r="B85" s="528"/>
      <c r="C85" s="528" t="str">
        <f>'AJ-10'!A$1</f>
        <v>Anexo AJ - 10</v>
      </c>
      <c r="D85" s="528" t="str">
        <f>'AJ-10'!C$3</f>
        <v>Beneficiarios de los programas federales y estatales.</v>
      </c>
      <c r="E85" s="1386" t="s">
        <v>8</v>
      </c>
      <c r="F85" s="102" t="s">
        <v>4</v>
      </c>
      <c r="G85" s="102" t="s">
        <v>4</v>
      </c>
      <c r="H85" s="138"/>
      <c r="I85" s="138"/>
      <c r="J85" s="138"/>
      <c r="K85" s="102" t="s">
        <v>4</v>
      </c>
      <c r="L85" s="102" t="s">
        <v>4</v>
      </c>
      <c r="M85" s="1200" t="s">
        <v>4</v>
      </c>
    </row>
    <row r="86" spans="1:13" ht="15" customHeight="1" x14ac:dyDescent="0.2">
      <c r="A86" s="1197">
        <v>75</v>
      </c>
      <c r="B86" s="528"/>
      <c r="C86" s="528" t="str">
        <f>'AJ-10.1'!A$1</f>
        <v>Anexo AJ - 10.1</v>
      </c>
      <c r="D86" s="528" t="str">
        <f>'AJ-10.1'!C$3</f>
        <v>Relación de beneficiarios de los programas federales y estatales.</v>
      </c>
      <c r="E86" s="1386" t="s">
        <v>8</v>
      </c>
      <c r="F86" s="102" t="s">
        <v>4</v>
      </c>
      <c r="G86" s="102" t="s">
        <v>4</v>
      </c>
      <c r="H86" s="138"/>
      <c r="I86" s="138"/>
      <c r="J86" s="138"/>
      <c r="K86" s="102" t="s">
        <v>4</v>
      </c>
      <c r="L86" s="102" t="s">
        <v>4</v>
      </c>
      <c r="M86" s="1200" t="s">
        <v>4</v>
      </c>
    </row>
    <row r="87" spans="1:13" ht="15" customHeight="1" x14ac:dyDescent="0.2">
      <c r="A87" s="1197">
        <v>76</v>
      </c>
      <c r="B87" s="528"/>
      <c r="C87" s="528" t="str">
        <f>'AJ-11'!A$1</f>
        <v>Anexo AJ - 11</v>
      </c>
      <c r="D87" s="528" t="str">
        <f>'AJ-11'!C$3</f>
        <v>Relación de bienes embargados y decomisados por el municipio.</v>
      </c>
      <c r="E87" s="1386" t="s">
        <v>8</v>
      </c>
      <c r="F87" s="102" t="s">
        <v>4</v>
      </c>
      <c r="G87" s="102" t="s">
        <v>4</v>
      </c>
      <c r="H87" s="138"/>
      <c r="I87" s="138"/>
      <c r="J87" s="138"/>
      <c r="K87" s="102" t="s">
        <v>4</v>
      </c>
      <c r="L87" s="102" t="s">
        <v>4</v>
      </c>
      <c r="M87" s="1200" t="s">
        <v>4</v>
      </c>
    </row>
    <row r="88" spans="1:13" ht="15" customHeight="1" x14ac:dyDescent="0.2">
      <c r="A88" s="1197">
        <v>77</v>
      </c>
      <c r="B88" s="528"/>
      <c r="C88" s="528" t="str">
        <f>'AJ-12'!A$1</f>
        <v>Anexo AJ - 12</v>
      </c>
      <c r="D88" s="528" t="str">
        <f>'AJ-12'!C$3</f>
        <v>Relación de inmuebles desafectados.</v>
      </c>
      <c r="E88" s="1386" t="s">
        <v>8</v>
      </c>
      <c r="F88" s="102" t="s">
        <v>4</v>
      </c>
      <c r="G88" s="102" t="s">
        <v>4</v>
      </c>
      <c r="H88" s="138"/>
      <c r="I88" s="138"/>
      <c r="J88" s="138"/>
      <c r="K88" s="102" t="s">
        <v>4</v>
      </c>
      <c r="L88" s="102" t="s">
        <v>4</v>
      </c>
      <c r="M88" s="1200" t="s">
        <v>4</v>
      </c>
    </row>
    <row r="89" spans="1:13" ht="15" customHeight="1" x14ac:dyDescent="0.2">
      <c r="A89" s="1197">
        <v>78</v>
      </c>
      <c r="B89" s="528"/>
      <c r="C89" s="528" t="str">
        <f>'AJ-13'!A$1</f>
        <v>Anexo AJ - 13</v>
      </c>
      <c r="D89" s="528" t="str">
        <f>'AJ-13'!C$3</f>
        <v xml:space="preserve">Relación de regularización de colonias. </v>
      </c>
      <c r="E89" s="1386" t="s">
        <v>8</v>
      </c>
      <c r="F89" s="102" t="s">
        <v>4</v>
      </c>
      <c r="G89" s="102" t="s">
        <v>4</v>
      </c>
      <c r="H89" s="138"/>
      <c r="I89" s="138"/>
      <c r="J89" s="138"/>
      <c r="K89" s="102" t="s">
        <v>4</v>
      </c>
      <c r="L89" s="102" t="s">
        <v>4</v>
      </c>
      <c r="M89" s="1200" t="s">
        <v>4</v>
      </c>
    </row>
    <row r="90" spans="1:13" ht="20.45" customHeight="1" x14ac:dyDescent="0.2">
      <c r="A90" s="1197"/>
      <c r="B90" s="1189" t="s">
        <v>168</v>
      </c>
      <c r="C90" s="1190"/>
      <c r="D90" s="1191"/>
      <c r="E90" s="1383"/>
      <c r="F90" s="101" t="s">
        <v>4</v>
      </c>
      <c r="G90" s="101" t="s">
        <v>4</v>
      </c>
      <c r="H90" s="1207"/>
      <c r="I90" s="1207"/>
      <c r="J90" s="1207"/>
      <c r="K90" s="101" t="s">
        <v>4</v>
      </c>
      <c r="L90" s="101" t="s">
        <v>4</v>
      </c>
      <c r="M90" s="1199" t="s">
        <v>4</v>
      </c>
    </row>
    <row r="91" spans="1:13" ht="15" customHeight="1" x14ac:dyDescent="0.2">
      <c r="A91" s="1197">
        <v>79</v>
      </c>
      <c r="B91" s="528"/>
      <c r="C91" s="528" t="str">
        <f>'AG-1'!A$1</f>
        <v>Anexo AG - 1</v>
      </c>
      <c r="D91" s="528" t="str">
        <f>'AG-1'!C$4</f>
        <v>Relación de anexos que no aplican</v>
      </c>
      <c r="E91" s="1385" t="s">
        <v>9</v>
      </c>
      <c r="F91" s="102" t="s">
        <v>4</v>
      </c>
      <c r="G91" s="102" t="s">
        <v>4</v>
      </c>
      <c r="H91" s="138"/>
      <c r="I91" s="138"/>
      <c r="J91" s="138"/>
      <c r="K91" s="102" t="s">
        <v>4</v>
      </c>
      <c r="L91" s="102" t="s">
        <v>4</v>
      </c>
      <c r="M91" s="1200" t="s">
        <v>4</v>
      </c>
    </row>
    <row r="92" spans="1:13" ht="15" customHeight="1" x14ac:dyDescent="0.2">
      <c r="A92" s="1197">
        <v>80</v>
      </c>
      <c r="B92" s="528"/>
      <c r="C92" s="528" t="str">
        <f>'AG-2'!A$1</f>
        <v>Anexo AG - 2</v>
      </c>
      <c r="D92" s="528" t="str">
        <f>'AG-2'!C$3</f>
        <v>Libros de Actas de Cabildo</v>
      </c>
      <c r="E92" s="1386" t="s">
        <v>8</v>
      </c>
      <c r="F92" s="102" t="s">
        <v>4</v>
      </c>
      <c r="G92" s="102" t="s">
        <v>4</v>
      </c>
      <c r="H92" s="138"/>
      <c r="I92" s="138"/>
      <c r="J92" s="138"/>
      <c r="K92" s="102" t="s">
        <v>4</v>
      </c>
      <c r="L92" s="102" t="s">
        <v>4</v>
      </c>
      <c r="M92" s="1200" t="s">
        <v>4</v>
      </c>
    </row>
    <row r="93" spans="1:13" ht="15" customHeight="1" x14ac:dyDescent="0.2">
      <c r="A93" s="1197">
        <v>81</v>
      </c>
      <c r="B93" s="528"/>
      <c r="C93" s="528" t="str">
        <f>'AG-3'!A$1</f>
        <v>Anexo AG - 3</v>
      </c>
      <c r="D93" s="528" t="str">
        <f>'AG-3'!C$3</f>
        <v>Acuerdos de Cabildo pendientes de cumplir.</v>
      </c>
      <c r="E93" s="1386" t="s">
        <v>8</v>
      </c>
      <c r="F93" s="102" t="s">
        <v>4</v>
      </c>
      <c r="G93" s="102" t="s">
        <v>4</v>
      </c>
      <c r="H93" s="138"/>
      <c r="I93" s="138"/>
      <c r="J93" s="138"/>
      <c r="K93" s="102" t="s">
        <v>4</v>
      </c>
      <c r="L93" s="102" t="s">
        <v>4</v>
      </c>
      <c r="M93" s="1200" t="s">
        <v>4</v>
      </c>
    </row>
    <row r="94" spans="1:13" ht="15" customHeight="1" x14ac:dyDescent="0.2">
      <c r="A94" s="1197">
        <v>82</v>
      </c>
      <c r="B94" s="528"/>
      <c r="C94" s="528" t="str">
        <f>'AG-3.1'!A$1</f>
        <v>Anexo AG - 3.1</v>
      </c>
      <c r="D94" s="528" t="str">
        <f>'AG-3.1'!C$3</f>
        <v>Asuntos de la sindicatura y regidurías.</v>
      </c>
      <c r="E94" s="1386" t="s">
        <v>8</v>
      </c>
      <c r="F94" s="102" t="s">
        <v>4</v>
      </c>
      <c r="G94" s="102" t="s">
        <v>4</v>
      </c>
      <c r="H94" s="138"/>
      <c r="I94" s="138"/>
      <c r="J94" s="138"/>
      <c r="K94" s="102" t="s">
        <v>4</v>
      </c>
      <c r="L94" s="102" t="s">
        <v>4</v>
      </c>
      <c r="M94" s="1200" t="s">
        <v>4</v>
      </c>
    </row>
    <row r="95" spans="1:13" ht="15" customHeight="1" x14ac:dyDescent="0.2">
      <c r="A95" s="1197">
        <v>83</v>
      </c>
      <c r="B95" s="531"/>
      <c r="C95" s="528" t="str">
        <f>'AG-4'!A$1</f>
        <v>Anexo AG - 4</v>
      </c>
      <c r="D95" s="528" t="str">
        <f>'AG-4'!C$3</f>
        <v>Asuntos prioritarios de atención.</v>
      </c>
      <c r="E95" s="1386" t="s">
        <v>8</v>
      </c>
      <c r="F95" s="102" t="s">
        <v>4</v>
      </c>
      <c r="G95" s="102" t="s">
        <v>4</v>
      </c>
      <c r="H95" s="138"/>
      <c r="I95" s="138"/>
      <c r="J95" s="138"/>
      <c r="K95" s="102" t="s">
        <v>4</v>
      </c>
      <c r="L95" s="102" t="s">
        <v>4</v>
      </c>
      <c r="M95" s="1200" t="s">
        <v>4</v>
      </c>
    </row>
    <row r="96" spans="1:13" ht="15" customHeight="1" x14ac:dyDescent="0.2">
      <c r="A96" s="1197">
        <v>84</v>
      </c>
      <c r="B96" s="528"/>
      <c r="C96" s="528" t="str">
        <f>'AG-5'!A$1</f>
        <v>Anexo AG - 5</v>
      </c>
      <c r="D96" s="528" t="str">
        <f>'AG-5'!C$4</f>
        <v>Relación de expedientes en archivo.</v>
      </c>
      <c r="E96" s="1385" t="s">
        <v>9</v>
      </c>
      <c r="F96" s="102" t="s">
        <v>4</v>
      </c>
      <c r="G96" s="102" t="s">
        <v>4</v>
      </c>
      <c r="H96" s="138"/>
      <c r="I96" s="138"/>
      <c r="J96" s="138"/>
      <c r="K96" s="102" t="s">
        <v>4</v>
      </c>
      <c r="L96" s="102" t="s">
        <v>4</v>
      </c>
      <c r="M96" s="1200" t="s">
        <v>4</v>
      </c>
    </row>
    <row r="97" spans="1:13" ht="15" customHeight="1" x14ac:dyDescent="0.2">
      <c r="A97" s="1197">
        <v>85</v>
      </c>
      <c r="B97" s="528"/>
      <c r="C97" s="528" t="str">
        <f>'AG-6'!A$1</f>
        <v>Anexo AG - 6</v>
      </c>
      <c r="D97" s="528" t="str">
        <f>'AG-6'!C$3</f>
        <v>Relación de documentos de tesorería.</v>
      </c>
      <c r="E97" s="1386" t="s">
        <v>8</v>
      </c>
      <c r="F97" s="102" t="s">
        <v>4</v>
      </c>
      <c r="G97" s="102" t="s">
        <v>4</v>
      </c>
      <c r="H97" s="138"/>
      <c r="I97" s="138"/>
      <c r="J97" s="138"/>
      <c r="K97" s="102" t="s">
        <v>4</v>
      </c>
      <c r="L97" s="102" t="s">
        <v>4</v>
      </c>
      <c r="M97" s="1200" t="s">
        <v>4</v>
      </c>
    </row>
    <row r="98" spans="1:13" ht="15" customHeight="1" x14ac:dyDescent="0.2">
      <c r="A98" s="1197">
        <v>86</v>
      </c>
      <c r="B98" s="528"/>
      <c r="C98" s="528" t="str">
        <f>'AG-7'!A$1</f>
        <v>Anexo AG - 7</v>
      </c>
      <c r="D98" s="528" t="str">
        <f>'AG-7'!C$3</f>
        <v>Concesiones, permisos y autorizaciones que involucran bienes municipales o la prestación de servicios públicos.</v>
      </c>
      <c r="E98" s="1386" t="s">
        <v>8</v>
      </c>
      <c r="F98" s="102" t="s">
        <v>4</v>
      </c>
      <c r="G98" s="102" t="s">
        <v>4</v>
      </c>
      <c r="H98" s="138"/>
      <c r="I98" s="138"/>
      <c r="J98" s="138"/>
      <c r="K98" s="102" t="s">
        <v>4</v>
      </c>
      <c r="L98" s="102" t="s">
        <v>4</v>
      </c>
      <c r="M98" s="1200" t="s">
        <v>4</v>
      </c>
    </row>
    <row r="99" spans="1:13" ht="15" customHeight="1" x14ac:dyDescent="0.2">
      <c r="A99" s="1197">
        <v>87</v>
      </c>
      <c r="B99" s="528"/>
      <c r="C99" s="528" t="str">
        <f>'AG-8'!A$1</f>
        <v>Anexo AG - 8</v>
      </c>
      <c r="D99" s="528" t="str">
        <f>'AG-8'!C$3</f>
        <v>Relación de convenios, contratos y acuerdos vigentes.</v>
      </c>
      <c r="E99" s="1386" t="s">
        <v>8</v>
      </c>
      <c r="F99" s="102" t="s">
        <v>4</v>
      </c>
      <c r="G99" s="102" t="s">
        <v>4</v>
      </c>
      <c r="H99" s="138"/>
      <c r="I99" s="138"/>
      <c r="J99" s="138"/>
      <c r="K99" s="102" t="s">
        <v>4</v>
      </c>
      <c r="L99" s="102" t="s">
        <v>4</v>
      </c>
      <c r="M99" s="1200" t="s">
        <v>4</v>
      </c>
    </row>
    <row r="100" spans="1:13" ht="15" customHeight="1" x14ac:dyDescent="0.2">
      <c r="A100" s="1197">
        <v>88</v>
      </c>
      <c r="B100" s="528"/>
      <c r="C100" s="528" t="str">
        <f>'AG-8.1'!A$1</f>
        <v>Anexo AG - 8.1</v>
      </c>
      <c r="D100" s="528" t="str">
        <f>'AG-8.1'!C$3</f>
        <v>Relación de contratos de fideicomiso</v>
      </c>
      <c r="E100" s="1386" t="s">
        <v>8</v>
      </c>
      <c r="F100" s="102" t="s">
        <v>4</v>
      </c>
      <c r="G100" s="102" t="s">
        <v>4</v>
      </c>
      <c r="H100" s="138"/>
      <c r="I100" s="138"/>
      <c r="J100" s="138"/>
      <c r="K100" s="102" t="s">
        <v>4</v>
      </c>
      <c r="L100" s="102" t="s">
        <v>4</v>
      </c>
      <c r="M100" s="1200" t="s">
        <v>4</v>
      </c>
    </row>
    <row r="101" spans="1:13" ht="15" customHeight="1" x14ac:dyDescent="0.2">
      <c r="A101" s="1197">
        <v>89</v>
      </c>
      <c r="B101" s="528"/>
      <c r="C101" s="528" t="str">
        <f>'AG-9'!A$1</f>
        <v>Anexo AG - 9</v>
      </c>
      <c r="D101" s="528" t="str">
        <f>'AG-9'!C$3</f>
        <v>Informe del estado que guarda la cuenta pública del municipio</v>
      </c>
      <c r="E101" s="1386" t="s">
        <v>8</v>
      </c>
      <c r="F101" s="102" t="s">
        <v>4</v>
      </c>
      <c r="G101" s="102" t="s">
        <v>4</v>
      </c>
      <c r="H101" s="138"/>
      <c r="I101" s="138"/>
      <c r="J101" s="138"/>
      <c r="K101" s="102" t="s">
        <v>4</v>
      </c>
      <c r="L101" s="102" t="s">
        <v>4</v>
      </c>
      <c r="M101" s="1200" t="s">
        <v>4</v>
      </c>
    </row>
    <row r="102" spans="1:13" ht="15" customHeight="1" x14ac:dyDescent="0.2">
      <c r="A102" s="1197">
        <v>90</v>
      </c>
      <c r="B102" s="528"/>
      <c r="C102" s="528" t="str">
        <f>'AG-10'!A$1</f>
        <v>Anexo AG - 10</v>
      </c>
      <c r="D102" s="528" t="str">
        <f>'AG-10'!C$3</f>
        <v>Observaciones derivadas de la revisión practicada a la cuenta pública.</v>
      </c>
      <c r="E102" s="1386" t="s">
        <v>8</v>
      </c>
      <c r="F102" s="102" t="s">
        <v>4</v>
      </c>
      <c r="G102" s="102" t="s">
        <v>4</v>
      </c>
      <c r="H102" s="138"/>
      <c r="I102" s="138"/>
      <c r="J102" s="138"/>
      <c r="K102" s="102" t="s">
        <v>4</v>
      </c>
      <c r="L102" s="102" t="s">
        <v>4</v>
      </c>
      <c r="M102" s="1200" t="s">
        <v>4</v>
      </c>
    </row>
    <row r="103" spans="1:13" ht="15" customHeight="1" x14ac:dyDescent="0.2">
      <c r="A103" s="1197">
        <v>91</v>
      </c>
      <c r="B103" s="530"/>
      <c r="C103" s="528" t="str">
        <f>'AG-11'!A$1</f>
        <v>Anexo AG - 11</v>
      </c>
      <c r="D103" s="528" t="str">
        <f>'AG-11'!C$3</f>
        <v>Informe de programas</v>
      </c>
      <c r="E103" s="1386" t="s">
        <v>8</v>
      </c>
      <c r="F103" s="138"/>
      <c r="G103" s="138"/>
      <c r="H103" s="138"/>
      <c r="I103" s="138"/>
      <c r="J103" s="138"/>
      <c r="K103" s="138"/>
      <c r="L103" s="138"/>
      <c r="M103" s="1200"/>
    </row>
    <row r="104" spans="1:13" ht="15" customHeight="1" x14ac:dyDescent="0.2">
      <c r="A104" s="1197">
        <v>92</v>
      </c>
      <c r="B104" s="530"/>
      <c r="C104" s="528" t="str">
        <f>'AG-12'!A$1</f>
        <v>Anexo AG - 12</v>
      </c>
      <c r="D104" s="528" t="str">
        <f>'AG-12'!C$3</f>
        <v>Asuntos en trámite de las comisiones del Ayuntamiento</v>
      </c>
      <c r="E104" s="1386" t="s">
        <v>8</v>
      </c>
      <c r="F104" s="138"/>
      <c r="G104" s="138"/>
      <c r="H104" s="138"/>
      <c r="I104" s="138"/>
      <c r="J104" s="138"/>
      <c r="K104" s="138"/>
      <c r="L104" s="138"/>
      <c r="M104" s="1200"/>
    </row>
    <row r="105" spans="1:13" ht="20.45" customHeight="1" x14ac:dyDescent="0.2">
      <c r="A105" s="1197"/>
      <c r="B105" s="1189" t="s">
        <v>3032</v>
      </c>
      <c r="C105" s="1190"/>
      <c r="D105" s="1191"/>
      <c r="E105" s="1383"/>
      <c r="F105" s="101" t="s">
        <v>4</v>
      </c>
      <c r="G105" s="101" t="s">
        <v>4</v>
      </c>
      <c r="H105" s="1207"/>
      <c r="I105" s="1207"/>
      <c r="J105" s="1207"/>
      <c r="K105" s="101" t="s">
        <v>4</v>
      </c>
      <c r="L105" s="101" t="s">
        <v>4</v>
      </c>
      <c r="M105" s="1199" t="s">
        <v>4</v>
      </c>
    </row>
    <row r="106" spans="1:13" ht="15" customHeight="1" x14ac:dyDescent="0.2">
      <c r="A106" s="1197">
        <v>93</v>
      </c>
      <c r="B106" s="528"/>
      <c r="C106" s="528" t="str">
        <f>'CG-1'!A$1</f>
        <v>Anexo CG – 1</v>
      </c>
      <c r="D106" s="528" t="str">
        <f>'CG-1'!C$4</f>
        <v>Guía de cumplimiento de la ley general de contabilidad gubernamental</v>
      </c>
      <c r="E106" s="1386" t="s">
        <v>8</v>
      </c>
      <c r="F106" s="102" t="s">
        <v>4</v>
      </c>
      <c r="G106" s="102" t="s">
        <v>4</v>
      </c>
      <c r="H106" s="138"/>
      <c r="I106" s="138"/>
      <c r="J106" s="138"/>
      <c r="K106" s="102" t="s">
        <v>4</v>
      </c>
      <c r="L106" s="102" t="s">
        <v>4</v>
      </c>
      <c r="M106" s="1200" t="s">
        <v>4</v>
      </c>
    </row>
    <row r="107" spans="1:13" ht="15" customHeight="1" x14ac:dyDescent="0.2">
      <c r="A107" s="1197">
        <v>94</v>
      </c>
      <c r="B107" s="528"/>
      <c r="C107" s="528" t="str">
        <f>'CG-1.1'!A$1</f>
        <v>Anexo CG – 1.1</v>
      </c>
      <c r="D107" s="528" t="str">
        <f>'CG-1.1'!C$4</f>
        <v>Obligaciones previstas en ley</v>
      </c>
      <c r="E107" s="1386" t="s">
        <v>8</v>
      </c>
      <c r="F107" s="102" t="s">
        <v>4</v>
      </c>
      <c r="G107" s="102" t="s">
        <v>4</v>
      </c>
      <c r="H107" s="138"/>
      <c r="I107" s="138"/>
      <c r="J107" s="138"/>
      <c r="K107" s="102" t="s">
        <v>4</v>
      </c>
      <c r="L107" s="102" t="s">
        <v>4</v>
      </c>
      <c r="M107" s="1200" t="s">
        <v>4</v>
      </c>
    </row>
    <row r="108" spans="1:13" ht="15" customHeight="1" x14ac:dyDescent="0.2">
      <c r="A108" s="1197">
        <v>95</v>
      </c>
      <c r="B108" s="528"/>
      <c r="C108" s="528" t="str">
        <f>'CG-1.1.1'!A$1</f>
        <v>Anexo CG – 1.1.1</v>
      </c>
      <c r="D108" s="528" t="str">
        <f>'CG-1.1.1'!C$4</f>
        <v>Obligaciones previstas en ley (simplificado)</v>
      </c>
      <c r="E108" s="1386" t="s">
        <v>8</v>
      </c>
      <c r="F108" s="102" t="s">
        <v>4</v>
      </c>
      <c r="G108" s="102" t="s">
        <v>4</v>
      </c>
      <c r="H108" s="138"/>
      <c r="I108" s="138"/>
      <c r="J108" s="138"/>
      <c r="K108" s="102" t="s">
        <v>4</v>
      </c>
      <c r="L108" s="102" t="s">
        <v>4</v>
      </c>
      <c r="M108" s="1200" t="s">
        <v>4</v>
      </c>
    </row>
    <row r="109" spans="1:13" ht="15" customHeight="1" x14ac:dyDescent="0.2">
      <c r="A109" s="1197">
        <v>96</v>
      </c>
      <c r="B109" s="528"/>
      <c r="C109" s="528" t="str">
        <f>'CG-1.2'!A$1</f>
        <v>Anexo CG – 1.2</v>
      </c>
      <c r="D109" s="528" t="str">
        <f>'CG-1.2'!C$4</f>
        <v>Avance en las obligaciones</v>
      </c>
      <c r="E109" s="1386" t="s">
        <v>8</v>
      </c>
      <c r="F109" s="102" t="s">
        <v>4</v>
      </c>
      <c r="G109" s="102" t="s">
        <v>4</v>
      </c>
      <c r="H109" s="138"/>
      <c r="I109" s="138"/>
      <c r="J109" s="138"/>
      <c r="K109" s="102" t="s">
        <v>4</v>
      </c>
      <c r="L109" s="102" t="s">
        <v>4</v>
      </c>
      <c r="M109" s="1200" t="s">
        <v>4</v>
      </c>
    </row>
    <row r="110" spans="1:13" ht="15" customHeight="1" x14ac:dyDescent="0.2">
      <c r="A110" s="1197">
        <v>97</v>
      </c>
      <c r="B110" s="528"/>
      <c r="C110" s="528" t="str">
        <f>'CG-1.3'!A$1</f>
        <v>Anexo CG – 1.3</v>
      </c>
      <c r="D110" s="528" t="str">
        <f>'CG-1.3'!C$4</f>
        <v>Transparencia</v>
      </c>
      <c r="E110" s="1386" t="s">
        <v>8</v>
      </c>
      <c r="F110" s="102" t="s">
        <v>4</v>
      </c>
      <c r="G110" s="102" t="s">
        <v>4</v>
      </c>
      <c r="H110" s="138"/>
      <c r="I110" s="138"/>
      <c r="J110" s="138"/>
      <c r="K110" s="102" t="s">
        <v>4</v>
      </c>
      <c r="L110" s="102" t="s">
        <v>4</v>
      </c>
      <c r="M110" s="1200" t="s">
        <v>4</v>
      </c>
    </row>
    <row r="111" spans="1:13" ht="15" customHeight="1" x14ac:dyDescent="0.2">
      <c r="A111" s="1197">
        <v>98</v>
      </c>
      <c r="B111" s="528"/>
      <c r="C111" s="528" t="str">
        <f>'DF-1'!A$1</f>
        <v>Anexo DF - 1</v>
      </c>
      <c r="D111" s="528" t="str">
        <f>'DF-1'!C$3</f>
        <v>Guía de Cumplimiento de la Ley de Disciplina Financiera de las Entidades Federativas y Municipios</v>
      </c>
      <c r="E111" s="1386" t="s">
        <v>8</v>
      </c>
      <c r="F111" s="102" t="s">
        <v>4</v>
      </c>
      <c r="G111" s="102" t="s">
        <v>4</v>
      </c>
      <c r="H111" s="138"/>
      <c r="I111" s="138"/>
      <c r="J111" s="138"/>
      <c r="K111" s="102" t="s">
        <v>4</v>
      </c>
      <c r="L111" s="102" t="s">
        <v>4</v>
      </c>
      <c r="M111" s="1200" t="s">
        <v>4</v>
      </c>
    </row>
    <row r="112" spans="1:13" ht="20.45" customHeight="1" x14ac:dyDescent="0.2">
      <c r="A112" s="1197"/>
      <c r="B112" s="1189" t="s">
        <v>3788</v>
      </c>
      <c r="C112" s="1190"/>
      <c r="D112" s="1191"/>
      <c r="E112" s="1383"/>
      <c r="F112" s="101" t="s">
        <v>4</v>
      </c>
      <c r="G112" s="101" t="s">
        <v>4</v>
      </c>
      <c r="H112" s="1207"/>
      <c r="I112" s="1207"/>
      <c r="J112" s="1207"/>
      <c r="K112" s="101" t="s">
        <v>4</v>
      </c>
      <c r="L112" s="101" t="s">
        <v>4</v>
      </c>
      <c r="M112" s="1199" t="s">
        <v>4</v>
      </c>
    </row>
    <row r="113" spans="1:13" ht="15" customHeight="1" x14ac:dyDescent="0.2">
      <c r="A113" s="1197">
        <v>99</v>
      </c>
      <c r="B113" s="528"/>
      <c r="C113" s="528" t="str">
        <f>'OP-6.1'!B$4</f>
        <v>OP - 6.1</v>
      </c>
      <c r="D113" s="528" t="str">
        <f>'OP-6.1'!B$3</f>
        <v>Datos generales de obras</v>
      </c>
      <c r="E113" s="1386" t="s">
        <v>8</v>
      </c>
      <c r="F113" s="102" t="s">
        <v>4</v>
      </c>
      <c r="G113" s="102" t="s">
        <v>4</v>
      </c>
      <c r="H113" s="138"/>
      <c r="I113" s="138"/>
      <c r="J113" s="138"/>
      <c r="K113" s="102" t="s">
        <v>4</v>
      </c>
      <c r="L113" s="102" t="s">
        <v>4</v>
      </c>
      <c r="M113" s="1200" t="s">
        <v>4</v>
      </c>
    </row>
    <row r="114" spans="1:13" ht="15" customHeight="1" x14ac:dyDescent="0.2">
      <c r="A114" s="1198">
        <v>100</v>
      </c>
      <c r="B114" s="528"/>
      <c r="C114" s="528" t="str">
        <f>'OP-6.1.1'!B$4</f>
        <v>OP - 6.1.1</v>
      </c>
      <c r="D114" s="528" t="str">
        <f>'OP-6.1.1'!B$3</f>
        <v>Carátula</v>
      </c>
      <c r="E114" s="1386" t="s">
        <v>8</v>
      </c>
      <c r="F114" s="102" t="s">
        <v>4</v>
      </c>
      <c r="G114" s="102" t="s">
        <v>4</v>
      </c>
      <c r="H114" s="138"/>
      <c r="I114" s="138"/>
      <c r="J114" s="138"/>
      <c r="K114" s="102" t="s">
        <v>4</v>
      </c>
      <c r="L114" s="102" t="s">
        <v>4</v>
      </c>
      <c r="M114" s="1200" t="s">
        <v>4</v>
      </c>
    </row>
    <row r="115" spans="1:13" ht="15" customHeight="1" x14ac:dyDescent="0.2">
      <c r="A115" s="1197">
        <v>101</v>
      </c>
      <c r="B115" s="528"/>
      <c r="C115" s="528" t="str">
        <f>'OP-6.1.2'!B$4</f>
        <v>OP - 6.1.2</v>
      </c>
      <c r="D115" s="528" t="str">
        <f>'OP-6.1.2'!B$3</f>
        <v>Registro y control de expediente técnico inicial</v>
      </c>
      <c r="E115" s="1386" t="s">
        <v>8</v>
      </c>
      <c r="F115" s="138"/>
      <c r="G115" s="138"/>
      <c r="H115" s="138"/>
      <c r="I115" s="138"/>
      <c r="J115" s="138"/>
      <c r="K115" s="138"/>
      <c r="L115" s="138"/>
      <c r="M115" s="1200"/>
    </row>
    <row r="116" spans="1:13" ht="15" customHeight="1" x14ac:dyDescent="0.2">
      <c r="A116" s="1197">
        <v>102</v>
      </c>
      <c r="B116" s="528"/>
      <c r="C116" s="528" t="str">
        <f>'OP-6.1.3'!C$4</f>
        <v>OP - 6.1.3</v>
      </c>
      <c r="D116" s="528" t="str">
        <f>'OP-6.1.3'!C$3</f>
        <v>Presupuesto</v>
      </c>
      <c r="E116" s="1386" t="s">
        <v>8</v>
      </c>
      <c r="F116" s="138"/>
      <c r="G116" s="138"/>
      <c r="H116" s="138"/>
      <c r="I116" s="138"/>
      <c r="J116" s="138"/>
      <c r="K116" s="138"/>
      <c r="L116" s="138"/>
      <c r="M116" s="1200"/>
    </row>
    <row r="117" spans="1:13" ht="15" customHeight="1" x14ac:dyDescent="0.2">
      <c r="A117" s="1198">
        <v>103</v>
      </c>
      <c r="B117" s="528"/>
      <c r="C117" s="528" t="str">
        <f>'OP-6.1.4'!C$4</f>
        <v>OP - 6.1.4</v>
      </c>
      <c r="D117" s="528" t="str">
        <f>'OP-6.1.4'!C$3</f>
        <v>Aceptación de la comunidad, de realización de la obra</v>
      </c>
      <c r="E117" s="1386" t="s">
        <v>8</v>
      </c>
      <c r="F117" s="138"/>
      <c r="G117" s="138"/>
      <c r="H117" s="138"/>
      <c r="I117" s="138"/>
      <c r="J117" s="138"/>
      <c r="K117" s="138"/>
      <c r="L117" s="138"/>
      <c r="M117" s="1200"/>
    </row>
    <row r="118" spans="1:13" ht="15" customHeight="1" x14ac:dyDescent="0.2">
      <c r="A118" s="1197">
        <v>104</v>
      </c>
      <c r="B118" s="528"/>
      <c r="C118" s="528" t="str">
        <f>'OP-6.1.5'!C$4</f>
        <v>OP - 6.1.5</v>
      </c>
      <c r="D118" s="528" t="str">
        <f>'OP-6.1.5'!C$3</f>
        <v>Registro de obras y acciones</v>
      </c>
      <c r="E118" s="1386" t="s">
        <v>8</v>
      </c>
      <c r="F118" s="138"/>
      <c r="G118" s="138"/>
      <c r="H118" s="138"/>
      <c r="I118" s="138"/>
      <c r="J118" s="138"/>
      <c r="K118" s="138"/>
      <c r="L118" s="138"/>
      <c r="M118" s="1200"/>
    </row>
    <row r="119" spans="1:13" ht="15" customHeight="1" x14ac:dyDescent="0.2">
      <c r="A119" s="1197">
        <v>105</v>
      </c>
      <c r="B119" s="528"/>
      <c r="C119" s="528" t="str">
        <f>'OP-6.1.6'!C$4</f>
        <v>OP - 6.1.6</v>
      </c>
      <c r="D119" s="528" t="str">
        <f>'OP-6.1.6'!C$3</f>
        <v>Resumen del presupuesto</v>
      </c>
      <c r="E119" s="1386" t="s">
        <v>8</v>
      </c>
      <c r="F119" s="138"/>
      <c r="G119" s="138"/>
      <c r="H119" s="138"/>
      <c r="I119" s="138"/>
      <c r="J119" s="138"/>
      <c r="K119" s="138"/>
      <c r="L119" s="138"/>
      <c r="M119" s="1200"/>
    </row>
    <row r="120" spans="1:13" ht="15" customHeight="1" x14ac:dyDescent="0.2">
      <c r="A120" s="1198">
        <v>106</v>
      </c>
      <c r="B120" s="528"/>
      <c r="C120" s="528" t="str">
        <f>'OP-6.1.7'!C$4</f>
        <v>OP - 6.1.7</v>
      </c>
      <c r="D120" s="528" t="str">
        <f>'OP-6.1.7'!C$3</f>
        <v>Explosión de insumos</v>
      </c>
      <c r="E120" s="1386" t="s">
        <v>8</v>
      </c>
      <c r="F120" s="138"/>
      <c r="G120" s="138"/>
      <c r="H120" s="138"/>
      <c r="I120" s="138"/>
      <c r="J120" s="138"/>
      <c r="K120" s="138"/>
      <c r="L120" s="138"/>
      <c r="M120" s="1200"/>
    </row>
    <row r="121" spans="1:13" ht="15" customHeight="1" x14ac:dyDescent="0.2">
      <c r="A121" s="1197">
        <v>107</v>
      </c>
      <c r="B121" s="528"/>
      <c r="C121" s="528" t="str">
        <f>'OP-6.1.8'!A$3</f>
        <v>OP-6.1.8</v>
      </c>
      <c r="D121" s="528" t="str">
        <f>'OP-6.1.8'!A$4</f>
        <v>Croquis 1</v>
      </c>
      <c r="E121" s="1386" t="s">
        <v>8</v>
      </c>
      <c r="F121" s="102" t="s">
        <v>4</v>
      </c>
      <c r="G121" s="102" t="s">
        <v>4</v>
      </c>
      <c r="H121" s="138"/>
      <c r="I121" s="138"/>
      <c r="J121" s="138"/>
      <c r="K121" s="102" t="s">
        <v>4</v>
      </c>
      <c r="L121" s="102" t="s">
        <v>4</v>
      </c>
      <c r="M121" s="1200" t="s">
        <v>4</v>
      </c>
    </row>
    <row r="122" spans="1:13" ht="15" customHeight="1" x14ac:dyDescent="0.2">
      <c r="A122" s="1197">
        <v>108</v>
      </c>
      <c r="B122" s="528"/>
      <c r="C122" s="528" t="str">
        <f>'OP-6.1.9'!A$3</f>
        <v>OP-6.1.9</v>
      </c>
      <c r="D122" s="528" t="str">
        <f>'OP-6.1.9'!A$4</f>
        <v>Croquis 2</v>
      </c>
      <c r="E122" s="1386" t="s">
        <v>8</v>
      </c>
      <c r="F122" s="138" t="s">
        <v>4</v>
      </c>
      <c r="G122" s="138" t="s">
        <v>4</v>
      </c>
      <c r="H122" s="138"/>
      <c r="I122" s="138"/>
      <c r="J122" s="138"/>
      <c r="K122" s="138" t="s">
        <v>4</v>
      </c>
      <c r="L122" s="138" t="s">
        <v>4</v>
      </c>
      <c r="M122" s="1200" t="s">
        <v>4</v>
      </c>
    </row>
    <row r="123" spans="1:13" ht="15" customHeight="1" x14ac:dyDescent="0.2">
      <c r="A123" s="1198">
        <v>109</v>
      </c>
      <c r="B123" s="528"/>
      <c r="C123" s="528" t="str">
        <f>'OP-6.1.10'!A$3</f>
        <v>OP-6.1.10</v>
      </c>
      <c r="D123" s="528" t="str">
        <f>'OP-6.1.10'!A$4</f>
        <v>Croquis 3</v>
      </c>
      <c r="E123" s="1386" t="s">
        <v>8</v>
      </c>
      <c r="F123" s="138" t="s">
        <v>4</v>
      </c>
      <c r="G123" s="138" t="s">
        <v>4</v>
      </c>
      <c r="H123" s="138"/>
      <c r="I123" s="138"/>
      <c r="J123" s="138"/>
      <c r="K123" s="138" t="s">
        <v>4</v>
      </c>
      <c r="L123" s="138" t="s">
        <v>4</v>
      </c>
      <c r="M123" s="1200" t="s">
        <v>4</v>
      </c>
    </row>
    <row r="124" spans="1:13" ht="15" customHeight="1" x14ac:dyDescent="0.2">
      <c r="A124" s="1197">
        <v>110</v>
      </c>
      <c r="B124" s="528"/>
      <c r="C124" s="528" t="str">
        <f>'OP-6.1.11'!A$3</f>
        <v>OP-6.1.11</v>
      </c>
      <c r="D124" s="528" t="str">
        <f>'OP-6.1.11'!A$4</f>
        <v>Reporte fotográfico</v>
      </c>
      <c r="E124" s="1386" t="s">
        <v>8</v>
      </c>
      <c r="F124" s="102" t="s">
        <v>4</v>
      </c>
      <c r="G124" s="102" t="s">
        <v>4</v>
      </c>
      <c r="H124" s="138"/>
      <c r="I124" s="138"/>
      <c r="J124" s="138"/>
      <c r="K124" s="102" t="s">
        <v>4</v>
      </c>
      <c r="L124" s="102" t="s">
        <v>4</v>
      </c>
      <c r="M124" s="1200" t="s">
        <v>4</v>
      </c>
    </row>
    <row r="125" spans="1:13" ht="15" customHeight="1" x14ac:dyDescent="0.2">
      <c r="A125" s="1197">
        <v>111</v>
      </c>
      <c r="B125" s="528"/>
      <c r="C125" s="528" t="str">
        <f>'OP-6.1.12'!C$4</f>
        <v>OP - 6.1.12</v>
      </c>
      <c r="D125" s="528" t="str">
        <f>'OP-6.1.12'!C$3</f>
        <v>Dictamen de Viabilidad</v>
      </c>
      <c r="E125" s="1386" t="s">
        <v>8</v>
      </c>
      <c r="F125" s="138" t="s">
        <v>4</v>
      </c>
      <c r="G125" s="138" t="s">
        <v>4</v>
      </c>
      <c r="H125" s="138"/>
      <c r="I125" s="138"/>
      <c r="J125" s="138"/>
      <c r="K125" s="138" t="s">
        <v>4</v>
      </c>
      <c r="L125" s="138" t="s">
        <v>4</v>
      </c>
      <c r="M125" s="1200" t="s">
        <v>4</v>
      </c>
    </row>
    <row r="126" spans="1:13" ht="15" customHeight="1" x14ac:dyDescent="0.2">
      <c r="A126" s="1198">
        <v>112</v>
      </c>
      <c r="B126" s="1369"/>
      <c r="C126" s="529" t="s">
        <v>4038</v>
      </c>
      <c r="D126" s="528" t="str">
        <f>'OP 6.1.13'!D3:G3</f>
        <v>Dictámen de Factibilidad</v>
      </c>
      <c r="E126" s="1386" t="s">
        <v>8</v>
      </c>
      <c r="F126" s="138"/>
      <c r="G126" s="138"/>
      <c r="H126" s="1370"/>
      <c r="I126" s="1370"/>
      <c r="J126" s="1370"/>
      <c r="K126" s="1370"/>
      <c r="L126" s="1370"/>
      <c r="M126" s="1371"/>
    </row>
    <row r="127" spans="1:13" ht="15" customHeight="1" x14ac:dyDescent="0.2">
      <c r="A127" s="1368">
        <v>113</v>
      </c>
      <c r="B127" s="528"/>
      <c r="C127" s="528" t="str">
        <f>'OP-6.1.14'!C$4</f>
        <v>OP - 6.1.14</v>
      </c>
      <c r="D127" s="528" t="str">
        <f>'OP-6.1.14'!C$3</f>
        <v>Registro de obras y acciones</v>
      </c>
      <c r="E127" s="1386" t="s">
        <v>8</v>
      </c>
      <c r="F127" s="138"/>
      <c r="G127" s="138"/>
      <c r="H127" s="138"/>
      <c r="I127" s="138"/>
      <c r="J127" s="138"/>
      <c r="K127" s="138"/>
      <c r="L127" s="138"/>
      <c r="M127" s="1200"/>
    </row>
    <row r="128" spans="1:13" ht="15" customHeight="1" x14ac:dyDescent="0.2">
      <c r="A128" s="1368">
        <v>114</v>
      </c>
      <c r="B128" s="528"/>
      <c r="C128" s="528" t="str">
        <f>'OP-6.1.15'!C$4</f>
        <v>OP - 6.1.15</v>
      </c>
      <c r="D128" s="528" t="str">
        <f>'OP-6.1.15'!C$3</f>
        <v>Programa Físico-Financiero</v>
      </c>
      <c r="E128" s="1386" t="s">
        <v>8</v>
      </c>
      <c r="F128" s="102"/>
      <c r="G128" s="102"/>
      <c r="H128" s="138"/>
      <c r="I128" s="138"/>
      <c r="J128" s="138"/>
      <c r="K128" s="102"/>
      <c r="L128" s="102"/>
      <c r="M128" s="1200"/>
    </row>
    <row r="129" spans="1:13" ht="15" customHeight="1" x14ac:dyDescent="0.2">
      <c r="A129" s="1368">
        <v>115</v>
      </c>
      <c r="B129" s="528"/>
      <c r="C129" s="528" t="str">
        <f>'OP-6.1.16'!C$4</f>
        <v>OP - 6.1.16</v>
      </c>
      <c r="D129" s="528" t="str">
        <f>'OP-6.1.16'!C$3</f>
        <v>Participación ciudadana</v>
      </c>
      <c r="E129" s="1386" t="s">
        <v>8</v>
      </c>
      <c r="F129" s="138"/>
      <c r="G129" s="138"/>
      <c r="H129" s="138"/>
      <c r="I129" s="138"/>
      <c r="J129" s="138"/>
      <c r="K129" s="138"/>
      <c r="L129" s="138"/>
      <c r="M129" s="1200"/>
    </row>
    <row r="130" spans="1:13" ht="15" customHeight="1" x14ac:dyDescent="0.2">
      <c r="A130" s="1368">
        <v>116</v>
      </c>
      <c r="B130" s="528"/>
      <c r="C130" s="528" t="str">
        <f>'OP-6.1.17'!C$4</f>
        <v>OP - 6.1.17</v>
      </c>
      <c r="D130" s="528" t="str">
        <f>'OP-6.1.17'!C$3</f>
        <v>Registro y control</v>
      </c>
      <c r="E130" s="1386" t="s">
        <v>8</v>
      </c>
      <c r="F130" s="138"/>
      <c r="G130" s="138"/>
      <c r="H130" s="138"/>
      <c r="I130" s="138"/>
      <c r="J130" s="138"/>
      <c r="K130" s="138"/>
      <c r="L130" s="138"/>
      <c r="M130" s="1200"/>
    </row>
    <row r="131" spans="1:13" ht="15" customHeight="1" x14ac:dyDescent="0.2">
      <c r="A131" s="1156"/>
      <c r="B131" s="1157"/>
      <c r="C131" s="1157"/>
      <c r="D131" s="1157"/>
      <c r="E131" s="1158"/>
      <c r="F131" s="1158"/>
      <c r="G131" s="1158"/>
      <c r="H131" s="1158"/>
      <c r="I131" s="1158"/>
      <c r="J131" s="1158"/>
      <c r="K131" s="1158"/>
      <c r="L131" s="1158"/>
    </row>
    <row r="132" spans="1:13" ht="15" customHeight="1" x14ac:dyDescent="0.2">
      <c r="A132" s="532"/>
      <c r="B132" s="533"/>
      <c r="C132" s="533"/>
      <c r="D132" s="533"/>
      <c r="E132" s="89"/>
      <c r="F132" s="89"/>
      <c r="G132" s="89"/>
      <c r="H132" s="89"/>
      <c r="I132" s="89"/>
      <c r="J132" s="83"/>
      <c r="K132" s="83"/>
      <c r="L132" s="83"/>
    </row>
    <row r="133" spans="1:13" ht="23.1" customHeight="1" x14ac:dyDescent="0.2">
      <c r="A133" s="534"/>
      <c r="B133" s="527" t="s">
        <v>8</v>
      </c>
      <c r="C133" s="1208" t="s">
        <v>3946</v>
      </c>
      <c r="D133" s="535" t="s">
        <v>3948</v>
      </c>
      <c r="E133" s="85"/>
      <c r="F133" s="86"/>
      <c r="G133" s="86"/>
      <c r="H133" s="86"/>
      <c r="I133" s="86"/>
      <c r="J133" s="83"/>
      <c r="K133" s="83"/>
      <c r="L133" s="83"/>
    </row>
    <row r="134" spans="1:13" ht="23.1" customHeight="1" x14ac:dyDescent="0.2">
      <c r="A134" s="534"/>
      <c r="B134" s="527" t="s">
        <v>9</v>
      </c>
      <c r="C134" s="1209" t="s">
        <v>10</v>
      </c>
      <c r="D134" s="1210" t="s">
        <v>3947</v>
      </c>
      <c r="E134" s="85"/>
      <c r="F134" s="86"/>
      <c r="G134" s="86"/>
      <c r="H134" s="86"/>
      <c r="I134" s="86"/>
      <c r="J134" s="83"/>
      <c r="K134" s="83"/>
      <c r="L134" s="83"/>
    </row>
    <row r="135" spans="1:13" ht="15" customHeight="1" x14ac:dyDescent="0.2">
      <c r="A135" s="87"/>
      <c r="B135" s="81"/>
      <c r="C135" s="81"/>
      <c r="D135" s="82"/>
      <c r="E135" s="89"/>
      <c r="F135" s="89"/>
      <c r="G135" s="89"/>
      <c r="H135" s="89"/>
      <c r="I135" s="89"/>
      <c r="J135" s="83"/>
      <c r="K135" s="83"/>
      <c r="L135" s="83"/>
    </row>
    <row r="136" spans="1:13" ht="15" customHeight="1" x14ac:dyDescent="0.2">
      <c r="A136" s="87"/>
      <c r="B136" s="81"/>
      <c r="C136" s="81"/>
      <c r="D136" s="82"/>
      <c r="E136" s="89"/>
      <c r="F136" s="89"/>
      <c r="G136" s="89"/>
      <c r="H136" s="89"/>
      <c r="I136" s="89"/>
      <c r="J136" s="83"/>
      <c r="K136" s="83"/>
      <c r="L136" s="83"/>
    </row>
    <row r="137" spans="1:13" ht="15" customHeight="1" x14ac:dyDescent="0.2">
      <c r="A137" s="87"/>
      <c r="B137" s="81"/>
      <c r="C137" s="81"/>
      <c r="D137" s="82"/>
      <c r="E137" s="89"/>
      <c r="F137" s="89"/>
      <c r="G137" s="89"/>
      <c r="H137" s="89"/>
      <c r="I137" s="89"/>
      <c r="J137" s="83"/>
      <c r="K137" s="83"/>
      <c r="L137" s="83"/>
    </row>
    <row r="138" spans="1:13" ht="15" customHeight="1" x14ac:dyDescent="0.2">
      <c r="A138" s="87"/>
      <c r="B138" s="81"/>
      <c r="C138" s="81"/>
      <c r="D138" s="82"/>
      <c r="E138" s="89"/>
      <c r="F138" s="89"/>
      <c r="G138" s="89"/>
      <c r="H138" s="89"/>
      <c r="I138" s="89"/>
      <c r="J138" s="83"/>
      <c r="K138" s="83"/>
      <c r="L138" s="83"/>
    </row>
    <row r="139" spans="1:13" ht="15" customHeight="1" x14ac:dyDescent="0.2">
      <c r="A139" s="87"/>
      <c r="B139" s="81"/>
      <c r="C139" s="81"/>
      <c r="D139" s="82"/>
      <c r="E139" s="89"/>
      <c r="F139" s="89"/>
      <c r="G139" s="89"/>
      <c r="H139" s="89"/>
      <c r="I139" s="89"/>
      <c r="J139" s="83"/>
      <c r="K139" s="83"/>
      <c r="L139" s="83"/>
    </row>
    <row r="140" spans="1:13" ht="15" customHeight="1" x14ac:dyDescent="0.2">
      <c r="A140" s="87"/>
      <c r="B140" s="81"/>
      <c r="C140" s="81"/>
      <c r="D140" s="82"/>
      <c r="E140" s="89"/>
      <c r="F140" s="89"/>
      <c r="G140" s="89"/>
      <c r="H140" s="89"/>
      <c r="I140" s="89"/>
      <c r="J140" s="83"/>
      <c r="K140" s="83"/>
      <c r="L140" s="83"/>
    </row>
    <row r="141" spans="1:13" x14ac:dyDescent="0.2">
      <c r="A141" s="87"/>
      <c r="B141" s="81"/>
      <c r="C141" s="81"/>
      <c r="D141" s="82"/>
      <c r="E141" s="88"/>
      <c r="F141" s="88"/>
      <c r="G141" s="88"/>
      <c r="H141" s="88"/>
      <c r="I141" s="88"/>
      <c r="J141" s="83"/>
      <c r="K141" s="83"/>
      <c r="L141" s="83"/>
    </row>
    <row r="142" spans="1:13" x14ac:dyDescent="0.2">
      <c r="A142" s="87"/>
      <c r="B142" s="81"/>
      <c r="C142" s="81"/>
      <c r="D142" s="82"/>
      <c r="E142" s="88"/>
      <c r="F142" s="88"/>
      <c r="G142" s="88"/>
      <c r="H142" s="88"/>
      <c r="I142" s="88"/>
      <c r="J142" s="83"/>
      <c r="K142" s="83"/>
      <c r="L142" s="83"/>
    </row>
    <row r="143" spans="1:13" x14ac:dyDescent="0.2">
      <c r="A143" s="87"/>
      <c r="B143" s="81"/>
      <c r="C143" s="81"/>
      <c r="D143" s="82"/>
      <c r="E143" s="88"/>
      <c r="F143" s="88"/>
      <c r="G143" s="88"/>
      <c r="H143" s="88"/>
      <c r="I143" s="88"/>
      <c r="J143" s="83"/>
      <c r="K143" s="83"/>
      <c r="L143" s="83"/>
    </row>
    <row r="144" spans="1:13" x14ac:dyDescent="0.2">
      <c r="A144" s="87"/>
      <c r="B144" s="81"/>
      <c r="C144" s="81"/>
      <c r="D144" s="82"/>
      <c r="E144" s="88"/>
      <c r="F144" s="88"/>
      <c r="G144" s="88"/>
      <c r="H144" s="88"/>
      <c r="I144" s="88"/>
      <c r="J144" s="83"/>
      <c r="K144" s="83"/>
      <c r="L144" s="83"/>
    </row>
    <row r="145" spans="1:12" x14ac:dyDescent="0.2">
      <c r="A145" s="87"/>
      <c r="B145" s="81"/>
      <c r="C145" s="81"/>
      <c r="D145" s="82"/>
      <c r="E145" s="88"/>
      <c r="F145" s="88"/>
      <c r="G145" s="88"/>
      <c r="H145" s="88"/>
      <c r="I145" s="88"/>
      <c r="J145" s="83"/>
      <c r="K145" s="83"/>
      <c r="L145" s="83"/>
    </row>
    <row r="146" spans="1:12" x14ac:dyDescent="0.2">
      <c r="A146" s="87"/>
      <c r="B146" s="81"/>
      <c r="C146" s="81"/>
      <c r="D146" s="82"/>
      <c r="E146" s="88"/>
      <c r="F146" s="88"/>
      <c r="G146" s="88"/>
      <c r="H146" s="88"/>
      <c r="I146" s="88"/>
      <c r="J146" s="83"/>
      <c r="K146" s="83"/>
      <c r="L146" s="83"/>
    </row>
    <row r="147" spans="1:12" x14ac:dyDescent="0.2">
      <c r="A147" s="87"/>
      <c r="B147" s="81"/>
      <c r="C147" s="81"/>
      <c r="D147" s="82"/>
      <c r="E147" s="88"/>
      <c r="F147" s="88"/>
      <c r="G147" s="88"/>
      <c r="H147" s="88"/>
      <c r="I147" s="88"/>
      <c r="J147" s="83"/>
      <c r="K147" s="83"/>
      <c r="L147" s="83"/>
    </row>
    <row r="148" spans="1:12" x14ac:dyDescent="0.2">
      <c r="A148" s="87"/>
      <c r="B148" s="81"/>
      <c r="C148" s="81"/>
      <c r="D148" s="82"/>
      <c r="E148" s="88"/>
      <c r="F148" s="88"/>
      <c r="G148" s="88"/>
      <c r="H148" s="88"/>
      <c r="I148" s="88"/>
      <c r="J148" s="83"/>
      <c r="K148" s="83"/>
      <c r="L148" s="83"/>
    </row>
    <row r="149" spans="1:12" x14ac:dyDescent="0.2">
      <c r="A149" s="87"/>
      <c r="B149" s="81"/>
      <c r="C149" s="81"/>
      <c r="D149" s="82"/>
      <c r="E149" s="88"/>
      <c r="F149" s="88"/>
      <c r="G149" s="88"/>
      <c r="H149" s="88"/>
      <c r="I149" s="88"/>
      <c r="J149" s="83"/>
      <c r="K149" s="83"/>
      <c r="L149" s="83"/>
    </row>
    <row r="150" spans="1:12" x14ac:dyDescent="0.2">
      <c r="A150" s="87"/>
      <c r="B150" s="81"/>
      <c r="C150" s="81"/>
      <c r="D150" s="82"/>
      <c r="E150" s="88"/>
      <c r="F150" s="88"/>
      <c r="G150" s="88"/>
      <c r="H150" s="88"/>
      <c r="I150" s="88"/>
      <c r="J150" s="83"/>
      <c r="K150" s="83"/>
      <c r="L150" s="83"/>
    </row>
    <row r="151" spans="1:12" x14ac:dyDescent="0.2">
      <c r="A151" s="87"/>
      <c r="B151" s="81"/>
      <c r="C151" s="81"/>
      <c r="D151" s="82"/>
      <c r="E151" s="88"/>
      <c r="F151" s="88"/>
      <c r="G151" s="88"/>
      <c r="H151" s="88"/>
      <c r="I151" s="88"/>
      <c r="J151" s="83"/>
      <c r="K151" s="83"/>
      <c r="L151" s="83"/>
    </row>
    <row r="152" spans="1:12" x14ac:dyDescent="0.2">
      <c r="A152" s="87"/>
      <c r="B152" s="81"/>
      <c r="C152" s="81"/>
      <c r="D152" s="82"/>
      <c r="E152" s="88"/>
      <c r="F152" s="88"/>
      <c r="G152" s="88"/>
      <c r="H152" s="88"/>
      <c r="I152" s="88"/>
      <c r="J152" s="83"/>
      <c r="K152" s="83"/>
      <c r="L152" s="83"/>
    </row>
    <row r="153" spans="1:12" x14ac:dyDescent="0.2">
      <c r="A153" s="87"/>
      <c r="B153" s="81"/>
      <c r="C153" s="81"/>
      <c r="D153" s="82"/>
      <c r="E153" s="88"/>
      <c r="F153" s="88"/>
      <c r="G153" s="88"/>
      <c r="H153" s="88"/>
      <c r="I153" s="88"/>
      <c r="J153" s="83"/>
      <c r="K153" s="83"/>
      <c r="L153" s="83"/>
    </row>
    <row r="154" spans="1:12" x14ac:dyDescent="0.2">
      <c r="A154" s="87"/>
      <c r="B154" s="81"/>
      <c r="C154" s="81"/>
      <c r="D154" s="82"/>
      <c r="E154" s="88"/>
      <c r="F154" s="88"/>
      <c r="G154" s="88"/>
      <c r="H154" s="88"/>
      <c r="I154" s="88"/>
      <c r="J154" s="83"/>
      <c r="K154" s="83"/>
      <c r="L154" s="83"/>
    </row>
    <row r="155" spans="1:12" x14ac:dyDescent="0.2">
      <c r="A155" s="87"/>
      <c r="B155" s="81"/>
      <c r="C155" s="81"/>
      <c r="D155" s="82"/>
      <c r="E155" s="88"/>
      <c r="F155" s="88"/>
      <c r="G155" s="88"/>
      <c r="H155" s="88"/>
      <c r="I155" s="88"/>
      <c r="J155" s="83"/>
      <c r="K155" s="83"/>
      <c r="L155" s="83"/>
    </row>
    <row r="156" spans="1:12" x14ac:dyDescent="0.2">
      <c r="A156" s="87"/>
      <c r="B156" s="81"/>
      <c r="C156" s="81"/>
      <c r="D156" s="82"/>
      <c r="E156" s="88"/>
      <c r="F156" s="88"/>
      <c r="G156" s="88"/>
      <c r="H156" s="88"/>
      <c r="I156" s="88"/>
      <c r="J156" s="83"/>
      <c r="K156" s="83"/>
      <c r="L156" s="83"/>
    </row>
    <row r="157" spans="1:12" x14ac:dyDescent="0.2">
      <c r="A157" s="87"/>
      <c r="B157" s="81"/>
      <c r="C157" s="81"/>
      <c r="D157" s="82"/>
      <c r="E157" s="88"/>
      <c r="F157" s="88"/>
      <c r="G157" s="88"/>
      <c r="H157" s="88"/>
      <c r="I157" s="88"/>
      <c r="J157" s="83"/>
      <c r="K157" s="83"/>
      <c r="L157" s="83"/>
    </row>
    <row r="158" spans="1:12" x14ac:dyDescent="0.2">
      <c r="A158" s="87"/>
      <c r="B158" s="81"/>
      <c r="C158" s="81"/>
      <c r="D158" s="82"/>
      <c r="E158" s="88"/>
      <c r="F158" s="88"/>
      <c r="G158" s="88"/>
      <c r="H158" s="88"/>
      <c r="I158" s="88"/>
      <c r="J158" s="83"/>
      <c r="K158" s="83"/>
      <c r="L158" s="83"/>
    </row>
    <row r="159" spans="1:12" x14ac:dyDescent="0.2">
      <c r="A159" s="87"/>
      <c r="B159" s="81"/>
      <c r="C159" s="81"/>
      <c r="D159" s="82"/>
      <c r="E159" s="88"/>
      <c r="F159" s="88"/>
      <c r="G159" s="88"/>
      <c r="H159" s="88"/>
      <c r="I159" s="88"/>
      <c r="J159" s="83"/>
      <c r="K159" s="83"/>
      <c r="L159" s="83"/>
    </row>
    <row r="160" spans="1:12" x14ac:dyDescent="0.2">
      <c r="A160" s="87"/>
      <c r="B160" s="81"/>
      <c r="C160" s="81"/>
      <c r="D160" s="82"/>
      <c r="E160" s="88"/>
      <c r="F160" s="88"/>
      <c r="G160" s="88"/>
      <c r="H160" s="88"/>
      <c r="I160" s="88"/>
      <c r="J160" s="83"/>
      <c r="K160" s="83"/>
      <c r="L160" s="83"/>
    </row>
    <row r="161" spans="1:12" x14ac:dyDescent="0.2">
      <c r="A161" s="87"/>
      <c r="B161" s="81"/>
      <c r="C161" s="81"/>
      <c r="D161" s="82"/>
      <c r="E161" s="88"/>
      <c r="F161" s="88"/>
      <c r="G161" s="88"/>
      <c r="H161" s="88"/>
      <c r="I161" s="88"/>
      <c r="J161" s="83"/>
      <c r="K161" s="83"/>
      <c r="L161" s="83"/>
    </row>
    <row r="162" spans="1:12" x14ac:dyDescent="0.2">
      <c r="A162" s="87"/>
      <c r="B162" s="81"/>
      <c r="C162" s="81"/>
      <c r="D162" s="82"/>
      <c r="E162" s="88"/>
      <c r="F162" s="88"/>
      <c r="G162" s="88"/>
      <c r="H162" s="88"/>
      <c r="I162" s="88"/>
      <c r="J162" s="83"/>
      <c r="K162" s="83"/>
      <c r="L162" s="83"/>
    </row>
    <row r="163" spans="1:12" x14ac:dyDescent="0.2">
      <c r="A163" s="87"/>
      <c r="B163" s="81"/>
      <c r="C163" s="81"/>
      <c r="D163" s="82"/>
      <c r="E163" s="88"/>
      <c r="F163" s="88"/>
      <c r="G163" s="88"/>
      <c r="H163" s="88"/>
      <c r="I163" s="88"/>
      <c r="J163" s="83"/>
      <c r="K163" s="83"/>
      <c r="L163" s="83"/>
    </row>
    <row r="164" spans="1:12" x14ac:dyDescent="0.2">
      <c r="A164" s="87"/>
      <c r="B164" s="81"/>
      <c r="C164" s="81"/>
      <c r="D164" s="82"/>
      <c r="E164" s="88"/>
      <c r="F164" s="88"/>
      <c r="G164" s="88"/>
      <c r="H164" s="88"/>
      <c r="I164" s="88"/>
      <c r="J164" s="83"/>
      <c r="K164" s="83"/>
      <c r="L164" s="83"/>
    </row>
    <row r="165" spans="1:12" x14ac:dyDescent="0.2">
      <c r="A165" s="87"/>
      <c r="B165" s="81"/>
      <c r="C165" s="81"/>
      <c r="D165" s="82"/>
      <c r="E165" s="88"/>
      <c r="F165" s="88"/>
      <c r="G165" s="88"/>
      <c r="H165" s="88"/>
      <c r="I165" s="88"/>
      <c r="J165" s="83"/>
      <c r="K165" s="83"/>
      <c r="L165" s="83"/>
    </row>
    <row r="166" spans="1:12" x14ac:dyDescent="0.2">
      <c r="A166" s="87"/>
      <c r="B166" s="81"/>
      <c r="C166" s="81"/>
      <c r="D166" s="82"/>
      <c r="E166" s="88"/>
      <c r="F166" s="88"/>
      <c r="G166" s="88"/>
      <c r="H166" s="88"/>
      <c r="I166" s="88"/>
      <c r="J166" s="83"/>
      <c r="K166" s="83"/>
      <c r="L166" s="83"/>
    </row>
    <row r="167" spans="1:12" x14ac:dyDescent="0.2">
      <c r="A167" s="87"/>
      <c r="B167" s="81"/>
      <c r="C167" s="81"/>
      <c r="D167" s="82"/>
      <c r="E167" s="88"/>
      <c r="F167" s="88"/>
      <c r="G167" s="88"/>
      <c r="H167" s="88"/>
      <c r="I167" s="88"/>
      <c r="J167" s="83"/>
      <c r="K167" s="83"/>
      <c r="L167" s="83"/>
    </row>
    <row r="168" spans="1:12" x14ac:dyDescent="0.2">
      <c r="A168" s="87"/>
      <c r="B168" s="81"/>
      <c r="C168" s="81"/>
      <c r="D168" s="82"/>
      <c r="E168" s="88"/>
      <c r="F168" s="88"/>
      <c r="G168" s="88"/>
      <c r="H168" s="88"/>
      <c r="I168" s="88"/>
      <c r="J168" s="83"/>
      <c r="K168" s="83"/>
      <c r="L168" s="83"/>
    </row>
    <row r="169" spans="1:12" x14ac:dyDescent="0.2">
      <c r="A169" s="87"/>
      <c r="B169" s="81"/>
      <c r="C169" s="81"/>
      <c r="D169" s="82"/>
      <c r="E169" s="88"/>
      <c r="F169" s="88"/>
      <c r="G169" s="88"/>
      <c r="H169" s="88"/>
      <c r="I169" s="88"/>
      <c r="J169" s="83"/>
      <c r="K169" s="83"/>
      <c r="L169" s="83"/>
    </row>
    <row r="170" spans="1:12" x14ac:dyDescent="0.2">
      <c r="A170" s="87"/>
      <c r="B170" s="81"/>
      <c r="C170" s="81"/>
      <c r="D170" s="82"/>
      <c r="E170" s="88"/>
      <c r="F170" s="88"/>
      <c r="G170" s="88"/>
      <c r="H170" s="88"/>
      <c r="I170" s="88"/>
      <c r="J170" s="83"/>
      <c r="K170" s="83"/>
      <c r="L170" s="83"/>
    </row>
    <row r="171" spans="1:12" x14ac:dyDescent="0.2">
      <c r="A171" s="87"/>
      <c r="B171" s="81"/>
      <c r="C171" s="81"/>
      <c r="D171" s="82"/>
      <c r="E171" s="88"/>
      <c r="F171" s="88"/>
      <c r="G171" s="88"/>
      <c r="H171" s="88"/>
      <c r="I171" s="88"/>
      <c r="J171" s="83"/>
      <c r="K171" s="83"/>
      <c r="L171" s="83"/>
    </row>
    <row r="172" spans="1:12" x14ac:dyDescent="0.2">
      <c r="A172" s="87"/>
      <c r="B172" s="81"/>
      <c r="C172" s="81"/>
      <c r="D172" s="82"/>
      <c r="E172" s="88"/>
      <c r="F172" s="88"/>
      <c r="G172" s="88"/>
      <c r="H172" s="88"/>
      <c r="I172" s="88"/>
      <c r="J172" s="83"/>
      <c r="K172" s="83"/>
      <c r="L172" s="83"/>
    </row>
    <row r="173" spans="1:12" x14ac:dyDescent="0.2">
      <c r="A173" s="87"/>
      <c r="B173" s="81"/>
      <c r="C173" s="81"/>
      <c r="D173" s="82"/>
      <c r="E173" s="88"/>
      <c r="F173" s="88"/>
      <c r="G173" s="88"/>
      <c r="H173" s="88"/>
      <c r="I173" s="88"/>
      <c r="J173" s="83"/>
      <c r="K173" s="83"/>
      <c r="L173" s="83"/>
    </row>
    <row r="174" spans="1:12" x14ac:dyDescent="0.2">
      <c r="B174" s="90"/>
      <c r="C174" s="90"/>
      <c r="D174" s="91"/>
      <c r="E174" s="2"/>
      <c r="F174" s="2"/>
      <c r="G174" s="2"/>
      <c r="H174" s="2"/>
      <c r="I174" s="2"/>
    </row>
    <row r="175" spans="1:12" x14ac:dyDescent="0.2">
      <c r="B175" s="90"/>
      <c r="C175" s="90"/>
      <c r="D175" s="91"/>
      <c r="E175" s="2"/>
      <c r="F175" s="2"/>
      <c r="G175" s="2"/>
      <c r="H175" s="2"/>
      <c r="I175" s="2"/>
    </row>
    <row r="176" spans="1:12" x14ac:dyDescent="0.2">
      <c r="B176" s="90"/>
      <c r="C176" s="90"/>
      <c r="D176" s="91"/>
      <c r="E176" s="2"/>
      <c r="F176" s="2"/>
      <c r="G176" s="2"/>
      <c r="H176" s="2"/>
      <c r="I176" s="2"/>
    </row>
    <row r="177" spans="2:9" x14ac:dyDescent="0.2">
      <c r="B177" s="90"/>
      <c r="C177" s="90"/>
      <c r="D177" s="91"/>
      <c r="E177" s="2"/>
      <c r="F177" s="2"/>
      <c r="G177" s="2"/>
      <c r="H177" s="2"/>
      <c r="I177" s="2"/>
    </row>
    <row r="178" spans="2:9" x14ac:dyDescent="0.2">
      <c r="B178" s="90"/>
      <c r="C178" s="90"/>
      <c r="D178" s="91"/>
      <c r="E178" s="2"/>
      <c r="F178" s="2"/>
      <c r="G178" s="2"/>
      <c r="H178" s="2"/>
      <c r="I178" s="2"/>
    </row>
    <row r="179" spans="2:9" x14ac:dyDescent="0.2">
      <c r="B179" s="90"/>
      <c r="C179" s="90"/>
      <c r="D179" s="91"/>
      <c r="E179" s="2"/>
      <c r="F179" s="2"/>
      <c r="G179" s="2"/>
      <c r="H179" s="2"/>
      <c r="I179" s="2"/>
    </row>
    <row r="180" spans="2:9" x14ac:dyDescent="0.2">
      <c r="B180" s="90"/>
      <c r="C180" s="90"/>
      <c r="D180" s="91"/>
      <c r="E180" s="2"/>
      <c r="F180" s="2"/>
      <c r="G180" s="2"/>
      <c r="H180" s="2"/>
      <c r="I180" s="2"/>
    </row>
    <row r="181" spans="2:9" x14ac:dyDescent="0.2">
      <c r="B181" s="90"/>
      <c r="C181" s="90"/>
      <c r="D181" s="91"/>
      <c r="E181" s="2"/>
      <c r="F181" s="2"/>
      <c r="G181" s="2"/>
      <c r="H181" s="2"/>
      <c r="I181" s="2"/>
    </row>
    <row r="182" spans="2:9" x14ac:dyDescent="0.2">
      <c r="B182" s="90"/>
      <c r="C182" s="90"/>
      <c r="D182" s="91"/>
      <c r="E182" s="2"/>
      <c r="F182" s="2"/>
      <c r="G182" s="2"/>
      <c r="H182" s="2"/>
      <c r="I182" s="2"/>
    </row>
    <row r="183" spans="2:9" x14ac:dyDescent="0.2">
      <c r="B183" s="90"/>
      <c r="C183" s="90"/>
      <c r="D183" s="91"/>
      <c r="E183" s="2"/>
      <c r="F183" s="2"/>
      <c r="G183" s="2"/>
      <c r="H183" s="2"/>
      <c r="I183" s="2"/>
    </row>
    <row r="184" spans="2:9" x14ac:dyDescent="0.2">
      <c r="B184" s="90"/>
      <c r="C184" s="90"/>
      <c r="D184" s="91"/>
      <c r="E184" s="2"/>
      <c r="F184" s="2"/>
      <c r="G184" s="2"/>
      <c r="H184" s="2"/>
      <c r="I184" s="2"/>
    </row>
    <row r="185" spans="2:9" x14ac:dyDescent="0.2">
      <c r="B185" s="90"/>
      <c r="C185" s="90"/>
      <c r="D185" s="91"/>
      <c r="E185" s="2"/>
      <c r="F185" s="2"/>
      <c r="G185" s="2"/>
      <c r="H185" s="2"/>
      <c r="I185" s="2"/>
    </row>
    <row r="186" spans="2:9" x14ac:dyDescent="0.2">
      <c r="B186" s="90"/>
      <c r="C186" s="90"/>
      <c r="D186" s="91"/>
      <c r="E186" s="2"/>
      <c r="F186" s="2"/>
      <c r="G186" s="2"/>
      <c r="H186" s="2"/>
      <c r="I186" s="2"/>
    </row>
    <row r="187" spans="2:9" x14ac:dyDescent="0.2">
      <c r="B187" s="90"/>
      <c r="C187" s="90"/>
      <c r="D187" s="91"/>
      <c r="E187" s="2"/>
      <c r="F187" s="2"/>
      <c r="G187" s="2"/>
      <c r="H187" s="2"/>
      <c r="I187" s="2"/>
    </row>
    <row r="188" spans="2:9" x14ac:dyDescent="0.2">
      <c r="B188" s="90"/>
      <c r="C188" s="90"/>
      <c r="D188" s="91"/>
      <c r="E188" s="2"/>
      <c r="F188" s="2"/>
      <c r="G188" s="2"/>
      <c r="H188" s="2"/>
      <c r="I188" s="2"/>
    </row>
    <row r="189" spans="2:9" x14ac:dyDescent="0.2">
      <c r="B189" s="90"/>
      <c r="C189" s="90"/>
      <c r="D189" s="91"/>
      <c r="E189" s="2"/>
      <c r="F189" s="2"/>
      <c r="G189" s="2"/>
      <c r="H189" s="2"/>
      <c r="I189" s="2"/>
    </row>
    <row r="190" spans="2:9" x14ac:dyDescent="0.2">
      <c r="B190" s="90"/>
      <c r="C190" s="90"/>
      <c r="D190" s="91"/>
      <c r="E190" s="2"/>
      <c r="F190" s="2"/>
      <c r="G190" s="2"/>
      <c r="H190" s="2"/>
      <c r="I190" s="2"/>
    </row>
    <row r="191" spans="2:9" x14ac:dyDescent="0.2">
      <c r="B191" s="90"/>
      <c r="C191" s="90"/>
      <c r="D191" s="91"/>
      <c r="E191" s="2"/>
      <c r="F191" s="2"/>
      <c r="G191" s="2"/>
      <c r="H191" s="2"/>
      <c r="I191" s="2"/>
    </row>
    <row r="192" spans="2:9" x14ac:dyDescent="0.2">
      <c r="B192" s="90"/>
      <c r="C192" s="90"/>
      <c r="D192" s="91"/>
      <c r="E192" s="2"/>
      <c r="F192" s="2"/>
      <c r="G192" s="2"/>
      <c r="H192" s="2"/>
      <c r="I192" s="2"/>
    </row>
    <row r="193" spans="2:9" x14ac:dyDescent="0.2">
      <c r="B193" s="90"/>
      <c r="C193" s="90"/>
      <c r="D193" s="91"/>
      <c r="E193" s="2"/>
      <c r="F193" s="2"/>
      <c r="G193" s="2"/>
      <c r="H193" s="2"/>
      <c r="I193" s="2"/>
    </row>
    <row r="194" spans="2:9" x14ac:dyDescent="0.2">
      <c r="B194" s="90"/>
      <c r="C194" s="90"/>
      <c r="D194" s="91"/>
      <c r="E194" s="2"/>
      <c r="F194" s="2"/>
      <c r="G194" s="2"/>
      <c r="H194" s="2"/>
      <c r="I194" s="2"/>
    </row>
    <row r="195" spans="2:9" x14ac:dyDescent="0.2">
      <c r="B195" s="90"/>
      <c r="C195" s="90"/>
      <c r="D195" s="91"/>
      <c r="E195" s="2"/>
      <c r="F195" s="2"/>
      <c r="G195" s="2"/>
      <c r="H195" s="2"/>
      <c r="I195" s="2"/>
    </row>
    <row r="196" spans="2:9" x14ac:dyDescent="0.2">
      <c r="B196" s="90"/>
      <c r="C196" s="90"/>
      <c r="D196" s="91"/>
      <c r="E196" s="2"/>
      <c r="F196" s="2"/>
      <c r="G196" s="2"/>
      <c r="H196" s="2"/>
      <c r="I196" s="2"/>
    </row>
    <row r="197" spans="2:9" x14ac:dyDescent="0.2">
      <c r="B197" s="90"/>
      <c r="C197" s="90"/>
      <c r="D197" s="91"/>
      <c r="E197" s="2"/>
      <c r="F197" s="2"/>
      <c r="G197" s="2"/>
      <c r="H197" s="2"/>
      <c r="I197" s="2"/>
    </row>
    <row r="198" spans="2:9" x14ac:dyDescent="0.2">
      <c r="B198" s="90"/>
      <c r="C198" s="90"/>
      <c r="D198" s="91"/>
      <c r="E198" s="2"/>
      <c r="F198" s="2"/>
      <c r="G198" s="2"/>
      <c r="H198" s="2"/>
      <c r="I198" s="2"/>
    </row>
    <row r="199" spans="2:9" x14ac:dyDescent="0.2">
      <c r="B199" s="90"/>
      <c r="C199" s="90"/>
      <c r="D199" s="91"/>
      <c r="E199" s="2"/>
      <c r="F199" s="2"/>
      <c r="G199" s="2"/>
      <c r="H199" s="2"/>
      <c r="I199" s="2"/>
    </row>
    <row r="200" spans="2:9" x14ac:dyDescent="0.2">
      <c r="B200" s="90"/>
      <c r="C200" s="90"/>
      <c r="D200" s="91"/>
      <c r="E200" s="2"/>
      <c r="F200" s="2"/>
      <c r="G200" s="2"/>
      <c r="H200" s="2"/>
      <c r="I200" s="2"/>
    </row>
    <row r="201" spans="2:9" x14ac:dyDescent="0.2">
      <c r="B201" s="90"/>
      <c r="C201" s="90"/>
      <c r="D201" s="91"/>
      <c r="E201" s="2"/>
      <c r="F201" s="2"/>
      <c r="G201" s="2"/>
      <c r="H201" s="2"/>
      <c r="I201" s="2"/>
    </row>
    <row r="202" spans="2:9" x14ac:dyDescent="0.2">
      <c r="B202" s="90"/>
      <c r="C202" s="90"/>
      <c r="D202" s="90"/>
      <c r="E202" s="1"/>
      <c r="F202" s="1"/>
      <c r="G202" s="1"/>
      <c r="H202" s="1"/>
      <c r="I202" s="1"/>
    </row>
    <row r="203" spans="2:9" x14ac:dyDescent="0.2">
      <c r="B203" s="90"/>
      <c r="C203" s="90"/>
      <c r="D203" s="90"/>
      <c r="E203" s="1"/>
      <c r="F203" s="1"/>
      <c r="G203" s="1"/>
      <c r="H203" s="1"/>
      <c r="I203" s="1"/>
    </row>
  </sheetData>
  <mergeCells count="2">
    <mergeCell ref="A1:L1"/>
    <mergeCell ref="E3:L3"/>
  </mergeCells>
  <printOptions horizontalCentered="1" gridLines="1"/>
  <pageMargins left="0.23622047244094491" right="0.23622047244094491" top="0.23622047244094491" bottom="0.23622047244094491" header="0" footer="0"/>
  <pageSetup scale="37" orientation="landscape" r:id="rId1"/>
  <headerFooter alignWithMargins="0"/>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showGridLines="0" workbookViewId="0">
      <selection activeCell="H13" sqref="H13"/>
    </sheetView>
  </sheetViews>
  <sheetFormatPr baseColWidth="10" defaultColWidth="11.42578125" defaultRowHeight="15" x14ac:dyDescent="0.25"/>
  <cols>
    <col min="1" max="1" width="12" style="54" customWidth="1"/>
    <col min="2" max="2" width="15.42578125" style="54" customWidth="1"/>
    <col min="3" max="3" width="17.42578125" style="54" customWidth="1"/>
    <col min="4" max="4" width="16.42578125" style="54" customWidth="1"/>
    <col min="5" max="5" width="28.140625" style="54" customWidth="1"/>
    <col min="6" max="12" width="15.28515625" style="54" customWidth="1"/>
    <col min="13" max="14" width="12.7109375" style="54" customWidth="1"/>
    <col min="15" max="16" width="15.28515625" style="54" customWidth="1"/>
    <col min="17" max="17" width="25.140625" style="54" customWidth="1"/>
    <col min="18" max="35" width="11.42578125" style="54"/>
    <col min="36" max="36" width="58" style="54" customWidth="1"/>
    <col min="37" max="16384" width="11.42578125" style="54"/>
  </cols>
  <sheetData>
    <row r="1" spans="1:29" ht="15.75" x14ac:dyDescent="0.25">
      <c r="A1" s="1469" t="str">
        <f>"Anexo "&amp;C4</f>
        <v>Anexo OP - 5.1</v>
      </c>
      <c r="B1" s="1469"/>
      <c r="C1" s="1469"/>
      <c r="D1" s="1469"/>
      <c r="E1" s="1469"/>
      <c r="F1" s="1469"/>
      <c r="G1" s="1469"/>
      <c r="H1" s="1469"/>
      <c r="I1" s="1469"/>
      <c r="J1" s="1469"/>
      <c r="K1" s="1469"/>
      <c r="L1" s="1469"/>
      <c r="M1" s="1469"/>
      <c r="N1" s="1469"/>
      <c r="O1" s="1469"/>
      <c r="P1" s="1469"/>
      <c r="Q1" s="1469"/>
    </row>
    <row r="2" spans="1:29"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c r="O2" s="1496"/>
      <c r="P2" s="1496"/>
      <c r="Q2" s="1496"/>
    </row>
    <row r="3" spans="1:29" ht="33" customHeight="1" thickTop="1" x14ac:dyDescent="0.25">
      <c r="A3" s="1727" t="s">
        <v>95</v>
      </c>
      <c r="B3" s="1728"/>
      <c r="C3" s="1729" t="s">
        <v>2095</v>
      </c>
      <c r="D3" s="1730"/>
      <c r="E3" s="1730"/>
      <c r="F3" s="1730"/>
      <c r="G3" s="1730"/>
      <c r="H3" s="1730"/>
      <c r="I3" s="1730"/>
      <c r="J3" s="1730"/>
      <c r="K3" s="1730"/>
      <c r="L3" s="1730"/>
      <c r="M3" s="1730"/>
      <c r="N3" s="1730"/>
      <c r="O3" s="1730"/>
      <c r="P3" s="1730"/>
      <c r="Q3" s="1731"/>
      <c r="S3" s="206"/>
    </row>
    <row r="4" spans="1:29" x14ac:dyDescent="0.25">
      <c r="A4" s="1720" t="s">
        <v>97</v>
      </c>
      <c r="B4" s="1721"/>
      <c r="C4" s="1724" t="s">
        <v>2096</v>
      </c>
      <c r="D4" s="1725"/>
      <c r="E4" s="1725"/>
      <c r="F4" s="1725"/>
      <c r="G4" s="1725"/>
      <c r="H4" s="1725"/>
      <c r="I4" s="1725"/>
      <c r="J4" s="1725"/>
      <c r="K4" s="1725"/>
      <c r="L4" s="1725"/>
      <c r="M4" s="1725"/>
      <c r="N4" s="1725"/>
      <c r="O4" s="1725"/>
      <c r="P4" s="1725"/>
      <c r="Q4" s="1726"/>
      <c r="S4" s="206"/>
    </row>
    <row r="5" spans="1:29" ht="28.5" customHeight="1" thickBot="1" x14ac:dyDescent="0.3">
      <c r="A5" s="1716" t="s">
        <v>4314</v>
      </c>
      <c r="B5" s="1717"/>
      <c r="C5" s="1718"/>
      <c r="D5" s="1718"/>
      <c r="E5" s="1718"/>
      <c r="F5" s="1718"/>
      <c r="G5" s="1718"/>
      <c r="H5" s="1718"/>
      <c r="I5" s="1718"/>
      <c r="J5" s="1718"/>
      <c r="K5" s="1718"/>
      <c r="L5" s="1718"/>
      <c r="M5" s="1718"/>
      <c r="N5" s="1718"/>
      <c r="O5" s="1718"/>
      <c r="P5" s="1718"/>
      <c r="Q5" s="1719"/>
      <c r="S5" s="206"/>
      <c r="T5" s="206"/>
      <c r="U5" s="206"/>
      <c r="V5" s="206"/>
      <c r="W5" s="206"/>
      <c r="X5" s="206"/>
      <c r="Y5" s="206"/>
      <c r="Z5" s="206"/>
      <c r="AA5" s="206"/>
      <c r="AB5" s="206"/>
      <c r="AC5" s="206"/>
    </row>
    <row r="6" spans="1:29" ht="33" customHeight="1" thickBot="1" x14ac:dyDescent="0.3">
      <c r="A6" s="2248" t="s">
        <v>99</v>
      </c>
      <c r="B6" s="2244" t="s">
        <v>1850</v>
      </c>
      <c r="C6" s="2244" t="s">
        <v>1767</v>
      </c>
      <c r="D6" s="2244" t="s">
        <v>45</v>
      </c>
      <c r="E6" s="2244" t="s">
        <v>67</v>
      </c>
      <c r="F6" s="2244" t="s">
        <v>2061</v>
      </c>
      <c r="G6" s="2244" t="s">
        <v>2062</v>
      </c>
      <c r="H6" s="2246" t="s">
        <v>2064</v>
      </c>
      <c r="I6" s="2246" t="s">
        <v>1824</v>
      </c>
      <c r="J6" s="2244" t="s">
        <v>1771</v>
      </c>
      <c r="K6" s="2248" t="s">
        <v>1080</v>
      </c>
      <c r="L6" s="2244" t="s">
        <v>2097</v>
      </c>
      <c r="M6" s="2015" t="s">
        <v>2092</v>
      </c>
      <c r="N6" s="2016"/>
      <c r="O6" s="2244" t="s">
        <v>2069</v>
      </c>
      <c r="P6" s="2244" t="s">
        <v>2070</v>
      </c>
      <c r="Q6" s="2246" t="s">
        <v>39</v>
      </c>
      <c r="S6" s="206"/>
      <c r="T6" s="206"/>
      <c r="U6" s="206"/>
      <c r="V6" s="206"/>
      <c r="W6" s="206"/>
      <c r="X6" s="206"/>
      <c r="Y6" s="206"/>
      <c r="Z6" s="206"/>
      <c r="AA6" s="206"/>
      <c r="AB6" s="206"/>
      <c r="AC6" s="206"/>
    </row>
    <row r="7" spans="1:29" ht="25.5" customHeight="1" thickBot="1" x14ac:dyDescent="0.3">
      <c r="A7" s="2249"/>
      <c r="B7" s="2245"/>
      <c r="C7" s="2245"/>
      <c r="D7" s="2245"/>
      <c r="E7" s="2245"/>
      <c r="F7" s="2245"/>
      <c r="G7" s="2245"/>
      <c r="H7" s="2247"/>
      <c r="I7" s="2247"/>
      <c r="J7" s="2245"/>
      <c r="K7" s="2249"/>
      <c r="L7" s="2245"/>
      <c r="M7" s="385" t="s">
        <v>2093</v>
      </c>
      <c r="N7" s="386" t="s">
        <v>2094</v>
      </c>
      <c r="O7" s="2245"/>
      <c r="P7" s="2245"/>
      <c r="Q7" s="2247"/>
      <c r="S7" s="206"/>
      <c r="T7" s="206"/>
      <c r="U7" s="206"/>
      <c r="V7" s="206"/>
      <c r="W7" s="206"/>
      <c r="X7" s="206"/>
      <c r="Y7" s="206"/>
      <c r="Z7" s="206"/>
      <c r="AA7" s="206"/>
      <c r="AB7" s="206"/>
      <c r="AC7" s="206"/>
    </row>
    <row r="8" spans="1:29" x14ac:dyDescent="0.25">
      <c r="A8" s="501"/>
      <c r="B8" s="66"/>
      <c r="C8" s="66"/>
      <c r="D8" s="66"/>
      <c r="E8" s="66"/>
      <c r="F8" s="66"/>
      <c r="G8" s="66"/>
      <c r="H8" s="66"/>
      <c r="I8" s="66"/>
      <c r="J8" s="405"/>
      <c r="K8" s="405"/>
      <c r="L8" s="405"/>
      <c r="M8" s="405"/>
      <c r="N8" s="405"/>
      <c r="O8" s="405"/>
      <c r="P8" s="405"/>
      <c r="Q8" s="344"/>
      <c r="S8" s="206"/>
      <c r="T8" s="206"/>
      <c r="U8" s="206"/>
      <c r="V8" s="206"/>
      <c r="W8" s="206"/>
      <c r="X8" s="206"/>
      <c r="Y8" s="206"/>
      <c r="Z8" s="206"/>
      <c r="AA8" s="206"/>
      <c r="AB8" s="206"/>
      <c r="AC8" s="206"/>
    </row>
    <row r="9" spans="1:29" x14ac:dyDescent="0.25">
      <c r="A9" s="493"/>
      <c r="B9" s="405"/>
      <c r="C9" s="405"/>
      <c r="D9" s="405"/>
      <c r="E9" s="405"/>
      <c r="F9" s="405"/>
      <c r="G9" s="405"/>
      <c r="H9" s="405"/>
      <c r="I9" s="405"/>
      <c r="J9" s="405"/>
      <c r="K9" s="405"/>
      <c r="L9" s="405"/>
      <c r="M9" s="405"/>
      <c r="N9" s="405"/>
      <c r="O9" s="405"/>
      <c r="P9" s="405"/>
      <c r="Q9" s="74"/>
      <c r="S9" s="206"/>
    </row>
    <row r="10" spans="1:29" x14ac:dyDescent="0.25">
      <c r="A10" s="493"/>
      <c r="B10" s="405"/>
      <c r="C10" s="405"/>
      <c r="D10" s="405"/>
      <c r="E10" s="405"/>
      <c r="F10" s="405"/>
      <c r="G10" s="405"/>
      <c r="H10" s="405"/>
      <c r="I10" s="405"/>
      <c r="J10" s="405"/>
      <c r="K10" s="405"/>
      <c r="L10" s="405"/>
      <c r="M10" s="405"/>
      <c r="N10" s="405"/>
      <c r="O10" s="405"/>
      <c r="P10" s="405"/>
      <c r="Q10" s="74"/>
      <c r="S10" s="206"/>
    </row>
    <row r="11" spans="1:29" x14ac:dyDescent="0.25">
      <c r="A11" s="493"/>
      <c r="B11" s="405"/>
      <c r="C11" s="405"/>
      <c r="D11" s="405"/>
      <c r="E11" s="405"/>
      <c r="F11" s="405"/>
      <c r="G11" s="405"/>
      <c r="H11" s="405"/>
      <c r="I11" s="405"/>
      <c r="J11" s="405"/>
      <c r="K11" s="405"/>
      <c r="L11" s="405"/>
      <c r="M11" s="405"/>
      <c r="N11" s="405"/>
      <c r="O11" s="405"/>
      <c r="P11" s="405"/>
      <c r="Q11" s="74"/>
    </row>
    <row r="12" spans="1:29" ht="15.75" thickBot="1" x14ac:dyDescent="0.3">
      <c r="A12" s="494"/>
      <c r="B12" s="70"/>
      <c r="C12" s="70"/>
      <c r="D12" s="70"/>
      <c r="E12" s="70"/>
      <c r="F12" s="70"/>
      <c r="G12" s="70"/>
      <c r="H12" s="70"/>
      <c r="I12" s="70"/>
      <c r="J12" s="70"/>
      <c r="K12" s="70"/>
      <c r="L12" s="70"/>
      <c r="M12" s="70"/>
      <c r="N12" s="70"/>
      <c r="O12" s="70"/>
      <c r="P12" s="70"/>
      <c r="Q12" s="75"/>
    </row>
    <row r="18" spans="1:17" x14ac:dyDescent="0.25">
      <c r="A18" s="1720" t="s">
        <v>98</v>
      </c>
      <c r="B18" s="1721"/>
      <c r="C18" s="1722"/>
      <c r="D18" s="1722"/>
      <c r="E18" s="1722"/>
      <c r="F18" s="1722"/>
      <c r="G18" s="1722"/>
      <c r="H18" s="1722"/>
      <c r="I18" s="1722"/>
      <c r="J18" s="1722"/>
      <c r="K18" s="1722"/>
      <c r="L18" s="1722"/>
      <c r="M18" s="1722"/>
      <c r="N18" s="1722"/>
      <c r="O18" s="1722"/>
      <c r="P18" s="1722"/>
      <c r="Q18" s="1723"/>
    </row>
    <row r="19" spans="1:17" x14ac:dyDescent="0.25">
      <c r="A19" s="1720" t="s">
        <v>41</v>
      </c>
      <c r="B19" s="1721"/>
      <c r="C19" s="1724" t="s">
        <v>217</v>
      </c>
      <c r="D19" s="1725"/>
      <c r="E19" s="1725"/>
      <c r="F19" s="1725"/>
      <c r="G19" s="1725"/>
      <c r="H19" s="1725"/>
      <c r="I19" s="1725"/>
      <c r="J19" s="1725"/>
      <c r="K19" s="1725"/>
      <c r="L19" s="1725"/>
      <c r="M19" s="1725"/>
      <c r="N19" s="1725"/>
      <c r="O19" s="1725"/>
      <c r="P19" s="1725"/>
      <c r="Q19" s="1726"/>
    </row>
    <row r="20" spans="1:17" ht="24.6" customHeight="1" x14ac:dyDescent="0.25">
      <c r="A20" s="1705" t="s">
        <v>99</v>
      </c>
      <c r="B20" s="1706"/>
      <c r="C20" s="1707" t="s">
        <v>104</v>
      </c>
      <c r="D20" s="1708"/>
      <c r="E20" s="1708"/>
      <c r="F20" s="1708"/>
      <c r="G20" s="1708"/>
      <c r="H20" s="1708"/>
      <c r="I20" s="1708"/>
      <c r="J20" s="1708"/>
      <c r="K20" s="1708"/>
      <c r="L20" s="1708"/>
      <c r="M20" s="1708"/>
      <c r="N20" s="1708"/>
      <c r="O20" s="1708"/>
      <c r="P20" s="1708"/>
      <c r="Q20" s="1709"/>
    </row>
    <row r="21" spans="1:17" ht="24.6" customHeight="1" x14ac:dyDescent="0.25">
      <c r="A21" s="1705" t="s">
        <v>1850</v>
      </c>
      <c r="B21" s="1706"/>
      <c r="C21" s="1707" t="s">
        <v>2073</v>
      </c>
      <c r="D21" s="1708"/>
      <c r="E21" s="1708"/>
      <c r="F21" s="1708"/>
      <c r="G21" s="1708"/>
      <c r="H21" s="1708"/>
      <c r="I21" s="1708"/>
      <c r="J21" s="1708"/>
      <c r="K21" s="1708"/>
      <c r="L21" s="1708"/>
      <c r="M21" s="1708"/>
      <c r="N21" s="1708"/>
      <c r="O21" s="1708"/>
      <c r="P21" s="1708"/>
      <c r="Q21" s="1709"/>
    </row>
    <row r="22" spans="1:17" ht="24.6" customHeight="1" x14ac:dyDescent="0.25">
      <c r="A22" s="1705" t="s">
        <v>1767</v>
      </c>
      <c r="B22" s="1706"/>
      <c r="C22" s="1707" t="s">
        <v>2074</v>
      </c>
      <c r="D22" s="1708"/>
      <c r="E22" s="1708"/>
      <c r="F22" s="1708"/>
      <c r="G22" s="1708"/>
      <c r="H22" s="1708"/>
      <c r="I22" s="1708"/>
      <c r="J22" s="1708"/>
      <c r="K22" s="1708"/>
      <c r="L22" s="1708"/>
      <c r="M22" s="1708"/>
      <c r="N22" s="1708"/>
      <c r="O22" s="1708"/>
      <c r="P22" s="1708"/>
      <c r="Q22" s="1709"/>
    </row>
    <row r="23" spans="1:17" ht="24.6" customHeight="1" x14ac:dyDescent="0.25">
      <c r="A23" s="1705" t="s">
        <v>45</v>
      </c>
      <c r="B23" s="1706"/>
      <c r="C23" s="1707" t="s">
        <v>2076</v>
      </c>
      <c r="D23" s="1708"/>
      <c r="E23" s="1708"/>
      <c r="F23" s="1708"/>
      <c r="G23" s="1708"/>
      <c r="H23" s="1708"/>
      <c r="I23" s="1708"/>
      <c r="J23" s="1708"/>
      <c r="K23" s="1708"/>
      <c r="L23" s="1708"/>
      <c r="M23" s="1708"/>
      <c r="N23" s="1708"/>
      <c r="O23" s="1708"/>
      <c r="P23" s="1708"/>
      <c r="Q23" s="1709"/>
    </row>
    <row r="24" spans="1:17" ht="24.6" customHeight="1" x14ac:dyDescent="0.25">
      <c r="A24" s="1705" t="s">
        <v>67</v>
      </c>
      <c r="B24" s="1706"/>
      <c r="C24" s="1707" t="s">
        <v>2077</v>
      </c>
      <c r="D24" s="1708"/>
      <c r="E24" s="1708"/>
      <c r="F24" s="1708"/>
      <c r="G24" s="1708"/>
      <c r="H24" s="1708"/>
      <c r="I24" s="1708"/>
      <c r="J24" s="1708"/>
      <c r="K24" s="1708"/>
      <c r="L24" s="1708"/>
      <c r="M24" s="1708"/>
      <c r="N24" s="1708"/>
      <c r="O24" s="1708"/>
      <c r="P24" s="1708"/>
      <c r="Q24" s="1709"/>
    </row>
    <row r="25" spans="1:17" ht="24.6" customHeight="1" x14ac:dyDescent="0.25">
      <c r="A25" s="1705" t="s">
        <v>2061</v>
      </c>
      <c r="B25" s="1706"/>
      <c r="C25" s="1707" t="s">
        <v>2078</v>
      </c>
      <c r="D25" s="1708"/>
      <c r="E25" s="1708"/>
      <c r="F25" s="1708"/>
      <c r="G25" s="1708"/>
      <c r="H25" s="1708"/>
      <c r="I25" s="1708"/>
      <c r="J25" s="1708"/>
      <c r="K25" s="1708"/>
      <c r="L25" s="1708"/>
      <c r="M25" s="1708"/>
      <c r="N25" s="1708"/>
      <c r="O25" s="1708"/>
      <c r="P25" s="1708"/>
      <c r="Q25" s="1709"/>
    </row>
    <row r="26" spans="1:17" ht="24.6" customHeight="1" x14ac:dyDescent="0.25">
      <c r="A26" s="1705" t="s">
        <v>2062</v>
      </c>
      <c r="B26" s="1706"/>
      <c r="C26" s="1707" t="s">
        <v>2079</v>
      </c>
      <c r="D26" s="1708"/>
      <c r="E26" s="1708"/>
      <c r="F26" s="1708"/>
      <c r="G26" s="1708"/>
      <c r="H26" s="1708"/>
      <c r="I26" s="1708"/>
      <c r="J26" s="1708"/>
      <c r="K26" s="1708"/>
      <c r="L26" s="1708"/>
      <c r="M26" s="1708"/>
      <c r="N26" s="1708"/>
      <c r="O26" s="1708"/>
      <c r="P26" s="1708"/>
      <c r="Q26" s="1709"/>
    </row>
    <row r="27" spans="1:17" ht="24.6" customHeight="1" x14ac:dyDescent="0.25">
      <c r="A27" s="1705" t="s">
        <v>2064</v>
      </c>
      <c r="B27" s="1706"/>
      <c r="C27" s="1707" t="s">
        <v>2080</v>
      </c>
      <c r="D27" s="1708"/>
      <c r="E27" s="1708"/>
      <c r="F27" s="1708"/>
      <c r="G27" s="1708"/>
      <c r="H27" s="1708"/>
      <c r="I27" s="1708"/>
      <c r="J27" s="1708"/>
      <c r="K27" s="1708"/>
      <c r="L27" s="1708"/>
      <c r="M27" s="1708"/>
      <c r="N27" s="1708"/>
      <c r="O27" s="1708"/>
      <c r="P27" s="1708"/>
      <c r="Q27" s="1709"/>
    </row>
    <row r="28" spans="1:17" ht="24.6" customHeight="1" x14ac:dyDescent="0.25">
      <c r="A28" s="1705" t="s">
        <v>1824</v>
      </c>
      <c r="B28" s="1706"/>
      <c r="C28" s="1707" t="s">
        <v>2081</v>
      </c>
      <c r="D28" s="1708"/>
      <c r="E28" s="1708"/>
      <c r="F28" s="1708"/>
      <c r="G28" s="1708"/>
      <c r="H28" s="1708"/>
      <c r="I28" s="1708"/>
      <c r="J28" s="1708"/>
      <c r="K28" s="1708"/>
      <c r="L28" s="1708"/>
      <c r="M28" s="1708"/>
      <c r="N28" s="1708"/>
      <c r="O28" s="1708"/>
      <c r="P28" s="1708"/>
      <c r="Q28" s="1709"/>
    </row>
    <row r="29" spans="1:17" ht="24.6" customHeight="1" x14ac:dyDescent="0.25">
      <c r="A29" s="1705" t="s">
        <v>1771</v>
      </c>
      <c r="B29" s="1706"/>
      <c r="C29" s="1707" t="s">
        <v>2082</v>
      </c>
      <c r="D29" s="1708"/>
      <c r="E29" s="1708"/>
      <c r="F29" s="1708"/>
      <c r="G29" s="1708"/>
      <c r="H29" s="1708"/>
      <c r="I29" s="1708"/>
      <c r="J29" s="1708"/>
      <c r="K29" s="1708"/>
      <c r="L29" s="1708"/>
      <c r="M29" s="1708"/>
      <c r="N29" s="1708"/>
      <c r="O29" s="1708"/>
      <c r="P29" s="1708"/>
      <c r="Q29" s="1709"/>
    </row>
    <row r="30" spans="1:17" ht="24.6" customHeight="1" x14ac:dyDescent="0.25">
      <c r="A30" s="1705" t="s">
        <v>1080</v>
      </c>
      <c r="B30" s="1706"/>
      <c r="C30" s="1707" t="s">
        <v>2085</v>
      </c>
      <c r="D30" s="1708"/>
      <c r="E30" s="1708"/>
      <c r="F30" s="1708"/>
      <c r="G30" s="1708"/>
      <c r="H30" s="1708"/>
      <c r="I30" s="1708"/>
      <c r="J30" s="1708"/>
      <c r="K30" s="1708"/>
      <c r="L30" s="1708"/>
      <c r="M30" s="1708"/>
      <c r="N30" s="1708"/>
      <c r="O30" s="1708"/>
      <c r="P30" s="1708"/>
      <c r="Q30" s="1709"/>
    </row>
    <row r="31" spans="1:17" ht="24.6" customHeight="1" x14ac:dyDescent="0.25">
      <c r="A31" s="1705" t="s">
        <v>2097</v>
      </c>
      <c r="B31" s="1706"/>
      <c r="C31" s="1707" t="s">
        <v>2098</v>
      </c>
      <c r="D31" s="1708"/>
      <c r="E31" s="1708"/>
      <c r="F31" s="1708"/>
      <c r="G31" s="1708"/>
      <c r="H31" s="1708"/>
      <c r="I31" s="1708"/>
      <c r="J31" s="1708"/>
      <c r="K31" s="1708"/>
      <c r="L31" s="1708"/>
      <c r="M31" s="1708"/>
      <c r="N31" s="1708"/>
      <c r="O31" s="1708"/>
      <c r="P31" s="1708"/>
      <c r="Q31" s="1709"/>
    </row>
    <row r="32" spans="1:17" ht="24.6" customHeight="1" x14ac:dyDescent="0.25">
      <c r="A32" s="1705" t="s">
        <v>2092</v>
      </c>
      <c r="B32" s="1706"/>
      <c r="C32" s="1707" t="s">
        <v>2099</v>
      </c>
      <c r="D32" s="1708"/>
      <c r="E32" s="1708"/>
      <c r="F32" s="1708"/>
      <c r="G32" s="1708"/>
      <c r="H32" s="1708"/>
      <c r="I32" s="1708"/>
      <c r="J32" s="1708"/>
      <c r="K32" s="1708"/>
      <c r="L32" s="1708"/>
      <c r="M32" s="1708"/>
      <c r="N32" s="1708"/>
      <c r="O32" s="1708"/>
      <c r="P32" s="1708"/>
      <c r="Q32" s="1709"/>
    </row>
    <row r="33" spans="1:17" ht="24.6" customHeight="1" x14ac:dyDescent="0.25">
      <c r="A33" s="1705" t="s">
        <v>2069</v>
      </c>
      <c r="B33" s="1706"/>
      <c r="C33" s="1707" t="s">
        <v>2087</v>
      </c>
      <c r="D33" s="1708"/>
      <c r="E33" s="1708"/>
      <c r="F33" s="1708"/>
      <c r="G33" s="1708"/>
      <c r="H33" s="1708"/>
      <c r="I33" s="1708"/>
      <c r="J33" s="1708"/>
      <c r="K33" s="1708"/>
      <c r="L33" s="1708"/>
      <c r="M33" s="1708"/>
      <c r="N33" s="1708"/>
      <c r="O33" s="1708"/>
      <c r="P33" s="1708"/>
      <c r="Q33" s="1709"/>
    </row>
    <row r="34" spans="1:17" ht="24.6" customHeight="1" x14ac:dyDescent="0.25">
      <c r="A34" s="1705" t="s">
        <v>2070</v>
      </c>
      <c r="B34" s="1706"/>
      <c r="C34" s="1707" t="s">
        <v>2088</v>
      </c>
      <c r="D34" s="1708"/>
      <c r="E34" s="1708"/>
      <c r="F34" s="1708"/>
      <c r="G34" s="1708"/>
      <c r="H34" s="1708"/>
      <c r="I34" s="1708"/>
      <c r="J34" s="1708"/>
      <c r="K34" s="1708"/>
      <c r="L34" s="1708"/>
      <c r="M34" s="1708"/>
      <c r="N34" s="1708"/>
      <c r="O34" s="1708"/>
      <c r="P34" s="1708"/>
      <c r="Q34" s="1709"/>
    </row>
    <row r="35" spans="1:17" ht="24.6" customHeight="1" thickBot="1" x14ac:dyDescent="0.3">
      <c r="A35" s="1971" t="s">
        <v>39</v>
      </c>
      <c r="B35" s="1972"/>
      <c r="C35" s="1976" t="s">
        <v>221</v>
      </c>
      <c r="D35" s="1977"/>
      <c r="E35" s="1977"/>
      <c r="F35" s="1977"/>
      <c r="G35" s="1977"/>
      <c r="H35" s="1977"/>
      <c r="I35" s="1977"/>
      <c r="J35" s="1977"/>
      <c r="K35" s="1977"/>
      <c r="L35" s="1977"/>
      <c r="M35" s="1977"/>
      <c r="N35" s="1977"/>
      <c r="O35" s="1977"/>
      <c r="P35" s="1977"/>
      <c r="Q35" s="1978"/>
    </row>
    <row r="36" spans="1:17" ht="15.75" thickTop="1" x14ac:dyDescent="0.25"/>
    <row r="39" spans="1:17" x14ac:dyDescent="0.25">
      <c r="A39" s="383"/>
    </row>
  </sheetData>
  <mergeCells count="58">
    <mergeCell ref="A33:B33"/>
    <mergeCell ref="C33:Q33"/>
    <mergeCell ref="A34:B34"/>
    <mergeCell ref="C34:Q34"/>
    <mergeCell ref="A35:B35"/>
    <mergeCell ref="C35:Q35"/>
    <mergeCell ref="A30:B30"/>
    <mergeCell ref="C30:Q30"/>
    <mergeCell ref="A31:B31"/>
    <mergeCell ref="C31:Q31"/>
    <mergeCell ref="A32:B32"/>
    <mergeCell ref="C32:Q32"/>
    <mergeCell ref="A28:B28"/>
    <mergeCell ref="C28:Q28"/>
    <mergeCell ref="A29:B29"/>
    <mergeCell ref="C29:Q29"/>
    <mergeCell ref="A25:B25"/>
    <mergeCell ref="C25:Q25"/>
    <mergeCell ref="A26:B26"/>
    <mergeCell ref="C26:Q26"/>
    <mergeCell ref="A27:B27"/>
    <mergeCell ref="C27:Q27"/>
    <mergeCell ref="A23:B23"/>
    <mergeCell ref="C23:Q23"/>
    <mergeCell ref="A24:B24"/>
    <mergeCell ref="C24:Q24"/>
    <mergeCell ref="A20:B20"/>
    <mergeCell ref="C20:Q20"/>
    <mergeCell ref="A21:B21"/>
    <mergeCell ref="C21:Q21"/>
    <mergeCell ref="A22:B22"/>
    <mergeCell ref="C22:Q22"/>
    <mergeCell ref="A18:Q18"/>
    <mergeCell ref="A19:B19"/>
    <mergeCell ref="C19:Q19"/>
    <mergeCell ref="M6:N6"/>
    <mergeCell ref="I6:I7"/>
    <mergeCell ref="J6:J7"/>
    <mergeCell ref="K6:K7"/>
    <mergeCell ref="L6:L7"/>
    <mergeCell ref="A5:Q5"/>
    <mergeCell ref="A6:A7"/>
    <mergeCell ref="B6:B7"/>
    <mergeCell ref="C6:C7"/>
    <mergeCell ref="D6:D7"/>
    <mergeCell ref="E6:E7"/>
    <mergeCell ref="F6:F7"/>
    <mergeCell ref="G6:G7"/>
    <mergeCell ref="H6:H7"/>
    <mergeCell ref="O6:O7"/>
    <mergeCell ref="P6:P7"/>
    <mergeCell ref="Q6:Q7"/>
    <mergeCell ref="A1:Q1"/>
    <mergeCell ref="A2:Q2"/>
    <mergeCell ref="A3:B3"/>
    <mergeCell ref="C3:Q3"/>
    <mergeCell ref="A4:B4"/>
    <mergeCell ref="C4:Q4"/>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6"/>
  <sheetViews>
    <sheetView showGridLines="0" zoomScale="80" zoomScaleNormal="80" workbookViewId="0">
      <selection activeCell="A5" sqref="A5:AA5"/>
    </sheetView>
  </sheetViews>
  <sheetFormatPr baseColWidth="10" defaultColWidth="11.42578125" defaultRowHeight="15" x14ac:dyDescent="0.25"/>
  <cols>
    <col min="1" max="1" width="12" style="54" customWidth="1"/>
    <col min="2" max="3" width="11.85546875" style="54" customWidth="1"/>
    <col min="4" max="4" width="13.140625" style="54" customWidth="1"/>
    <col min="5" max="5" width="14.28515625" style="54" customWidth="1"/>
    <col min="6" max="10" width="13.140625" style="54" customWidth="1"/>
    <col min="11" max="11" width="16.85546875" style="54" customWidth="1"/>
    <col min="12" max="14" width="13.140625" style="54" customWidth="1"/>
    <col min="15" max="15" width="14.42578125" style="54" customWidth="1"/>
    <col min="16" max="26" width="13.140625" style="54" customWidth="1"/>
    <col min="27" max="27" width="17.42578125" style="54" customWidth="1"/>
    <col min="28" max="16384" width="11.42578125" style="54"/>
  </cols>
  <sheetData>
    <row r="1" spans="1:39" ht="15.75" x14ac:dyDescent="0.25">
      <c r="A1" s="2250" t="str">
        <f>"Anexo "&amp;C4</f>
        <v>Anexo OP - 6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2"/>
    </row>
    <row r="2" spans="1:39" ht="15.75" x14ac:dyDescent="0.25">
      <c r="A2" s="2253" t="str">
        <f>"del Acta de Entrega Recepción del Municipio de "&amp;'ACTA INDIVIDUAL'!A2</f>
        <v>del Acta de Entrega Recepción del Municipio de Montemorelos, N.L.</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5"/>
    </row>
    <row r="3" spans="1:39" ht="18.75" customHeight="1" x14ac:dyDescent="0.25">
      <c r="A3" s="2014" t="s">
        <v>95</v>
      </c>
      <c r="B3" s="1722"/>
      <c r="C3" s="1722" t="s">
        <v>1849</v>
      </c>
      <c r="D3" s="1722"/>
      <c r="E3" s="1722"/>
      <c r="F3" s="1722"/>
      <c r="G3" s="1722"/>
      <c r="H3" s="1722"/>
      <c r="I3" s="1722"/>
      <c r="J3" s="1722"/>
      <c r="K3" s="1722"/>
      <c r="L3" s="1722"/>
      <c r="M3" s="1722"/>
      <c r="N3" s="1722"/>
      <c r="O3" s="1722"/>
      <c r="P3" s="1722"/>
      <c r="Q3" s="1722"/>
      <c r="R3" s="1722"/>
      <c r="S3" s="1722"/>
      <c r="T3" s="1722"/>
      <c r="U3" s="1722"/>
      <c r="V3" s="1722"/>
      <c r="W3" s="1722"/>
      <c r="X3" s="1722"/>
      <c r="Y3" s="1722"/>
      <c r="Z3" s="1722"/>
      <c r="AA3" s="1992"/>
    </row>
    <row r="4" spans="1:39" x14ac:dyDescent="0.25">
      <c r="A4" s="2014" t="s">
        <v>97</v>
      </c>
      <c r="B4" s="1722"/>
      <c r="C4" s="1722" t="s">
        <v>2089</v>
      </c>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992"/>
    </row>
    <row r="5" spans="1:39" ht="23.25" customHeight="1" x14ac:dyDescent="0.25">
      <c r="A5" s="2018" t="s">
        <v>4315</v>
      </c>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2019"/>
    </row>
    <row r="6" spans="1:39" ht="19.5" customHeight="1" x14ac:dyDescent="0.25">
      <c r="A6" s="2256" t="s">
        <v>99</v>
      </c>
      <c r="B6" s="2257" t="s">
        <v>1850</v>
      </c>
      <c r="C6" s="2257" t="s">
        <v>1863</v>
      </c>
      <c r="D6" s="2258" t="s">
        <v>1851</v>
      </c>
      <c r="E6" s="2258"/>
      <c r="F6" s="2258"/>
      <c r="G6" s="2258"/>
      <c r="H6" s="2258"/>
      <c r="I6" s="2258"/>
      <c r="J6" s="2258"/>
      <c r="K6" s="2258"/>
      <c r="L6" s="2258"/>
      <c r="M6" s="2258"/>
      <c r="N6" s="2258"/>
      <c r="O6" s="2258"/>
      <c r="P6" s="2258"/>
      <c r="Q6" s="2258"/>
      <c r="R6" s="2258"/>
      <c r="S6" s="2258"/>
      <c r="T6" s="2258"/>
      <c r="U6" s="2258"/>
      <c r="V6" s="2258"/>
      <c r="W6" s="2258"/>
      <c r="X6" s="2258"/>
      <c r="Y6" s="2258"/>
      <c r="Z6" s="2258"/>
      <c r="AA6" s="510"/>
      <c r="AC6" s="206"/>
      <c r="AD6" s="206"/>
      <c r="AE6" s="206"/>
      <c r="AF6" s="206"/>
      <c r="AG6" s="206"/>
      <c r="AH6" s="206"/>
      <c r="AI6" s="206"/>
      <c r="AJ6" s="206"/>
      <c r="AK6" s="206"/>
      <c r="AL6" s="206"/>
      <c r="AM6" s="206"/>
    </row>
    <row r="7" spans="1:39" ht="51" customHeight="1" x14ac:dyDescent="0.25">
      <c r="A7" s="2256"/>
      <c r="B7" s="2257"/>
      <c r="C7" s="2257"/>
      <c r="D7" s="511" t="s">
        <v>1862</v>
      </c>
      <c r="E7" s="511" t="s">
        <v>1864</v>
      </c>
      <c r="F7" s="511" t="s">
        <v>1852</v>
      </c>
      <c r="G7" s="511" t="s">
        <v>1829</v>
      </c>
      <c r="H7" s="511" t="s">
        <v>1870</v>
      </c>
      <c r="I7" s="511" t="s">
        <v>1869</v>
      </c>
      <c r="J7" s="511" t="s">
        <v>1853</v>
      </c>
      <c r="K7" s="511" t="s">
        <v>1874</v>
      </c>
      <c r="L7" s="511" t="s">
        <v>1871</v>
      </c>
      <c r="M7" s="511" t="s">
        <v>1873</v>
      </c>
      <c r="N7" s="511" t="s">
        <v>1872</v>
      </c>
      <c r="O7" s="511" t="s">
        <v>1854</v>
      </c>
      <c r="P7" s="511" t="s">
        <v>1838</v>
      </c>
      <c r="Q7" s="511" t="s">
        <v>1839</v>
      </c>
      <c r="R7" s="511" t="s">
        <v>1840</v>
      </c>
      <c r="S7" s="511" t="s">
        <v>1856</v>
      </c>
      <c r="T7" s="511" t="s">
        <v>1857</v>
      </c>
      <c r="U7" s="511" t="s">
        <v>1858</v>
      </c>
      <c r="V7" s="511" t="s">
        <v>1858</v>
      </c>
      <c r="W7" s="511" t="s">
        <v>1859</v>
      </c>
      <c r="X7" s="511" t="s">
        <v>1860</v>
      </c>
      <c r="Y7" s="511" t="s">
        <v>1847</v>
      </c>
      <c r="Z7" s="511" t="s">
        <v>1861</v>
      </c>
      <c r="AA7" s="510" t="s">
        <v>39</v>
      </c>
      <c r="AC7" s="206"/>
      <c r="AD7" s="206"/>
      <c r="AE7" s="206"/>
      <c r="AF7" s="206"/>
      <c r="AG7" s="206"/>
      <c r="AH7" s="206"/>
      <c r="AI7" s="206"/>
      <c r="AJ7" s="206"/>
      <c r="AK7" s="206"/>
      <c r="AL7" s="206"/>
      <c r="AM7" s="206"/>
    </row>
    <row r="8" spans="1:39" ht="15" customHeight="1" x14ac:dyDescent="0.25">
      <c r="A8" s="493"/>
      <c r="B8" s="405"/>
      <c r="C8" s="405"/>
      <c r="D8" s="405"/>
      <c r="E8" s="405"/>
      <c r="F8" s="405"/>
      <c r="G8" s="405"/>
      <c r="H8" s="405"/>
      <c r="I8" s="506"/>
      <c r="J8" s="502"/>
      <c r="K8" s="502"/>
      <c r="L8" s="502"/>
      <c r="M8" s="502"/>
      <c r="N8" s="502"/>
      <c r="O8" s="502"/>
      <c r="P8" s="502"/>
      <c r="Q8" s="502"/>
      <c r="R8" s="502"/>
      <c r="S8" s="502"/>
      <c r="T8" s="502"/>
      <c r="U8" s="506"/>
      <c r="V8" s="506"/>
      <c r="W8" s="506"/>
      <c r="X8" s="506"/>
      <c r="Y8" s="506"/>
      <c r="Z8" s="506"/>
      <c r="AA8" s="507"/>
    </row>
    <row r="9" spans="1:39" x14ac:dyDescent="0.25">
      <c r="A9" s="493"/>
      <c r="B9" s="405"/>
      <c r="C9" s="405"/>
      <c r="D9" s="405"/>
      <c r="E9" s="405"/>
      <c r="F9" s="405"/>
      <c r="G9" s="405"/>
      <c r="H9" s="405"/>
      <c r="I9" s="506"/>
      <c r="J9" s="502"/>
      <c r="K9" s="506"/>
      <c r="L9" s="506"/>
      <c r="M9" s="506"/>
      <c r="N9" s="506"/>
      <c r="O9" s="506"/>
      <c r="P9" s="506"/>
      <c r="Q9" s="506"/>
      <c r="R9" s="506"/>
      <c r="S9" s="506"/>
      <c r="T9" s="506"/>
      <c r="U9" s="506"/>
      <c r="V9" s="506"/>
      <c r="W9" s="506"/>
      <c r="X9" s="506"/>
      <c r="Y9" s="506"/>
      <c r="Z9" s="506"/>
      <c r="AA9" s="507"/>
    </row>
    <row r="10" spans="1:39" x14ac:dyDescent="0.25">
      <c r="A10" s="493"/>
      <c r="B10" s="405"/>
      <c r="C10" s="405"/>
      <c r="D10" s="405"/>
      <c r="E10" s="405"/>
      <c r="F10" s="405"/>
      <c r="G10" s="405"/>
      <c r="H10" s="405"/>
      <c r="I10" s="506"/>
      <c r="J10" s="502"/>
      <c r="K10" s="506"/>
      <c r="L10" s="506"/>
      <c r="M10" s="506"/>
      <c r="N10" s="506"/>
      <c r="O10" s="506"/>
      <c r="P10" s="506"/>
      <c r="Q10" s="506"/>
      <c r="R10" s="506"/>
      <c r="S10" s="506"/>
      <c r="T10" s="506"/>
      <c r="U10" s="506"/>
      <c r="V10" s="506"/>
      <c r="W10" s="506"/>
      <c r="X10" s="506"/>
      <c r="Y10" s="506"/>
      <c r="Z10" s="506"/>
      <c r="AA10" s="507"/>
    </row>
    <row r="11" spans="1:39" ht="15" customHeight="1" x14ac:dyDescent="0.25">
      <c r="A11" s="493"/>
      <c r="B11" s="405"/>
      <c r="C11" s="405"/>
      <c r="D11" s="405"/>
      <c r="E11" s="405"/>
      <c r="F11" s="405"/>
      <c r="G11" s="405"/>
      <c r="H11" s="405"/>
      <c r="I11" s="506"/>
      <c r="J11" s="506"/>
      <c r="K11" s="506"/>
      <c r="L11" s="506"/>
      <c r="M11" s="506"/>
      <c r="N11" s="506"/>
      <c r="O11" s="506"/>
      <c r="P11" s="506"/>
      <c r="Q11" s="506"/>
      <c r="R11" s="506"/>
      <c r="S11" s="506"/>
      <c r="T11" s="506"/>
      <c r="U11" s="506"/>
      <c r="V11" s="506"/>
      <c r="W11" s="506"/>
      <c r="X11" s="506"/>
      <c r="Y11" s="506"/>
      <c r="Z11" s="506"/>
      <c r="AA11" s="507"/>
    </row>
    <row r="12" spans="1:39" ht="15.75" thickBot="1" x14ac:dyDescent="0.3">
      <c r="A12" s="494"/>
      <c r="B12" s="70"/>
      <c r="C12" s="70"/>
      <c r="D12" s="70"/>
      <c r="E12" s="70"/>
      <c r="F12" s="70"/>
      <c r="G12" s="70"/>
      <c r="H12" s="70"/>
      <c r="I12" s="508"/>
      <c r="J12" s="508"/>
      <c r="K12" s="508"/>
      <c r="L12" s="508"/>
      <c r="M12" s="508"/>
      <c r="N12" s="508"/>
      <c r="O12" s="508"/>
      <c r="P12" s="508"/>
      <c r="Q12" s="508"/>
      <c r="R12" s="508"/>
      <c r="S12" s="508"/>
      <c r="T12" s="508"/>
      <c r="U12" s="508"/>
      <c r="V12" s="508"/>
      <c r="W12" s="508"/>
      <c r="X12" s="508"/>
      <c r="Y12" s="508"/>
      <c r="Z12" s="508"/>
      <c r="AA12" s="509"/>
    </row>
    <row r="16" spans="1:39" ht="15.75" thickBot="1" x14ac:dyDescent="0.3"/>
    <row r="17" spans="1:27" ht="15" customHeight="1" thickTop="1" x14ac:dyDescent="0.25">
      <c r="A17" s="1727" t="s">
        <v>98</v>
      </c>
      <c r="B17" s="1728"/>
      <c r="C17" s="1728"/>
      <c r="D17" s="1728"/>
      <c r="E17" s="1728"/>
      <c r="F17" s="1728"/>
      <c r="G17" s="1728"/>
      <c r="H17" s="1728"/>
      <c r="I17" s="1728"/>
      <c r="J17" s="1728"/>
      <c r="K17" s="1728"/>
      <c r="L17" s="1728"/>
      <c r="M17" s="1728"/>
      <c r="N17" s="1728"/>
      <c r="O17" s="1728"/>
      <c r="P17" s="1728"/>
      <c r="Q17" s="1728"/>
      <c r="R17" s="1728"/>
      <c r="S17" s="1728"/>
      <c r="T17" s="1728"/>
      <c r="U17" s="1728"/>
      <c r="V17" s="1728"/>
      <c r="W17" s="1728"/>
      <c r="X17" s="1728"/>
      <c r="Y17" s="1728"/>
      <c r="Z17" s="1728"/>
      <c r="AA17" s="1968"/>
    </row>
    <row r="18" spans="1:27" ht="15" customHeight="1" x14ac:dyDescent="0.25">
      <c r="A18" s="1720" t="s">
        <v>41</v>
      </c>
      <c r="B18" s="1722"/>
      <c r="C18" s="1722" t="s">
        <v>217</v>
      </c>
      <c r="D18" s="1722"/>
      <c r="E18" s="1722"/>
      <c r="F18" s="1722"/>
      <c r="G18" s="1722"/>
      <c r="H18" s="1722"/>
      <c r="I18" s="1722"/>
      <c r="J18" s="1722"/>
      <c r="K18" s="1722"/>
      <c r="L18" s="1722"/>
      <c r="M18" s="1722"/>
      <c r="N18" s="1722"/>
      <c r="O18" s="1722"/>
      <c r="P18" s="1722"/>
      <c r="Q18" s="1722"/>
      <c r="R18" s="1722"/>
      <c r="S18" s="1722"/>
      <c r="T18" s="1722"/>
      <c r="U18" s="1722"/>
      <c r="V18" s="1722"/>
      <c r="W18" s="1722"/>
      <c r="X18" s="1722"/>
      <c r="Y18" s="1722"/>
      <c r="Z18" s="1722"/>
      <c r="AA18" s="1723"/>
    </row>
    <row r="19" spans="1:27" ht="24.6" customHeight="1" x14ac:dyDescent="0.25">
      <c r="A19" s="1705" t="s">
        <v>99</v>
      </c>
      <c r="B19" s="2206"/>
      <c r="C19" s="2001" t="s">
        <v>104</v>
      </c>
      <c r="D19" s="2001"/>
      <c r="E19" s="2001"/>
      <c r="F19" s="2001"/>
      <c r="G19" s="2001"/>
      <c r="H19" s="2001"/>
      <c r="I19" s="2001"/>
      <c r="J19" s="2001"/>
      <c r="K19" s="2001"/>
      <c r="L19" s="2001"/>
      <c r="M19" s="2001"/>
      <c r="N19" s="2001"/>
      <c r="O19" s="2001"/>
      <c r="P19" s="2001"/>
      <c r="Q19" s="2001"/>
      <c r="R19" s="2001"/>
      <c r="S19" s="2001"/>
      <c r="T19" s="2001"/>
      <c r="U19" s="2001"/>
      <c r="V19" s="2001"/>
      <c r="W19" s="2001"/>
      <c r="X19" s="2001"/>
      <c r="Y19" s="2001"/>
      <c r="Z19" s="2001"/>
      <c r="AA19" s="1964"/>
    </row>
    <row r="20" spans="1:27" ht="24.6" customHeight="1" x14ac:dyDescent="0.25">
      <c r="A20" s="1705" t="s">
        <v>1773</v>
      </c>
      <c r="B20" s="2206"/>
      <c r="C20" s="2001" t="s">
        <v>2071</v>
      </c>
      <c r="D20" s="2001"/>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1964"/>
    </row>
    <row r="21" spans="1:27" ht="24.6" customHeight="1" x14ac:dyDescent="0.25">
      <c r="A21" s="1705" t="s">
        <v>1865</v>
      </c>
      <c r="B21" s="2206"/>
      <c r="C21" s="2001" t="s">
        <v>2072</v>
      </c>
      <c r="D21" s="2001"/>
      <c r="E21" s="2001"/>
      <c r="F21" s="2001"/>
      <c r="G21" s="2001"/>
      <c r="H21" s="2001"/>
      <c r="I21" s="2001"/>
      <c r="J21" s="2001"/>
      <c r="K21" s="2001"/>
      <c r="L21" s="2001"/>
      <c r="M21" s="2001"/>
      <c r="N21" s="2001"/>
      <c r="O21" s="2001"/>
      <c r="P21" s="2001"/>
      <c r="Q21" s="2001"/>
      <c r="R21" s="2001"/>
      <c r="S21" s="2001"/>
      <c r="T21" s="2001"/>
      <c r="U21" s="2001"/>
      <c r="V21" s="2001"/>
      <c r="W21" s="2001"/>
      <c r="X21" s="2001"/>
      <c r="Y21" s="2001"/>
      <c r="Z21" s="2001"/>
      <c r="AA21" s="1964"/>
    </row>
    <row r="22" spans="1:27" ht="24.6" customHeight="1" x14ac:dyDescent="0.25">
      <c r="A22" s="1705" t="s">
        <v>1862</v>
      </c>
      <c r="B22" s="2206"/>
      <c r="C22" s="2001" t="s">
        <v>1827</v>
      </c>
      <c r="D22" s="2001"/>
      <c r="E22" s="2001"/>
      <c r="F22" s="2001"/>
      <c r="G22" s="2001"/>
      <c r="H22" s="2001"/>
      <c r="I22" s="2001"/>
      <c r="J22" s="2001"/>
      <c r="K22" s="2001"/>
      <c r="L22" s="2001"/>
      <c r="M22" s="2001"/>
      <c r="N22" s="2001"/>
      <c r="O22" s="2001"/>
      <c r="P22" s="2001"/>
      <c r="Q22" s="2001"/>
      <c r="R22" s="2001"/>
      <c r="S22" s="2001"/>
      <c r="T22" s="2001"/>
      <c r="U22" s="2001"/>
      <c r="V22" s="2001"/>
      <c r="W22" s="2001"/>
      <c r="X22" s="2001"/>
      <c r="Y22" s="2001"/>
      <c r="Z22" s="2001"/>
      <c r="AA22" s="1964"/>
    </row>
    <row r="23" spans="1:27" ht="24.6" customHeight="1" x14ac:dyDescent="0.25">
      <c r="A23" s="1705" t="s">
        <v>1855</v>
      </c>
      <c r="B23" s="2206"/>
      <c r="C23" s="2001" t="s">
        <v>1866</v>
      </c>
      <c r="D23" s="2001"/>
      <c r="E23" s="2001"/>
      <c r="F23" s="2001"/>
      <c r="G23" s="2001"/>
      <c r="H23" s="2001"/>
      <c r="I23" s="2001"/>
      <c r="J23" s="2001"/>
      <c r="K23" s="2001"/>
      <c r="L23" s="2001"/>
      <c r="M23" s="2001"/>
      <c r="N23" s="2001"/>
      <c r="O23" s="2001"/>
      <c r="P23" s="2001"/>
      <c r="Q23" s="2001"/>
      <c r="R23" s="2001"/>
      <c r="S23" s="2001"/>
      <c r="T23" s="2001"/>
      <c r="U23" s="2001"/>
      <c r="V23" s="2001"/>
      <c r="W23" s="2001"/>
      <c r="X23" s="2001"/>
      <c r="Y23" s="2001"/>
      <c r="Z23" s="2001"/>
      <c r="AA23" s="1964"/>
    </row>
    <row r="24" spans="1:27" ht="24.6" customHeight="1" x14ac:dyDescent="0.25">
      <c r="A24" s="1705" t="s">
        <v>1852</v>
      </c>
      <c r="B24" s="2206"/>
      <c r="C24" s="2001" t="s">
        <v>1828</v>
      </c>
      <c r="D24" s="2001"/>
      <c r="E24" s="2001"/>
      <c r="F24" s="2001"/>
      <c r="G24" s="2001"/>
      <c r="H24" s="2001"/>
      <c r="I24" s="2001"/>
      <c r="J24" s="2001"/>
      <c r="K24" s="2001"/>
      <c r="L24" s="2001"/>
      <c r="M24" s="2001"/>
      <c r="N24" s="2001"/>
      <c r="O24" s="2001"/>
      <c r="P24" s="2001"/>
      <c r="Q24" s="2001"/>
      <c r="R24" s="2001"/>
      <c r="S24" s="2001"/>
      <c r="T24" s="2001"/>
      <c r="U24" s="2001"/>
      <c r="V24" s="2001"/>
      <c r="W24" s="2001"/>
      <c r="X24" s="2001"/>
      <c r="Y24" s="2001"/>
      <c r="Z24" s="2001"/>
      <c r="AA24" s="1964"/>
    </row>
    <row r="25" spans="1:27" ht="24.6" customHeight="1" x14ac:dyDescent="0.25">
      <c r="A25" s="1705" t="s">
        <v>1829</v>
      </c>
      <c r="B25" s="2206"/>
      <c r="C25" s="2001" t="s">
        <v>1867</v>
      </c>
      <c r="D25" s="2001"/>
      <c r="E25" s="2001"/>
      <c r="F25" s="2001"/>
      <c r="G25" s="2001"/>
      <c r="H25" s="2001"/>
      <c r="I25" s="2001"/>
      <c r="J25" s="2001"/>
      <c r="K25" s="2001"/>
      <c r="L25" s="2001"/>
      <c r="M25" s="2001"/>
      <c r="N25" s="2001"/>
      <c r="O25" s="2001"/>
      <c r="P25" s="2001"/>
      <c r="Q25" s="2001"/>
      <c r="R25" s="2001"/>
      <c r="S25" s="2001"/>
      <c r="T25" s="2001"/>
      <c r="U25" s="2001"/>
      <c r="V25" s="2001"/>
      <c r="W25" s="2001"/>
      <c r="X25" s="2001"/>
      <c r="Y25" s="2001"/>
      <c r="Z25" s="2001"/>
      <c r="AA25" s="1964"/>
    </row>
    <row r="26" spans="1:27" ht="24.6" customHeight="1" x14ac:dyDescent="0.25">
      <c r="A26" s="1705" t="s">
        <v>1830</v>
      </c>
      <c r="B26" s="2206"/>
      <c r="C26" s="2001" t="s">
        <v>1868</v>
      </c>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c r="AA26" s="1964"/>
    </row>
    <row r="27" spans="1:27" ht="24.6" customHeight="1" x14ac:dyDescent="0.25">
      <c r="A27" s="1705" t="s">
        <v>1831</v>
      </c>
      <c r="B27" s="2206"/>
      <c r="C27" s="2001" t="s">
        <v>1831</v>
      </c>
      <c r="D27" s="2001"/>
      <c r="E27" s="2001"/>
      <c r="F27" s="2001"/>
      <c r="G27" s="2001"/>
      <c r="H27" s="2001"/>
      <c r="I27" s="2001"/>
      <c r="J27" s="2001"/>
      <c r="K27" s="2001"/>
      <c r="L27" s="2001"/>
      <c r="M27" s="2001"/>
      <c r="N27" s="2001"/>
      <c r="O27" s="2001"/>
      <c r="P27" s="2001"/>
      <c r="Q27" s="2001"/>
      <c r="R27" s="2001"/>
      <c r="S27" s="2001"/>
      <c r="T27" s="2001"/>
      <c r="U27" s="2001"/>
      <c r="V27" s="2001"/>
      <c r="W27" s="2001"/>
      <c r="X27" s="2001"/>
      <c r="Y27" s="2001"/>
      <c r="Z27" s="2001"/>
      <c r="AA27" s="1964"/>
    </row>
    <row r="28" spans="1:27" ht="24.6" customHeight="1" x14ac:dyDescent="0.25">
      <c r="A28" s="1705" t="s">
        <v>1853</v>
      </c>
      <c r="B28" s="2206"/>
      <c r="C28" s="2001" t="s">
        <v>1832</v>
      </c>
      <c r="D28" s="2001"/>
      <c r="E28" s="2001"/>
      <c r="F28" s="2001"/>
      <c r="G28" s="2001"/>
      <c r="H28" s="2001"/>
      <c r="I28" s="2001"/>
      <c r="J28" s="2001"/>
      <c r="K28" s="2001"/>
      <c r="L28" s="2001"/>
      <c r="M28" s="2001"/>
      <c r="N28" s="2001"/>
      <c r="O28" s="2001"/>
      <c r="P28" s="2001"/>
      <c r="Q28" s="2001"/>
      <c r="R28" s="2001"/>
      <c r="S28" s="2001"/>
      <c r="T28" s="2001"/>
      <c r="U28" s="2001"/>
      <c r="V28" s="2001"/>
      <c r="W28" s="2001"/>
      <c r="X28" s="2001"/>
      <c r="Y28" s="2001"/>
      <c r="Z28" s="2001"/>
      <c r="AA28" s="1964"/>
    </row>
    <row r="29" spans="1:27" ht="24.6" customHeight="1" x14ac:dyDescent="0.25">
      <c r="A29" s="1705" t="s">
        <v>1874</v>
      </c>
      <c r="B29" s="2206"/>
      <c r="C29" s="2001" t="s">
        <v>1833</v>
      </c>
      <c r="D29" s="2001"/>
      <c r="E29" s="2001"/>
      <c r="F29" s="2001"/>
      <c r="G29" s="2001"/>
      <c r="H29" s="2001"/>
      <c r="I29" s="2001"/>
      <c r="J29" s="2001"/>
      <c r="K29" s="2001"/>
      <c r="L29" s="2001"/>
      <c r="M29" s="2001"/>
      <c r="N29" s="2001"/>
      <c r="O29" s="2001"/>
      <c r="P29" s="2001"/>
      <c r="Q29" s="2001"/>
      <c r="R29" s="2001"/>
      <c r="S29" s="2001"/>
      <c r="T29" s="2001"/>
      <c r="U29" s="2001"/>
      <c r="V29" s="2001"/>
      <c r="W29" s="2001"/>
      <c r="X29" s="2001"/>
      <c r="Y29" s="2001"/>
      <c r="Z29" s="2001"/>
      <c r="AA29" s="1964"/>
    </row>
    <row r="30" spans="1:27" ht="24.6" customHeight="1" x14ac:dyDescent="0.25">
      <c r="A30" s="1705" t="s">
        <v>1871</v>
      </c>
      <c r="B30" s="2206"/>
      <c r="C30" s="2001" t="s">
        <v>1834</v>
      </c>
      <c r="D30" s="2001"/>
      <c r="E30" s="2001"/>
      <c r="F30" s="2001"/>
      <c r="G30" s="2001"/>
      <c r="H30" s="2001"/>
      <c r="I30" s="2001"/>
      <c r="J30" s="2001"/>
      <c r="K30" s="2001"/>
      <c r="L30" s="2001"/>
      <c r="M30" s="2001"/>
      <c r="N30" s="2001"/>
      <c r="O30" s="2001"/>
      <c r="P30" s="2001"/>
      <c r="Q30" s="2001"/>
      <c r="R30" s="2001"/>
      <c r="S30" s="2001"/>
      <c r="T30" s="2001"/>
      <c r="U30" s="2001"/>
      <c r="V30" s="2001"/>
      <c r="W30" s="2001"/>
      <c r="X30" s="2001"/>
      <c r="Y30" s="2001"/>
      <c r="Z30" s="2001"/>
      <c r="AA30" s="1964"/>
    </row>
    <row r="31" spans="1:27" ht="24.6" customHeight="1" x14ac:dyDescent="0.25">
      <c r="A31" s="1705" t="s">
        <v>1873</v>
      </c>
      <c r="B31" s="2206"/>
      <c r="C31" s="2001" t="s">
        <v>1835</v>
      </c>
      <c r="D31" s="2001"/>
      <c r="E31" s="2001"/>
      <c r="F31" s="2001"/>
      <c r="G31" s="2001"/>
      <c r="H31" s="2001"/>
      <c r="I31" s="2001"/>
      <c r="J31" s="2001"/>
      <c r="K31" s="2001"/>
      <c r="L31" s="2001"/>
      <c r="M31" s="2001"/>
      <c r="N31" s="2001"/>
      <c r="O31" s="2001"/>
      <c r="P31" s="2001"/>
      <c r="Q31" s="2001"/>
      <c r="R31" s="2001"/>
      <c r="S31" s="2001"/>
      <c r="T31" s="2001"/>
      <c r="U31" s="2001"/>
      <c r="V31" s="2001"/>
      <c r="W31" s="2001"/>
      <c r="X31" s="2001"/>
      <c r="Y31" s="2001"/>
      <c r="Z31" s="2001"/>
      <c r="AA31" s="1964"/>
    </row>
    <row r="32" spans="1:27" ht="24.6" customHeight="1" x14ac:dyDescent="0.25">
      <c r="A32" s="1705" t="s">
        <v>1872</v>
      </c>
      <c r="B32" s="2206"/>
      <c r="C32" s="2001" t="s">
        <v>1836</v>
      </c>
      <c r="D32" s="2001"/>
      <c r="E32" s="2001"/>
      <c r="F32" s="2001"/>
      <c r="G32" s="2001"/>
      <c r="H32" s="2001"/>
      <c r="I32" s="2001"/>
      <c r="J32" s="2001"/>
      <c r="K32" s="2001"/>
      <c r="L32" s="2001"/>
      <c r="M32" s="2001"/>
      <c r="N32" s="2001"/>
      <c r="O32" s="2001"/>
      <c r="P32" s="2001"/>
      <c r="Q32" s="2001"/>
      <c r="R32" s="2001"/>
      <c r="S32" s="2001"/>
      <c r="T32" s="2001"/>
      <c r="U32" s="2001"/>
      <c r="V32" s="2001"/>
      <c r="W32" s="2001"/>
      <c r="X32" s="2001"/>
      <c r="Y32" s="2001"/>
      <c r="Z32" s="2001"/>
      <c r="AA32" s="1964"/>
    </row>
    <row r="33" spans="1:27" ht="24.6" customHeight="1" x14ac:dyDescent="0.25">
      <c r="A33" s="1705" t="s">
        <v>1854</v>
      </c>
      <c r="B33" s="2206"/>
      <c r="C33" s="2001" t="s">
        <v>1837</v>
      </c>
      <c r="D33" s="2001"/>
      <c r="E33" s="2001"/>
      <c r="F33" s="2001"/>
      <c r="G33" s="2001"/>
      <c r="H33" s="2001"/>
      <c r="I33" s="2001"/>
      <c r="J33" s="2001"/>
      <c r="K33" s="2001"/>
      <c r="L33" s="2001"/>
      <c r="M33" s="2001"/>
      <c r="N33" s="2001"/>
      <c r="O33" s="2001"/>
      <c r="P33" s="2001"/>
      <c r="Q33" s="2001"/>
      <c r="R33" s="2001"/>
      <c r="S33" s="2001"/>
      <c r="T33" s="2001"/>
      <c r="U33" s="2001"/>
      <c r="V33" s="2001"/>
      <c r="W33" s="2001"/>
      <c r="X33" s="2001"/>
      <c r="Y33" s="2001"/>
      <c r="Z33" s="2001"/>
      <c r="AA33" s="1964"/>
    </row>
    <row r="34" spans="1:27" ht="24.6" customHeight="1" x14ac:dyDescent="0.25">
      <c r="A34" s="1705" t="s">
        <v>1838</v>
      </c>
      <c r="B34" s="2206"/>
      <c r="C34" s="2001" t="s">
        <v>1838</v>
      </c>
      <c r="D34" s="2001"/>
      <c r="E34" s="2001"/>
      <c r="F34" s="2001"/>
      <c r="G34" s="2001"/>
      <c r="H34" s="2001"/>
      <c r="I34" s="2001"/>
      <c r="J34" s="2001"/>
      <c r="K34" s="2001"/>
      <c r="L34" s="2001"/>
      <c r="M34" s="2001"/>
      <c r="N34" s="2001"/>
      <c r="O34" s="2001"/>
      <c r="P34" s="2001"/>
      <c r="Q34" s="2001"/>
      <c r="R34" s="2001"/>
      <c r="S34" s="2001"/>
      <c r="T34" s="2001"/>
      <c r="U34" s="2001"/>
      <c r="V34" s="2001"/>
      <c r="W34" s="2001"/>
      <c r="X34" s="2001"/>
      <c r="Y34" s="2001"/>
      <c r="Z34" s="2001"/>
      <c r="AA34" s="1964"/>
    </row>
    <row r="35" spans="1:27" ht="24.6" customHeight="1" x14ac:dyDescent="0.25">
      <c r="A35" s="1705" t="s">
        <v>1839</v>
      </c>
      <c r="B35" s="2206"/>
      <c r="C35" s="2001" t="s">
        <v>1839</v>
      </c>
      <c r="D35" s="2001"/>
      <c r="E35" s="2001"/>
      <c r="F35" s="2001"/>
      <c r="G35" s="2001"/>
      <c r="H35" s="2001"/>
      <c r="I35" s="2001"/>
      <c r="J35" s="2001"/>
      <c r="K35" s="2001"/>
      <c r="L35" s="2001"/>
      <c r="M35" s="2001"/>
      <c r="N35" s="2001"/>
      <c r="O35" s="2001"/>
      <c r="P35" s="2001"/>
      <c r="Q35" s="2001"/>
      <c r="R35" s="2001"/>
      <c r="S35" s="2001"/>
      <c r="T35" s="2001"/>
      <c r="U35" s="2001"/>
      <c r="V35" s="2001"/>
      <c r="W35" s="2001"/>
      <c r="X35" s="2001"/>
      <c r="Y35" s="2001"/>
      <c r="Z35" s="2001"/>
      <c r="AA35" s="1964"/>
    </row>
    <row r="36" spans="1:27" ht="24.6" customHeight="1" x14ac:dyDescent="0.25">
      <c r="A36" s="1705" t="s">
        <v>1840</v>
      </c>
      <c r="B36" s="2206"/>
      <c r="C36" s="2001" t="s">
        <v>1840</v>
      </c>
      <c r="D36" s="2001"/>
      <c r="E36" s="2001"/>
      <c r="F36" s="2001"/>
      <c r="G36" s="2001"/>
      <c r="H36" s="2001"/>
      <c r="I36" s="2001"/>
      <c r="J36" s="2001"/>
      <c r="K36" s="2001"/>
      <c r="L36" s="2001"/>
      <c r="M36" s="2001"/>
      <c r="N36" s="2001"/>
      <c r="O36" s="2001"/>
      <c r="P36" s="2001"/>
      <c r="Q36" s="2001"/>
      <c r="R36" s="2001"/>
      <c r="S36" s="2001"/>
      <c r="T36" s="2001"/>
      <c r="U36" s="2001"/>
      <c r="V36" s="2001"/>
      <c r="W36" s="2001"/>
      <c r="X36" s="2001"/>
      <c r="Y36" s="2001"/>
      <c r="Z36" s="2001"/>
      <c r="AA36" s="1964"/>
    </row>
    <row r="37" spans="1:27" ht="24.6" customHeight="1" x14ac:dyDescent="0.25">
      <c r="A37" s="1705" t="s">
        <v>1856</v>
      </c>
      <c r="B37" s="2206"/>
      <c r="C37" s="2001" t="s">
        <v>1841</v>
      </c>
      <c r="D37" s="2001"/>
      <c r="E37" s="2001"/>
      <c r="F37" s="2001"/>
      <c r="G37" s="2001"/>
      <c r="H37" s="2001"/>
      <c r="I37" s="2001"/>
      <c r="J37" s="2001"/>
      <c r="K37" s="2001"/>
      <c r="L37" s="2001"/>
      <c r="M37" s="2001"/>
      <c r="N37" s="2001"/>
      <c r="O37" s="2001"/>
      <c r="P37" s="2001"/>
      <c r="Q37" s="2001"/>
      <c r="R37" s="2001"/>
      <c r="S37" s="2001"/>
      <c r="T37" s="2001"/>
      <c r="U37" s="2001"/>
      <c r="V37" s="2001"/>
      <c r="W37" s="2001"/>
      <c r="X37" s="2001"/>
      <c r="Y37" s="2001"/>
      <c r="Z37" s="2001"/>
      <c r="AA37" s="1964"/>
    </row>
    <row r="38" spans="1:27" ht="24.6" customHeight="1" x14ac:dyDescent="0.25">
      <c r="A38" s="1705" t="s">
        <v>1857</v>
      </c>
      <c r="B38" s="2206"/>
      <c r="C38" s="2001" t="s">
        <v>1842</v>
      </c>
      <c r="D38" s="2001"/>
      <c r="E38" s="2001"/>
      <c r="F38" s="2001"/>
      <c r="G38" s="2001"/>
      <c r="H38" s="2001"/>
      <c r="I38" s="2001"/>
      <c r="J38" s="2001"/>
      <c r="K38" s="2001"/>
      <c r="L38" s="2001"/>
      <c r="M38" s="2001"/>
      <c r="N38" s="2001"/>
      <c r="O38" s="2001"/>
      <c r="P38" s="2001"/>
      <c r="Q38" s="2001"/>
      <c r="R38" s="2001"/>
      <c r="S38" s="2001"/>
      <c r="T38" s="2001"/>
      <c r="U38" s="2001"/>
      <c r="V38" s="2001"/>
      <c r="W38" s="2001"/>
      <c r="X38" s="2001"/>
      <c r="Y38" s="2001"/>
      <c r="Z38" s="2001"/>
      <c r="AA38" s="1964"/>
    </row>
    <row r="39" spans="1:27" ht="24.6" customHeight="1" x14ac:dyDescent="0.25">
      <c r="A39" s="1705" t="s">
        <v>1858</v>
      </c>
      <c r="B39" s="2206"/>
      <c r="C39" s="2001" t="s">
        <v>1843</v>
      </c>
      <c r="D39" s="2001"/>
      <c r="E39" s="2001"/>
      <c r="F39" s="2001"/>
      <c r="G39" s="2001"/>
      <c r="H39" s="2001"/>
      <c r="I39" s="2001"/>
      <c r="J39" s="2001"/>
      <c r="K39" s="2001"/>
      <c r="L39" s="2001"/>
      <c r="M39" s="2001"/>
      <c r="N39" s="2001"/>
      <c r="O39" s="2001"/>
      <c r="P39" s="2001"/>
      <c r="Q39" s="2001"/>
      <c r="R39" s="2001"/>
      <c r="S39" s="2001"/>
      <c r="T39" s="2001"/>
      <c r="U39" s="2001"/>
      <c r="V39" s="2001"/>
      <c r="W39" s="2001"/>
      <c r="X39" s="2001"/>
      <c r="Y39" s="2001"/>
      <c r="Z39" s="2001"/>
      <c r="AA39" s="1964"/>
    </row>
    <row r="40" spans="1:27" ht="24.6" customHeight="1" x14ac:dyDescent="0.25">
      <c r="A40" s="1705" t="s">
        <v>1858</v>
      </c>
      <c r="B40" s="2206"/>
      <c r="C40" s="2001" t="s">
        <v>1844</v>
      </c>
      <c r="D40" s="2001"/>
      <c r="E40" s="2001"/>
      <c r="F40" s="2001"/>
      <c r="G40" s="2001"/>
      <c r="H40" s="2001"/>
      <c r="I40" s="2001"/>
      <c r="J40" s="2001"/>
      <c r="K40" s="2001"/>
      <c r="L40" s="2001"/>
      <c r="M40" s="2001"/>
      <c r="N40" s="2001"/>
      <c r="O40" s="2001"/>
      <c r="P40" s="2001"/>
      <c r="Q40" s="2001"/>
      <c r="R40" s="2001"/>
      <c r="S40" s="2001"/>
      <c r="T40" s="2001"/>
      <c r="U40" s="2001"/>
      <c r="V40" s="2001"/>
      <c r="W40" s="2001"/>
      <c r="X40" s="2001"/>
      <c r="Y40" s="2001"/>
      <c r="Z40" s="2001"/>
      <c r="AA40" s="1964"/>
    </row>
    <row r="41" spans="1:27" ht="24.6" customHeight="1" x14ac:dyDescent="0.25">
      <c r="A41" s="1705" t="s">
        <v>1859</v>
      </c>
      <c r="B41" s="2206"/>
      <c r="C41" s="2001" t="s">
        <v>1845</v>
      </c>
      <c r="D41" s="2001"/>
      <c r="E41" s="2001"/>
      <c r="F41" s="2001"/>
      <c r="G41" s="2001"/>
      <c r="H41" s="2001"/>
      <c r="I41" s="2001"/>
      <c r="J41" s="2001"/>
      <c r="K41" s="2001"/>
      <c r="L41" s="2001"/>
      <c r="M41" s="2001"/>
      <c r="N41" s="2001"/>
      <c r="O41" s="2001"/>
      <c r="P41" s="2001"/>
      <c r="Q41" s="2001"/>
      <c r="R41" s="2001"/>
      <c r="S41" s="2001"/>
      <c r="T41" s="2001"/>
      <c r="U41" s="2001"/>
      <c r="V41" s="2001"/>
      <c r="W41" s="2001"/>
      <c r="X41" s="2001"/>
      <c r="Y41" s="2001"/>
      <c r="Z41" s="2001"/>
      <c r="AA41" s="1964"/>
    </row>
    <row r="42" spans="1:27" ht="24.6" customHeight="1" x14ac:dyDescent="0.25">
      <c r="A42" s="1705" t="s">
        <v>1860</v>
      </c>
      <c r="B42" s="2206"/>
      <c r="C42" s="2001" t="s">
        <v>1846</v>
      </c>
      <c r="D42" s="2001"/>
      <c r="E42" s="2001"/>
      <c r="F42" s="2001"/>
      <c r="G42" s="2001"/>
      <c r="H42" s="2001"/>
      <c r="I42" s="2001"/>
      <c r="J42" s="2001"/>
      <c r="K42" s="2001"/>
      <c r="L42" s="2001"/>
      <c r="M42" s="2001"/>
      <c r="N42" s="2001"/>
      <c r="O42" s="2001"/>
      <c r="P42" s="2001"/>
      <c r="Q42" s="2001"/>
      <c r="R42" s="2001"/>
      <c r="S42" s="2001"/>
      <c r="T42" s="2001"/>
      <c r="U42" s="2001"/>
      <c r="V42" s="2001"/>
      <c r="W42" s="2001"/>
      <c r="X42" s="2001"/>
      <c r="Y42" s="2001"/>
      <c r="Z42" s="2001"/>
      <c r="AA42" s="1964"/>
    </row>
    <row r="43" spans="1:27" ht="24.6" customHeight="1" x14ac:dyDescent="0.25">
      <c r="A43" s="1705" t="s">
        <v>1847</v>
      </c>
      <c r="B43" s="2206"/>
      <c r="C43" s="2001" t="s">
        <v>1847</v>
      </c>
      <c r="D43" s="2001"/>
      <c r="E43" s="2001"/>
      <c r="F43" s="2001"/>
      <c r="G43" s="2001"/>
      <c r="H43" s="2001"/>
      <c r="I43" s="2001"/>
      <c r="J43" s="2001"/>
      <c r="K43" s="2001"/>
      <c r="L43" s="2001"/>
      <c r="M43" s="2001"/>
      <c r="N43" s="2001"/>
      <c r="O43" s="2001"/>
      <c r="P43" s="2001"/>
      <c r="Q43" s="2001"/>
      <c r="R43" s="2001"/>
      <c r="S43" s="2001"/>
      <c r="T43" s="2001"/>
      <c r="U43" s="2001"/>
      <c r="V43" s="2001"/>
      <c r="W43" s="2001"/>
      <c r="X43" s="2001"/>
      <c r="Y43" s="2001"/>
      <c r="Z43" s="2001"/>
      <c r="AA43" s="1964"/>
    </row>
    <row r="44" spans="1:27" ht="24.6" customHeight="1" x14ac:dyDescent="0.25">
      <c r="A44" s="1705" t="s">
        <v>1861</v>
      </c>
      <c r="B44" s="2206"/>
      <c r="C44" s="2001" t="s">
        <v>1848</v>
      </c>
      <c r="D44" s="2001"/>
      <c r="E44" s="2001"/>
      <c r="F44" s="2001"/>
      <c r="G44" s="2001"/>
      <c r="H44" s="2001"/>
      <c r="I44" s="2001"/>
      <c r="J44" s="2001"/>
      <c r="K44" s="2001"/>
      <c r="L44" s="2001"/>
      <c r="M44" s="2001"/>
      <c r="N44" s="2001"/>
      <c r="O44" s="2001"/>
      <c r="P44" s="2001"/>
      <c r="Q44" s="2001"/>
      <c r="R44" s="2001"/>
      <c r="S44" s="2001"/>
      <c r="T44" s="2001"/>
      <c r="U44" s="2001"/>
      <c r="V44" s="2001"/>
      <c r="W44" s="2001"/>
      <c r="X44" s="2001"/>
      <c r="Y44" s="2001"/>
      <c r="Z44" s="2001"/>
      <c r="AA44" s="1964"/>
    </row>
    <row r="45" spans="1:27" ht="24.6" customHeight="1" thickBot="1" x14ac:dyDescent="0.3">
      <c r="A45" s="1971" t="s">
        <v>39</v>
      </c>
      <c r="B45" s="1972"/>
      <c r="C45" s="1983" t="s">
        <v>221</v>
      </c>
      <c r="D45" s="1984"/>
      <c r="E45" s="1984"/>
      <c r="F45" s="1984"/>
      <c r="G45" s="1984"/>
      <c r="H45" s="1984"/>
      <c r="I45" s="1984"/>
      <c r="J45" s="1984"/>
      <c r="K45" s="1984"/>
      <c r="L45" s="1984"/>
      <c r="M45" s="1984"/>
      <c r="N45" s="1984"/>
      <c r="O45" s="1984"/>
      <c r="P45" s="1984"/>
      <c r="Q45" s="1984"/>
      <c r="R45" s="1984"/>
      <c r="S45" s="1984"/>
      <c r="T45" s="1984"/>
      <c r="U45" s="1984"/>
      <c r="V45" s="1984"/>
      <c r="W45" s="1984"/>
      <c r="X45" s="1984"/>
      <c r="Y45" s="1984"/>
      <c r="Z45" s="1984"/>
      <c r="AA45" s="1985"/>
    </row>
    <row r="46" spans="1:27" ht="15.75" thickTop="1" x14ac:dyDescent="0.25"/>
  </sheetData>
  <mergeCells count="68">
    <mergeCell ref="A41:B41"/>
    <mergeCell ref="A42:B42"/>
    <mergeCell ref="A31:B31"/>
    <mergeCell ref="A32:B32"/>
    <mergeCell ref="A33:B33"/>
    <mergeCell ref="A34:B34"/>
    <mergeCell ref="A35:B35"/>
    <mergeCell ref="A45:B45"/>
    <mergeCell ref="A36:B36"/>
    <mergeCell ref="C37:AA37"/>
    <mergeCell ref="C38:AA38"/>
    <mergeCell ref="C39:AA39"/>
    <mergeCell ref="C40:AA40"/>
    <mergeCell ref="C41:AA41"/>
    <mergeCell ref="C42:AA42"/>
    <mergeCell ref="C43:AA43"/>
    <mergeCell ref="C44:AA44"/>
    <mergeCell ref="A43:B43"/>
    <mergeCell ref="A44:B44"/>
    <mergeCell ref="A37:B37"/>
    <mergeCell ref="A38:B38"/>
    <mergeCell ref="A39:B39"/>
    <mergeCell ref="A40:B40"/>
    <mergeCell ref="A30:B30"/>
    <mergeCell ref="A26:B26"/>
    <mergeCell ref="A27:B27"/>
    <mergeCell ref="A28:B28"/>
    <mergeCell ref="D6:Z6"/>
    <mergeCell ref="A22:B22"/>
    <mergeCell ref="A23:B23"/>
    <mergeCell ref="A24:B24"/>
    <mergeCell ref="A25:B25"/>
    <mergeCell ref="A20:B20"/>
    <mergeCell ref="A21:B21"/>
    <mergeCell ref="C20:AA20"/>
    <mergeCell ref="C21:AA21"/>
    <mergeCell ref="A29:B29"/>
    <mergeCell ref="A18:B18"/>
    <mergeCell ref="A19:B19"/>
    <mergeCell ref="C19:AA19"/>
    <mergeCell ref="A17:AA17"/>
    <mergeCell ref="C18:AA18"/>
    <mergeCell ref="A1:AA1"/>
    <mergeCell ref="A2:AA2"/>
    <mergeCell ref="C3:AA3"/>
    <mergeCell ref="C4:AA4"/>
    <mergeCell ref="A5:AA5"/>
    <mergeCell ref="A6:A7"/>
    <mergeCell ref="B6:B7"/>
    <mergeCell ref="C6:C7"/>
    <mergeCell ref="A3:B3"/>
    <mergeCell ref="A4:B4"/>
    <mergeCell ref="C22:AA22"/>
    <mergeCell ref="C23:AA23"/>
    <mergeCell ref="C24:AA24"/>
    <mergeCell ref="C25:AA25"/>
    <mergeCell ref="C26:AA26"/>
    <mergeCell ref="C27:AA27"/>
    <mergeCell ref="C28:AA28"/>
    <mergeCell ref="C29:AA29"/>
    <mergeCell ref="C30:AA30"/>
    <mergeCell ref="C31:AA31"/>
    <mergeCell ref="C45:AA45"/>
    <mergeCell ref="C32:AA32"/>
    <mergeCell ref="C33:AA33"/>
    <mergeCell ref="C34:AA34"/>
    <mergeCell ref="C35:AA35"/>
    <mergeCell ref="C36:AA36"/>
  </mergeCells>
  <pageMargins left="0.35433070866141736"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E48"/>
  <sheetViews>
    <sheetView showGridLines="0" workbookViewId="0">
      <selection activeCell="H5" sqref="H5"/>
    </sheetView>
  </sheetViews>
  <sheetFormatPr baseColWidth="10" defaultColWidth="11.42578125" defaultRowHeight="15" x14ac:dyDescent="0.25"/>
  <cols>
    <col min="1" max="1" width="9.42578125" style="362" customWidth="1"/>
    <col min="2" max="5" width="32.7109375" style="362" customWidth="1"/>
    <col min="6" max="16384" width="11.42578125" style="362"/>
  </cols>
  <sheetData>
    <row r="1" spans="1:5" s="54" customFormat="1" ht="15.75" x14ac:dyDescent="0.25">
      <c r="A1" s="1469" t="str">
        <f>"Anexo "&amp;C4</f>
        <v>Anexo AJ - 1</v>
      </c>
      <c r="B1" s="1469"/>
      <c r="C1" s="1469"/>
      <c r="D1" s="1469"/>
      <c r="E1" s="1469"/>
    </row>
    <row r="2" spans="1:5" s="54" customFormat="1" ht="16.5" thickBot="1" x14ac:dyDescent="0.3">
      <c r="A2" s="1496" t="str">
        <f>"del Acta de Entrega Recepción del Municipio de "&amp;'ACTA INDIVIDUAL'!A2</f>
        <v>del Acta de Entrega Recepción del Municipio de Montemorelos, N.L.</v>
      </c>
      <c r="B2" s="1496"/>
      <c r="C2" s="1496"/>
      <c r="D2" s="1496"/>
      <c r="E2" s="1496"/>
    </row>
    <row r="3" spans="1:5" s="54" customFormat="1" ht="27.95" customHeight="1" thickTop="1" x14ac:dyDescent="0.25">
      <c r="A3" s="1727" t="s">
        <v>95</v>
      </c>
      <c r="B3" s="1728"/>
      <c r="C3" s="1729" t="s">
        <v>1876</v>
      </c>
      <c r="D3" s="1730"/>
      <c r="E3" s="1731"/>
    </row>
    <row r="4" spans="1:5" s="54" customFormat="1" x14ac:dyDescent="0.25">
      <c r="A4" s="1720" t="s">
        <v>97</v>
      </c>
      <c r="B4" s="1721"/>
      <c r="C4" s="1724" t="s">
        <v>1875</v>
      </c>
      <c r="D4" s="1725"/>
      <c r="E4" s="1726"/>
    </row>
    <row r="5" spans="1:5" s="54" customFormat="1" ht="45" customHeight="1" thickBot="1" x14ac:dyDescent="0.3">
      <c r="A5" s="1716" t="s">
        <v>4316</v>
      </c>
      <c r="B5" s="1717"/>
      <c r="C5" s="1718"/>
      <c r="D5" s="1718"/>
      <c r="E5" s="1719"/>
    </row>
    <row r="6" spans="1:5" s="54" customFormat="1" ht="15.75" thickBot="1" x14ac:dyDescent="0.3">
      <c r="A6" s="503" t="s">
        <v>36</v>
      </c>
      <c r="B6" s="503" t="s">
        <v>1878</v>
      </c>
      <c r="C6" s="503" t="s">
        <v>1894</v>
      </c>
      <c r="D6" s="503" t="s">
        <v>68</v>
      </c>
      <c r="E6" s="503" t="s">
        <v>39</v>
      </c>
    </row>
    <row r="7" spans="1:5" s="54" customFormat="1" x14ac:dyDescent="0.25">
      <c r="A7" s="514"/>
      <c r="B7" s="512"/>
      <c r="C7" s="515"/>
      <c r="D7" s="515"/>
      <c r="E7" s="516"/>
    </row>
    <row r="8" spans="1:5" s="54" customFormat="1" x14ac:dyDescent="0.25">
      <c r="A8" s="514"/>
      <c r="B8" s="512"/>
      <c r="C8" s="515"/>
      <c r="D8" s="515"/>
      <c r="E8" s="516"/>
    </row>
    <row r="9" spans="1:5" s="54" customFormat="1" x14ac:dyDescent="0.25">
      <c r="A9" s="514"/>
      <c r="B9" s="512"/>
      <c r="C9" s="515"/>
      <c r="D9" s="515"/>
      <c r="E9" s="516"/>
    </row>
    <row r="10" spans="1:5" s="54" customFormat="1" x14ac:dyDescent="0.25">
      <c r="A10" s="514"/>
      <c r="B10" s="512"/>
      <c r="C10" s="515"/>
      <c r="D10" s="515"/>
      <c r="E10" s="516"/>
    </row>
    <row r="11" spans="1:5" s="54" customFormat="1" x14ac:dyDescent="0.25">
      <c r="A11" s="514"/>
      <c r="B11" s="512"/>
      <c r="C11" s="515"/>
      <c r="D11" s="515"/>
      <c r="E11" s="516"/>
    </row>
    <row r="12" spans="1:5" s="54" customFormat="1" x14ac:dyDescent="0.25">
      <c r="A12" s="514"/>
      <c r="B12" s="512"/>
      <c r="C12" s="515"/>
      <c r="D12" s="515"/>
      <c r="E12" s="516"/>
    </row>
    <row r="13" spans="1:5" s="54" customFormat="1" x14ac:dyDescent="0.25">
      <c r="A13" s="514"/>
      <c r="B13" s="512"/>
      <c r="C13" s="515"/>
      <c r="D13" s="515"/>
      <c r="E13" s="516"/>
    </row>
    <row r="14" spans="1:5" s="54" customFormat="1" x14ac:dyDescent="0.25">
      <c r="A14" s="514"/>
      <c r="B14" s="512"/>
      <c r="C14" s="515"/>
      <c r="D14" s="515"/>
      <c r="E14" s="516"/>
    </row>
    <row r="15" spans="1:5" s="54" customFormat="1" x14ac:dyDescent="0.25">
      <c r="A15" s="514"/>
      <c r="B15" s="512"/>
      <c r="C15" s="515"/>
      <c r="D15" s="515"/>
      <c r="E15" s="516"/>
    </row>
    <row r="16" spans="1:5" s="54" customFormat="1" ht="15.75" thickBot="1" x14ac:dyDescent="0.3">
      <c r="A16" s="517"/>
      <c r="B16" s="513"/>
      <c r="C16" s="513"/>
      <c r="D16" s="513"/>
      <c r="E16" s="518"/>
    </row>
    <row r="17" spans="1:5" s="54" customFormat="1" x14ac:dyDescent="0.25"/>
    <row r="18" spans="1:5" s="54" customFormat="1" x14ac:dyDescent="0.25"/>
    <row r="19" spans="1:5" s="54" customFormat="1" x14ac:dyDescent="0.25"/>
    <row r="20" spans="1:5" s="54" customFormat="1" x14ac:dyDescent="0.25"/>
    <row r="21" spans="1:5" s="54" customFormat="1" x14ac:dyDescent="0.25"/>
    <row r="22" spans="1:5" s="54" customFormat="1" x14ac:dyDescent="0.25"/>
    <row r="23" spans="1:5" s="54" customFormat="1" x14ac:dyDescent="0.25">
      <c r="A23" s="1720" t="s">
        <v>98</v>
      </c>
      <c r="B23" s="1721"/>
      <c r="C23" s="1722"/>
      <c r="D23" s="1722"/>
      <c r="E23" s="1723"/>
    </row>
    <row r="24" spans="1:5" s="54" customFormat="1" x14ac:dyDescent="0.25">
      <c r="A24" s="1720" t="s">
        <v>41</v>
      </c>
      <c r="B24" s="1721"/>
      <c r="C24" s="1724" t="s">
        <v>217</v>
      </c>
      <c r="D24" s="1725"/>
      <c r="E24" s="1726"/>
    </row>
    <row r="25" spans="1:5" s="54" customFormat="1" ht="24" customHeight="1" x14ac:dyDescent="0.25">
      <c r="A25" s="1705" t="s">
        <v>99</v>
      </c>
      <c r="B25" s="1706"/>
      <c r="C25" s="1707" t="s">
        <v>104</v>
      </c>
      <c r="D25" s="1708"/>
      <c r="E25" s="1709"/>
    </row>
    <row r="26" spans="1:5" s="54" customFormat="1" ht="64.5" customHeight="1" x14ac:dyDescent="0.25">
      <c r="A26" s="1705" t="s">
        <v>1878</v>
      </c>
      <c r="B26" s="1706"/>
      <c r="C26" s="1707" t="s">
        <v>1896</v>
      </c>
      <c r="D26" s="1708"/>
      <c r="E26" s="1709"/>
    </row>
    <row r="27" spans="1:5" s="54" customFormat="1" ht="27" customHeight="1" x14ac:dyDescent="0.25">
      <c r="A27" s="1705" t="s">
        <v>1894</v>
      </c>
      <c r="B27" s="1706"/>
      <c r="C27" s="1707" t="s">
        <v>1895</v>
      </c>
      <c r="D27" s="1708"/>
      <c r="E27" s="1709"/>
    </row>
    <row r="28" spans="1:5" s="54" customFormat="1" ht="28.5" customHeight="1" x14ac:dyDescent="0.25">
      <c r="A28" s="1705" t="s">
        <v>39</v>
      </c>
      <c r="B28" s="1706"/>
      <c r="C28" s="1707" t="s">
        <v>1998</v>
      </c>
      <c r="D28" s="1708"/>
      <c r="E28" s="1709"/>
    </row>
    <row r="31" spans="1:5" x14ac:dyDescent="0.25">
      <c r="C31" s="520" t="s">
        <v>157</v>
      </c>
    </row>
    <row r="32" spans="1:5" s="54" customFormat="1" ht="15.75" x14ac:dyDescent="0.25">
      <c r="A32" s="1469" t="str">
        <f>"Anexo "&amp;C35</f>
        <v>Anexo AJ - 1</v>
      </c>
      <c r="B32" s="1469"/>
      <c r="C32" s="1469"/>
      <c r="D32" s="1469"/>
      <c r="E32" s="1469"/>
    </row>
    <row r="33" spans="1:5" s="54" customFormat="1" ht="16.5" thickBot="1" x14ac:dyDescent="0.3">
      <c r="A33" s="1496" t="str">
        <f>"del Acta de Entrega Recepción del Municipio de "&amp;MUNICIPIOS!A2</f>
        <v>del Acta de Entrega Recepción del Municipio de Montemorelos, N.L.</v>
      </c>
      <c r="B33" s="1496"/>
      <c r="C33" s="1496"/>
      <c r="D33" s="1496"/>
      <c r="E33" s="1496"/>
    </row>
    <row r="34" spans="1:5" s="54" customFormat="1" ht="33" customHeight="1" thickTop="1" x14ac:dyDescent="0.25">
      <c r="A34" s="1727" t="s">
        <v>95</v>
      </c>
      <c r="B34" s="1728"/>
      <c r="C34" s="1729" t="s">
        <v>1876</v>
      </c>
      <c r="D34" s="1730"/>
      <c r="E34" s="1731"/>
    </row>
    <row r="35" spans="1:5" s="54" customFormat="1" x14ac:dyDescent="0.25">
      <c r="A35" s="1720" t="s">
        <v>97</v>
      </c>
      <c r="B35" s="1721"/>
      <c r="C35" s="1724" t="s">
        <v>1875</v>
      </c>
      <c r="D35" s="1725"/>
      <c r="E35" s="1726"/>
    </row>
    <row r="36" spans="1:5" s="54" customFormat="1" ht="45" customHeight="1" thickBot="1" x14ac:dyDescent="0.3">
      <c r="A36" s="1716" t="s">
        <v>1877</v>
      </c>
      <c r="B36" s="1717"/>
      <c r="C36" s="1718"/>
      <c r="D36" s="1718"/>
      <c r="E36" s="1719"/>
    </row>
    <row r="37" spans="1:5" s="54" customFormat="1" ht="15.75" thickBot="1" x14ac:dyDescent="0.3">
      <c r="A37" s="503" t="s">
        <v>36</v>
      </c>
      <c r="B37" s="503" t="s">
        <v>1878</v>
      </c>
      <c r="C37" s="503" t="s">
        <v>1894</v>
      </c>
      <c r="D37" s="503" t="s">
        <v>68</v>
      </c>
      <c r="E37" s="503" t="s">
        <v>39</v>
      </c>
    </row>
    <row r="38" spans="1:5" s="54" customFormat="1" x14ac:dyDescent="0.25">
      <c r="A38" s="514"/>
      <c r="B38" s="512" t="s">
        <v>1887</v>
      </c>
      <c r="C38" s="515" t="s">
        <v>1934</v>
      </c>
      <c r="D38" s="515">
        <v>5</v>
      </c>
      <c r="E38" s="516"/>
    </row>
    <row r="39" spans="1:5" s="54" customFormat="1" ht="28.5" x14ac:dyDescent="0.25">
      <c r="A39" s="514"/>
      <c r="B39" s="512" t="s">
        <v>1886</v>
      </c>
      <c r="C39" s="515" t="s">
        <v>1934</v>
      </c>
      <c r="D39" s="515">
        <v>25</v>
      </c>
      <c r="E39" s="516"/>
    </row>
    <row r="40" spans="1:5" s="54" customFormat="1" ht="28.5" x14ac:dyDescent="0.25">
      <c r="A40" s="514"/>
      <c r="B40" s="512" t="s">
        <v>1889</v>
      </c>
      <c r="C40" s="515" t="s">
        <v>1935</v>
      </c>
      <c r="D40" s="515">
        <v>10</v>
      </c>
      <c r="E40" s="516"/>
    </row>
    <row r="41" spans="1:5" s="54" customFormat="1" ht="28.5" x14ac:dyDescent="0.25">
      <c r="A41" s="514"/>
      <c r="B41" s="512" t="s">
        <v>1888</v>
      </c>
      <c r="C41" s="515" t="s">
        <v>1934</v>
      </c>
      <c r="D41" s="515">
        <v>8</v>
      </c>
      <c r="E41" s="516"/>
    </row>
    <row r="42" spans="1:5" s="54" customFormat="1" ht="42.75" x14ac:dyDescent="0.25">
      <c r="A42" s="514"/>
      <c r="B42" s="512" t="s">
        <v>1890</v>
      </c>
      <c r="C42" s="515" t="s">
        <v>1936</v>
      </c>
      <c r="D42" s="515">
        <v>3</v>
      </c>
      <c r="E42" s="516"/>
    </row>
    <row r="43" spans="1:5" s="54" customFormat="1" ht="28.5" x14ac:dyDescent="0.25">
      <c r="A43" s="514"/>
      <c r="B43" s="512" t="s">
        <v>1891</v>
      </c>
      <c r="C43" s="515" t="s">
        <v>1937</v>
      </c>
      <c r="D43" s="515">
        <v>1</v>
      </c>
      <c r="E43" s="516"/>
    </row>
    <row r="44" spans="1:5" s="54" customFormat="1" ht="28.5" x14ac:dyDescent="0.25">
      <c r="A44" s="514"/>
      <c r="B44" s="512" t="s">
        <v>1892</v>
      </c>
      <c r="C44" s="515" t="s">
        <v>1934</v>
      </c>
      <c r="D44" s="515">
        <v>1</v>
      </c>
      <c r="E44" s="516"/>
    </row>
    <row r="45" spans="1:5" s="54" customFormat="1" ht="28.5" x14ac:dyDescent="0.25">
      <c r="A45" s="514"/>
      <c r="B45" s="512" t="s">
        <v>1893</v>
      </c>
      <c r="C45" s="515" t="s">
        <v>1937</v>
      </c>
      <c r="D45" s="515">
        <v>1</v>
      </c>
      <c r="E45" s="516"/>
    </row>
    <row r="46" spans="1:5" s="54" customFormat="1" x14ac:dyDescent="0.25">
      <c r="A46" s="514"/>
      <c r="B46" s="512" t="s">
        <v>1235</v>
      </c>
      <c r="C46" s="515"/>
      <c r="D46" s="515"/>
      <c r="E46" s="516"/>
    </row>
    <row r="47" spans="1:5" s="54" customFormat="1" ht="15.75" thickBot="1" x14ac:dyDescent="0.3">
      <c r="A47" s="517"/>
      <c r="B47" s="513"/>
      <c r="C47" s="513"/>
      <c r="D47" s="513"/>
      <c r="E47" s="518"/>
    </row>
    <row r="48" spans="1:5" s="54" customFormat="1" x14ac:dyDescent="0.25"/>
  </sheetData>
  <mergeCells count="25">
    <mergeCell ref="A33:E33"/>
    <mergeCell ref="A34:B34"/>
    <mergeCell ref="A1:E1"/>
    <mergeCell ref="A2:E2"/>
    <mergeCell ref="A3:B3"/>
    <mergeCell ref="C3:E3"/>
    <mergeCell ref="A4:B4"/>
    <mergeCell ref="C4:E4"/>
    <mergeCell ref="C34:E34"/>
    <mergeCell ref="A35:B35"/>
    <mergeCell ref="C35:E35"/>
    <mergeCell ref="A36:E36"/>
    <mergeCell ref="A5:E5"/>
    <mergeCell ref="A23:E23"/>
    <mergeCell ref="A24:B24"/>
    <mergeCell ref="C24:E24"/>
    <mergeCell ref="A25:B25"/>
    <mergeCell ref="C25:E25"/>
    <mergeCell ref="A26:B26"/>
    <mergeCell ref="C26:E26"/>
    <mergeCell ref="A27:B27"/>
    <mergeCell ref="C27:E27"/>
    <mergeCell ref="A28:B28"/>
    <mergeCell ref="C28:E28"/>
    <mergeCell ref="A32:E32"/>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selection activeCell="M9" sqref="M9"/>
    </sheetView>
  </sheetViews>
  <sheetFormatPr baseColWidth="10" defaultColWidth="11.42578125" defaultRowHeight="15" x14ac:dyDescent="0.25"/>
  <cols>
    <col min="1" max="1" width="9.42578125" style="362" customWidth="1"/>
    <col min="2" max="11" width="15.7109375" style="362" customWidth="1"/>
    <col min="12" max="16384" width="11.42578125" style="362"/>
  </cols>
  <sheetData>
    <row r="1" spans="1:11" s="54" customFormat="1" ht="15.75" x14ac:dyDescent="0.25">
      <c r="A1" s="1469" t="str">
        <f>"Anexo "&amp;C4</f>
        <v>Anexo AJ - 2</v>
      </c>
      <c r="B1" s="1469"/>
      <c r="C1" s="1469"/>
      <c r="D1" s="1469"/>
      <c r="E1" s="1469"/>
      <c r="F1" s="1469"/>
      <c r="G1" s="1469"/>
      <c r="H1" s="1469"/>
      <c r="I1" s="1469"/>
      <c r="J1" s="1469"/>
      <c r="K1" s="1469"/>
    </row>
    <row r="2" spans="1:11"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s="54" customFormat="1" ht="26.45" customHeight="1" thickTop="1" x14ac:dyDescent="0.25">
      <c r="A3" s="1727" t="s">
        <v>95</v>
      </c>
      <c r="B3" s="1728"/>
      <c r="C3" s="1729" t="s">
        <v>1898</v>
      </c>
      <c r="D3" s="1730"/>
      <c r="E3" s="1730"/>
      <c r="F3" s="1730"/>
      <c r="G3" s="1730"/>
      <c r="H3" s="1730"/>
      <c r="I3" s="1730"/>
      <c r="J3" s="1730"/>
      <c r="K3" s="1731"/>
    </row>
    <row r="4" spans="1:11" s="54" customFormat="1" x14ac:dyDescent="0.25">
      <c r="A4" s="1720" t="s">
        <v>97</v>
      </c>
      <c r="B4" s="1721"/>
      <c r="C4" s="1724" t="s">
        <v>1897</v>
      </c>
      <c r="D4" s="1725"/>
      <c r="E4" s="1725"/>
      <c r="F4" s="1725"/>
      <c r="G4" s="1725"/>
      <c r="H4" s="1725"/>
      <c r="I4" s="1725"/>
      <c r="J4" s="1725"/>
      <c r="K4" s="1726"/>
    </row>
    <row r="5" spans="1:11" s="54" customFormat="1" ht="45" customHeight="1" thickBot="1" x14ac:dyDescent="0.3">
      <c r="A5" s="1716" t="s">
        <v>4317</v>
      </c>
      <c r="B5" s="1717"/>
      <c r="C5" s="1718"/>
      <c r="D5" s="1718"/>
      <c r="E5" s="1718"/>
      <c r="F5" s="1718"/>
      <c r="G5" s="1718"/>
      <c r="H5" s="1718"/>
      <c r="I5" s="1717"/>
      <c r="J5" s="1717"/>
      <c r="K5" s="1719"/>
    </row>
    <row r="6" spans="1:11" s="54" customFormat="1" ht="37.5" customHeight="1" thickBot="1" x14ac:dyDescent="0.3">
      <c r="A6" s="503" t="s">
        <v>36</v>
      </c>
      <c r="B6" s="503" t="s">
        <v>1178</v>
      </c>
      <c r="C6" s="503" t="s">
        <v>1912</v>
      </c>
      <c r="D6" s="504" t="s">
        <v>1124</v>
      </c>
      <c r="E6" s="504" t="s">
        <v>1894</v>
      </c>
      <c r="F6" s="503" t="s">
        <v>1900</v>
      </c>
      <c r="G6" s="503" t="s">
        <v>1901</v>
      </c>
      <c r="H6" s="503" t="s">
        <v>1902</v>
      </c>
      <c r="I6" s="503" t="s">
        <v>1825</v>
      </c>
      <c r="J6" s="503" t="s">
        <v>1125</v>
      </c>
      <c r="K6" s="503" t="s">
        <v>39</v>
      </c>
    </row>
    <row r="7" spans="1:11" s="54" customFormat="1" x14ac:dyDescent="0.25">
      <c r="A7" s="343"/>
      <c r="B7" s="66"/>
      <c r="C7" s="66"/>
      <c r="D7" s="66"/>
      <c r="E7" s="66"/>
      <c r="F7" s="66"/>
      <c r="G7" s="66"/>
      <c r="H7" s="66"/>
      <c r="I7" s="66"/>
      <c r="J7" s="66"/>
      <c r="K7" s="344"/>
    </row>
    <row r="8" spans="1:11" s="54" customFormat="1" x14ac:dyDescent="0.25">
      <c r="A8" s="67"/>
      <c r="B8" s="68"/>
      <c r="C8" s="405"/>
      <c r="D8" s="405"/>
      <c r="E8" s="405"/>
      <c r="F8" s="405"/>
      <c r="G8" s="405"/>
      <c r="H8" s="405"/>
      <c r="I8" s="68"/>
      <c r="J8" s="68"/>
      <c r="K8" s="74"/>
    </row>
    <row r="9" spans="1:11" s="54" customFormat="1" x14ac:dyDescent="0.25">
      <c r="A9" s="67"/>
      <c r="B9" s="68"/>
      <c r="C9" s="405"/>
      <c r="D9" s="405"/>
      <c r="E9" s="405"/>
      <c r="F9" s="405"/>
      <c r="G9" s="405"/>
      <c r="H9" s="405"/>
      <c r="I9" s="68"/>
      <c r="J9" s="68"/>
      <c r="K9" s="74"/>
    </row>
    <row r="10" spans="1:11" s="54" customFormat="1" ht="15" customHeight="1" x14ac:dyDescent="0.25">
      <c r="A10" s="67"/>
      <c r="B10" s="68"/>
      <c r="C10" s="405"/>
      <c r="D10" s="405"/>
      <c r="E10" s="405"/>
      <c r="F10" s="405"/>
      <c r="G10" s="405"/>
      <c r="H10" s="405"/>
      <c r="I10" s="68"/>
      <c r="J10" s="68"/>
      <c r="K10" s="74"/>
    </row>
    <row r="11" spans="1:11" s="54" customFormat="1" x14ac:dyDescent="0.25">
      <c r="A11" s="67"/>
      <c r="B11" s="68"/>
      <c r="C11" s="405"/>
      <c r="D11" s="405"/>
      <c r="E11" s="405"/>
      <c r="F11" s="405"/>
      <c r="G11" s="405"/>
      <c r="H11" s="405"/>
      <c r="I11" s="68"/>
      <c r="J11" s="68"/>
      <c r="K11" s="74"/>
    </row>
    <row r="12" spans="1:11" s="54" customFormat="1" ht="15.75" thickBot="1" x14ac:dyDescent="0.3">
      <c r="A12" s="69"/>
      <c r="B12" s="70"/>
      <c r="C12" s="70"/>
      <c r="D12" s="70"/>
      <c r="E12" s="70"/>
      <c r="F12" s="70"/>
      <c r="G12" s="70"/>
      <c r="H12" s="70"/>
      <c r="I12" s="70"/>
      <c r="J12" s="70"/>
      <c r="K12" s="75"/>
    </row>
    <row r="13" spans="1:11" s="54" customFormat="1" x14ac:dyDescent="0.25"/>
    <row r="14" spans="1:11" s="54" customFormat="1" x14ac:dyDescent="0.25"/>
    <row r="15" spans="1:11" s="54" customFormat="1" x14ac:dyDescent="0.25">
      <c r="A15" s="1720" t="s">
        <v>98</v>
      </c>
      <c r="B15" s="1721"/>
      <c r="C15" s="1722"/>
      <c r="D15" s="1722"/>
      <c r="E15" s="1722"/>
      <c r="F15" s="1722"/>
      <c r="G15" s="1722"/>
      <c r="H15" s="1722"/>
      <c r="I15" s="1721"/>
      <c r="J15" s="1721"/>
      <c r="K15" s="1723"/>
    </row>
    <row r="16" spans="1:11" s="54" customFormat="1" x14ac:dyDescent="0.25">
      <c r="A16" s="1720" t="s">
        <v>41</v>
      </c>
      <c r="B16" s="1721"/>
      <c r="C16" s="1724" t="s">
        <v>217</v>
      </c>
      <c r="D16" s="1725"/>
      <c r="E16" s="1725"/>
      <c r="F16" s="1725"/>
      <c r="G16" s="1725"/>
      <c r="H16" s="1725"/>
      <c r="I16" s="1725"/>
      <c r="J16" s="1725"/>
      <c r="K16" s="1726"/>
    </row>
    <row r="17" spans="1:11" s="54" customFormat="1" ht="33" customHeight="1" x14ac:dyDescent="0.25">
      <c r="A17" s="1705" t="s">
        <v>99</v>
      </c>
      <c r="B17" s="1706"/>
      <c r="C17" s="1707" t="s">
        <v>104</v>
      </c>
      <c r="D17" s="1708"/>
      <c r="E17" s="1708"/>
      <c r="F17" s="1708"/>
      <c r="G17" s="1708"/>
      <c r="H17" s="1708"/>
      <c r="I17" s="1708"/>
      <c r="J17" s="1708"/>
      <c r="K17" s="1709"/>
    </row>
    <row r="18" spans="1:11" s="54" customFormat="1" ht="33" customHeight="1" x14ac:dyDescent="0.25">
      <c r="A18" s="1705" t="s">
        <v>1899</v>
      </c>
      <c r="B18" s="1706"/>
      <c r="C18" s="1707" t="s">
        <v>1879</v>
      </c>
      <c r="D18" s="1708"/>
      <c r="E18" s="1708"/>
      <c r="F18" s="1708"/>
      <c r="G18" s="1708"/>
      <c r="H18" s="1708"/>
      <c r="I18" s="1708"/>
      <c r="J18" s="1708"/>
      <c r="K18" s="1709"/>
    </row>
    <row r="19" spans="1:11" s="54" customFormat="1" ht="33" customHeight="1" x14ac:dyDescent="0.25">
      <c r="A19" s="1705" t="s">
        <v>1124</v>
      </c>
      <c r="B19" s="1706"/>
      <c r="C19" s="1707" t="s">
        <v>1910</v>
      </c>
      <c r="D19" s="1708"/>
      <c r="E19" s="1708"/>
      <c r="F19" s="1708"/>
      <c r="G19" s="1708"/>
      <c r="H19" s="1708"/>
      <c r="I19" s="1708"/>
      <c r="J19" s="1708"/>
      <c r="K19" s="1709"/>
    </row>
    <row r="20" spans="1:11" s="54" customFormat="1" ht="33" customHeight="1" x14ac:dyDescent="0.25">
      <c r="A20" s="1705" t="s">
        <v>1894</v>
      </c>
      <c r="B20" s="1706"/>
      <c r="C20" s="1707" t="s">
        <v>1895</v>
      </c>
      <c r="D20" s="1708"/>
      <c r="E20" s="1708"/>
      <c r="F20" s="1708"/>
      <c r="G20" s="1708"/>
      <c r="H20" s="1708"/>
      <c r="I20" s="1708"/>
      <c r="J20" s="1708"/>
      <c r="K20" s="1709"/>
    </row>
    <row r="21" spans="1:11" s="54" customFormat="1" ht="33" customHeight="1" x14ac:dyDescent="0.25">
      <c r="A21" s="1705" t="s">
        <v>1912</v>
      </c>
      <c r="B21" s="1706"/>
      <c r="C21" s="1707" t="s">
        <v>1940</v>
      </c>
      <c r="D21" s="1708"/>
      <c r="E21" s="1708"/>
      <c r="F21" s="1708"/>
      <c r="G21" s="1708"/>
      <c r="H21" s="1708"/>
      <c r="I21" s="1708"/>
      <c r="J21" s="1708"/>
      <c r="K21" s="1709"/>
    </row>
    <row r="22" spans="1:11" s="54" customFormat="1" ht="33" customHeight="1" x14ac:dyDescent="0.25">
      <c r="A22" s="1705" t="s">
        <v>1900</v>
      </c>
      <c r="B22" s="1706"/>
      <c r="C22" s="1707" t="s">
        <v>1906</v>
      </c>
      <c r="D22" s="1708"/>
      <c r="E22" s="1708"/>
      <c r="F22" s="1708"/>
      <c r="G22" s="1708"/>
      <c r="H22" s="1708"/>
      <c r="I22" s="1708"/>
      <c r="J22" s="1708"/>
      <c r="K22" s="1709"/>
    </row>
    <row r="23" spans="1:11" s="54" customFormat="1" ht="33" customHeight="1" x14ac:dyDescent="0.25">
      <c r="A23" s="1705" t="s">
        <v>1901</v>
      </c>
      <c r="B23" s="1706"/>
      <c r="C23" s="1707" t="s">
        <v>1880</v>
      </c>
      <c r="D23" s="1708"/>
      <c r="E23" s="1708"/>
      <c r="F23" s="1708"/>
      <c r="G23" s="1708"/>
      <c r="H23" s="1708"/>
      <c r="I23" s="1708"/>
      <c r="J23" s="1708"/>
      <c r="K23" s="1709"/>
    </row>
    <row r="24" spans="1:11" s="54" customFormat="1" ht="33" customHeight="1" x14ac:dyDescent="0.25">
      <c r="A24" s="1705" t="s">
        <v>1902</v>
      </c>
      <c r="B24" s="1706"/>
      <c r="C24" s="1707" t="s">
        <v>1881</v>
      </c>
      <c r="D24" s="1708"/>
      <c r="E24" s="1708"/>
      <c r="F24" s="1708"/>
      <c r="G24" s="1708"/>
      <c r="H24" s="1708"/>
      <c r="I24" s="1708"/>
      <c r="J24" s="1708"/>
      <c r="K24" s="1709"/>
    </row>
    <row r="25" spans="1:11" s="54" customFormat="1" ht="33" customHeight="1" x14ac:dyDescent="0.25">
      <c r="A25" s="1705" t="s">
        <v>1825</v>
      </c>
      <c r="B25" s="1706"/>
      <c r="C25" s="1707" t="s">
        <v>1921</v>
      </c>
      <c r="D25" s="1708"/>
      <c r="E25" s="1708"/>
      <c r="F25" s="1708"/>
      <c r="G25" s="1708"/>
      <c r="H25" s="1708"/>
      <c r="I25" s="1708"/>
      <c r="J25" s="1708"/>
      <c r="K25" s="1709"/>
    </row>
    <row r="26" spans="1:11" s="54" customFormat="1" ht="33" customHeight="1" x14ac:dyDescent="0.25">
      <c r="A26" s="1705" t="s">
        <v>1125</v>
      </c>
      <c r="B26" s="1706"/>
      <c r="C26" s="1707" t="s">
        <v>1903</v>
      </c>
      <c r="D26" s="1708"/>
      <c r="E26" s="1708"/>
      <c r="F26" s="1708"/>
      <c r="G26" s="1708"/>
      <c r="H26" s="1708"/>
      <c r="I26" s="1708"/>
      <c r="J26" s="1708"/>
      <c r="K26" s="1709"/>
    </row>
    <row r="27" spans="1:11" s="54" customFormat="1" ht="33" customHeight="1" x14ac:dyDescent="0.25">
      <c r="A27" s="1705" t="s">
        <v>39</v>
      </c>
      <c r="B27" s="1706"/>
      <c r="C27" s="1707" t="s">
        <v>1904</v>
      </c>
      <c r="D27" s="1708"/>
      <c r="E27" s="1708"/>
      <c r="F27" s="1708"/>
      <c r="G27" s="1708"/>
      <c r="H27" s="1708"/>
      <c r="I27" s="1708"/>
      <c r="J27" s="1708"/>
      <c r="K27" s="1709"/>
    </row>
    <row r="29" spans="1:11" x14ac:dyDescent="0.25">
      <c r="A29" s="11"/>
      <c r="B29"/>
      <c r="C29"/>
    </row>
  </sheetData>
  <mergeCells count="32">
    <mergeCell ref="A1:K1"/>
    <mergeCell ref="A2:K2"/>
    <mergeCell ref="A3:B3"/>
    <mergeCell ref="C3:K3"/>
    <mergeCell ref="A4:B4"/>
    <mergeCell ref="C4:K4"/>
    <mergeCell ref="A20:B20"/>
    <mergeCell ref="C20:K20"/>
    <mergeCell ref="A19:B19"/>
    <mergeCell ref="C19:K19"/>
    <mergeCell ref="A5:K5"/>
    <mergeCell ref="A15:K15"/>
    <mergeCell ref="A16:B16"/>
    <mergeCell ref="C16:K16"/>
    <mergeCell ref="A17:B17"/>
    <mergeCell ref="C17:K17"/>
    <mergeCell ref="A18:B18"/>
    <mergeCell ref="C18:K18"/>
    <mergeCell ref="A21:B21"/>
    <mergeCell ref="C21:K21"/>
    <mergeCell ref="A27:B27"/>
    <mergeCell ref="C27:K27"/>
    <mergeCell ref="A26:B26"/>
    <mergeCell ref="C26:K26"/>
    <mergeCell ref="A25:B25"/>
    <mergeCell ref="C25:K25"/>
    <mergeCell ref="A22:B22"/>
    <mergeCell ref="C22:K22"/>
    <mergeCell ref="A23:B23"/>
    <mergeCell ref="C23:K23"/>
    <mergeCell ref="A24:B24"/>
    <mergeCell ref="C24:K24"/>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workbookViewId="0">
      <selection activeCell="A5" sqref="A5:H5"/>
    </sheetView>
  </sheetViews>
  <sheetFormatPr baseColWidth="10" defaultColWidth="11.42578125" defaultRowHeight="15" x14ac:dyDescent="0.25"/>
  <cols>
    <col min="1" max="1" width="9.42578125" style="362" customWidth="1"/>
    <col min="2" max="8" width="20.140625" style="362" customWidth="1"/>
    <col min="9" max="16384" width="11.42578125" style="362"/>
  </cols>
  <sheetData>
    <row r="1" spans="1:8" s="54" customFormat="1" ht="15.75" x14ac:dyDescent="0.25">
      <c r="A1" s="1469" t="str">
        <f>"Anexo "&amp;C4</f>
        <v>Anexo AJ - 3</v>
      </c>
      <c r="B1" s="1469"/>
      <c r="C1" s="1469"/>
      <c r="D1" s="1469"/>
      <c r="E1" s="1469"/>
      <c r="F1" s="1469"/>
      <c r="G1" s="1469"/>
      <c r="H1" s="1469"/>
    </row>
    <row r="2" spans="1:8"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row>
    <row r="3" spans="1:8" s="54" customFormat="1" ht="23.45" customHeight="1" thickTop="1" x14ac:dyDescent="0.25">
      <c r="A3" s="1727" t="s">
        <v>95</v>
      </c>
      <c r="B3" s="1728"/>
      <c r="C3" s="1729" t="s">
        <v>1908</v>
      </c>
      <c r="D3" s="1730"/>
      <c r="E3" s="1730"/>
      <c r="F3" s="1730"/>
      <c r="G3" s="1730"/>
      <c r="H3" s="1731"/>
    </row>
    <row r="4" spans="1:8" s="54" customFormat="1" x14ac:dyDescent="0.25">
      <c r="A4" s="1720" t="s">
        <v>97</v>
      </c>
      <c r="B4" s="1721"/>
      <c r="C4" s="1724" t="s">
        <v>1907</v>
      </c>
      <c r="D4" s="1725"/>
      <c r="E4" s="1725"/>
      <c r="F4" s="1725"/>
      <c r="G4" s="1725"/>
      <c r="H4" s="1726"/>
    </row>
    <row r="5" spans="1:8" s="54" customFormat="1" ht="45" customHeight="1" thickBot="1" x14ac:dyDescent="0.3">
      <c r="A5" s="1716" t="s">
        <v>4318</v>
      </c>
      <c r="B5" s="1717"/>
      <c r="C5" s="1718"/>
      <c r="D5" s="1718"/>
      <c r="E5" s="1718"/>
      <c r="F5" s="1717"/>
      <c r="G5" s="1717"/>
      <c r="H5" s="1719"/>
    </row>
    <row r="6" spans="1:8" s="54" customFormat="1" ht="37.5" customHeight="1" thickBot="1" x14ac:dyDescent="0.3">
      <c r="A6" s="503" t="s">
        <v>36</v>
      </c>
      <c r="B6" s="503" t="s">
        <v>1178</v>
      </c>
      <c r="C6" s="504" t="s">
        <v>1124</v>
      </c>
      <c r="D6" s="503" t="s">
        <v>1912</v>
      </c>
      <c r="E6" s="503" t="s">
        <v>1902</v>
      </c>
      <c r="F6" s="503" t="s">
        <v>1825</v>
      </c>
      <c r="G6" s="503" t="s">
        <v>1125</v>
      </c>
      <c r="H6" s="503" t="s">
        <v>39</v>
      </c>
    </row>
    <row r="7" spans="1:8" s="54" customFormat="1" x14ac:dyDescent="0.25">
      <c r="A7" s="343"/>
      <c r="B7" s="66"/>
      <c r="C7" s="66"/>
      <c r="D7" s="66"/>
      <c r="E7" s="66"/>
      <c r="F7" s="66"/>
      <c r="G7" s="66"/>
      <c r="H7" s="344"/>
    </row>
    <row r="8" spans="1:8" s="54" customFormat="1" x14ac:dyDescent="0.25">
      <c r="A8" s="67"/>
      <c r="B8" s="68"/>
      <c r="C8" s="405"/>
      <c r="D8" s="405"/>
      <c r="E8" s="405"/>
      <c r="F8" s="68"/>
      <c r="G8" s="68"/>
      <c r="H8" s="74"/>
    </row>
    <row r="9" spans="1:8" s="54" customFormat="1" x14ac:dyDescent="0.25">
      <c r="A9" s="67"/>
      <c r="B9" s="68"/>
      <c r="C9" s="405"/>
      <c r="D9" s="405"/>
      <c r="E9" s="405"/>
      <c r="F9" s="68"/>
      <c r="G9" s="68"/>
      <c r="H9" s="74"/>
    </row>
    <row r="10" spans="1:8" s="54" customFormat="1" ht="15" customHeight="1" x14ac:dyDescent="0.25">
      <c r="A10" s="67"/>
      <c r="B10" s="68"/>
      <c r="C10" s="405"/>
      <c r="D10" s="405"/>
      <c r="E10" s="405"/>
      <c r="F10" s="68"/>
      <c r="G10" s="68"/>
      <c r="H10" s="74"/>
    </row>
    <row r="11" spans="1:8" s="54" customFormat="1" x14ac:dyDescent="0.25">
      <c r="A11" s="67"/>
      <c r="B11" s="68"/>
      <c r="C11" s="405"/>
      <c r="D11" s="405"/>
      <c r="E11" s="405"/>
      <c r="F11" s="68"/>
      <c r="G11" s="68"/>
      <c r="H11" s="74"/>
    </row>
    <row r="12" spans="1:8" s="54" customFormat="1" ht="15.75" thickBot="1" x14ac:dyDescent="0.3">
      <c r="A12" s="69"/>
      <c r="B12" s="70"/>
      <c r="C12" s="70"/>
      <c r="D12" s="70"/>
      <c r="E12" s="70"/>
      <c r="F12" s="70"/>
      <c r="G12" s="70"/>
      <c r="H12" s="75"/>
    </row>
    <row r="13" spans="1:8" s="54" customFormat="1" x14ac:dyDescent="0.25"/>
    <row r="14" spans="1:8" s="54" customFormat="1" x14ac:dyDescent="0.25"/>
    <row r="15" spans="1:8" s="54" customFormat="1" x14ac:dyDescent="0.25">
      <c r="A15" s="1720" t="s">
        <v>98</v>
      </c>
      <c r="B15" s="1721"/>
      <c r="C15" s="1722"/>
      <c r="D15" s="1722"/>
      <c r="E15" s="1722"/>
      <c r="F15" s="1721"/>
      <c r="G15" s="1721"/>
      <c r="H15" s="1723"/>
    </row>
    <row r="16" spans="1:8" s="54" customFormat="1" x14ac:dyDescent="0.25">
      <c r="A16" s="1720" t="s">
        <v>41</v>
      </c>
      <c r="B16" s="1721"/>
      <c r="C16" s="1724" t="s">
        <v>217</v>
      </c>
      <c r="D16" s="1725"/>
      <c r="E16" s="1725"/>
      <c r="F16" s="1725"/>
      <c r="G16" s="1725"/>
      <c r="H16" s="1726"/>
    </row>
    <row r="17" spans="1:8" s="54" customFormat="1" ht="33" customHeight="1" x14ac:dyDescent="0.25">
      <c r="A17" s="1705" t="s">
        <v>99</v>
      </c>
      <c r="B17" s="1706"/>
      <c r="C17" s="1707" t="s">
        <v>104</v>
      </c>
      <c r="D17" s="1708"/>
      <c r="E17" s="1708"/>
      <c r="F17" s="1708"/>
      <c r="G17" s="1708"/>
      <c r="H17" s="1709"/>
    </row>
    <row r="18" spans="1:8" s="54" customFormat="1" ht="33" customHeight="1" x14ac:dyDescent="0.25">
      <c r="A18" s="1705" t="s">
        <v>1899</v>
      </c>
      <c r="B18" s="1706"/>
      <c r="C18" s="1707" t="s">
        <v>1909</v>
      </c>
      <c r="D18" s="1708"/>
      <c r="E18" s="1708"/>
      <c r="F18" s="1708"/>
      <c r="G18" s="1708"/>
      <c r="H18" s="1709"/>
    </row>
    <row r="19" spans="1:8" s="54" customFormat="1" ht="33" customHeight="1" x14ac:dyDescent="0.25">
      <c r="A19" s="1705" t="s">
        <v>1124</v>
      </c>
      <c r="B19" s="1706"/>
      <c r="C19" s="1707" t="s">
        <v>1911</v>
      </c>
      <c r="D19" s="1708"/>
      <c r="E19" s="1708"/>
      <c r="F19" s="1708"/>
      <c r="G19" s="1708"/>
      <c r="H19" s="1709"/>
    </row>
    <row r="20" spans="1:8" s="54" customFormat="1" ht="33" customHeight="1" x14ac:dyDescent="0.25">
      <c r="A20" s="1705" t="s">
        <v>1912</v>
      </c>
      <c r="B20" s="1706"/>
      <c r="C20" s="1707" t="s">
        <v>1905</v>
      </c>
      <c r="D20" s="1708"/>
      <c r="E20" s="1708"/>
      <c r="F20" s="1708"/>
      <c r="G20" s="1708"/>
      <c r="H20" s="1709"/>
    </row>
    <row r="21" spans="1:8" s="54" customFormat="1" ht="33" customHeight="1" x14ac:dyDescent="0.25">
      <c r="A21" s="1705" t="s">
        <v>1902</v>
      </c>
      <c r="B21" s="1706"/>
      <c r="C21" s="1707" t="s">
        <v>1881</v>
      </c>
      <c r="D21" s="1708"/>
      <c r="E21" s="1708"/>
      <c r="F21" s="1708"/>
      <c r="G21" s="1708"/>
      <c r="H21" s="1709"/>
    </row>
    <row r="22" spans="1:8" s="54" customFormat="1" ht="33" customHeight="1" x14ac:dyDescent="0.25">
      <c r="A22" s="1705" t="s">
        <v>1825</v>
      </c>
      <c r="B22" s="1706"/>
      <c r="C22" s="1707" t="s">
        <v>1944</v>
      </c>
      <c r="D22" s="1708"/>
      <c r="E22" s="1708"/>
      <c r="F22" s="1708"/>
      <c r="G22" s="1708"/>
      <c r="H22" s="1709"/>
    </row>
    <row r="23" spans="1:8" s="54" customFormat="1" ht="33" customHeight="1" x14ac:dyDescent="0.25">
      <c r="A23" s="1705" t="s">
        <v>1125</v>
      </c>
      <c r="B23" s="1706"/>
      <c r="C23" s="1707" t="s">
        <v>1903</v>
      </c>
      <c r="D23" s="1708"/>
      <c r="E23" s="1708"/>
      <c r="F23" s="1708"/>
      <c r="G23" s="1708"/>
      <c r="H23" s="1709"/>
    </row>
    <row r="24" spans="1:8" s="54" customFormat="1" ht="33" customHeight="1" x14ac:dyDescent="0.25">
      <c r="A24" s="1705" t="s">
        <v>39</v>
      </c>
      <c r="B24" s="1706"/>
      <c r="C24" s="1707" t="s">
        <v>1985</v>
      </c>
      <c r="D24" s="1708"/>
      <c r="E24" s="1708"/>
      <c r="F24" s="1708"/>
      <c r="G24" s="1708"/>
      <c r="H24" s="1709"/>
    </row>
    <row r="26" spans="1:8" x14ac:dyDescent="0.25">
      <c r="A26" s="11"/>
      <c r="B26"/>
      <c r="C26"/>
    </row>
  </sheetData>
  <mergeCells count="26">
    <mergeCell ref="A1:H1"/>
    <mergeCell ref="A2:H2"/>
    <mergeCell ref="A3:B3"/>
    <mergeCell ref="C3:H3"/>
    <mergeCell ref="A4:B4"/>
    <mergeCell ref="C4:H4"/>
    <mergeCell ref="A5:H5"/>
    <mergeCell ref="A15:H15"/>
    <mergeCell ref="A16:B16"/>
    <mergeCell ref="C16:H16"/>
    <mergeCell ref="A17:B17"/>
    <mergeCell ref="C17:H17"/>
    <mergeCell ref="A20:B20"/>
    <mergeCell ref="C20:H20"/>
    <mergeCell ref="A18:B18"/>
    <mergeCell ref="C18:H18"/>
    <mergeCell ref="A19:B19"/>
    <mergeCell ref="C19:H19"/>
    <mergeCell ref="A24:B24"/>
    <mergeCell ref="C24:H24"/>
    <mergeCell ref="A21:B21"/>
    <mergeCell ref="C21:H21"/>
    <mergeCell ref="A22:B22"/>
    <mergeCell ref="C22:H22"/>
    <mergeCell ref="A23:B23"/>
    <mergeCell ref="C23:H23"/>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election activeCell="N8" sqref="N8"/>
    </sheetView>
  </sheetViews>
  <sheetFormatPr baseColWidth="10" defaultColWidth="11.42578125" defaultRowHeight="15" x14ac:dyDescent="0.25"/>
  <cols>
    <col min="1" max="1" width="9.42578125" style="362" customWidth="1"/>
    <col min="2" max="10" width="15.7109375" style="362" customWidth="1"/>
    <col min="11" max="16384" width="11.42578125" style="362"/>
  </cols>
  <sheetData>
    <row r="1" spans="1:10" s="54" customFormat="1" ht="15.75" x14ac:dyDescent="0.25">
      <c r="A1" s="1469" t="str">
        <f>"Anexo "&amp;C4</f>
        <v>Anexo AJ - 4</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4.95" customHeight="1" thickTop="1" x14ac:dyDescent="0.25">
      <c r="A3" s="1727" t="s">
        <v>95</v>
      </c>
      <c r="B3" s="1728"/>
      <c r="C3" s="1729" t="s">
        <v>1918</v>
      </c>
      <c r="D3" s="1730"/>
      <c r="E3" s="1730"/>
      <c r="F3" s="1730"/>
      <c r="G3" s="1730"/>
      <c r="H3" s="1730"/>
      <c r="I3" s="1730"/>
      <c r="J3" s="1731"/>
    </row>
    <row r="4" spans="1:10" s="54" customFormat="1" x14ac:dyDescent="0.25">
      <c r="A4" s="1720" t="s">
        <v>97</v>
      </c>
      <c r="B4" s="1721"/>
      <c r="C4" s="1724" t="s">
        <v>1913</v>
      </c>
      <c r="D4" s="1725"/>
      <c r="E4" s="1725"/>
      <c r="F4" s="1725"/>
      <c r="G4" s="1725"/>
      <c r="H4" s="1725"/>
      <c r="I4" s="1725"/>
      <c r="J4" s="1726"/>
    </row>
    <row r="5" spans="1:10" s="54" customFormat="1" ht="45" customHeight="1" thickBot="1" x14ac:dyDescent="0.3">
      <c r="A5" s="1716" t="s">
        <v>4319</v>
      </c>
      <c r="B5" s="1717"/>
      <c r="C5" s="1718"/>
      <c r="D5" s="1718"/>
      <c r="E5" s="1718"/>
      <c r="F5" s="1718"/>
      <c r="G5" s="1718"/>
      <c r="H5" s="1717"/>
      <c r="I5" s="1717"/>
      <c r="J5" s="1719"/>
    </row>
    <row r="6" spans="1:10" s="54" customFormat="1" ht="37.5" customHeight="1" thickBot="1" x14ac:dyDescent="0.3">
      <c r="A6" s="503" t="s">
        <v>36</v>
      </c>
      <c r="B6" s="503" t="s">
        <v>1178</v>
      </c>
      <c r="C6" s="504" t="s">
        <v>1124</v>
      </c>
      <c r="D6" s="504" t="s">
        <v>1912</v>
      </c>
      <c r="E6" s="504" t="s">
        <v>1953</v>
      </c>
      <c r="F6" s="504" t="s">
        <v>1902</v>
      </c>
      <c r="G6" s="504" t="s">
        <v>1080</v>
      </c>
      <c r="H6" s="504" t="s">
        <v>1825</v>
      </c>
      <c r="I6" s="504" t="s">
        <v>1125</v>
      </c>
      <c r="J6" s="503" t="s">
        <v>39</v>
      </c>
    </row>
    <row r="7" spans="1:10" s="54" customFormat="1" x14ac:dyDescent="0.25">
      <c r="A7" s="343"/>
      <c r="B7" s="66"/>
      <c r="C7" s="66"/>
      <c r="D7" s="66"/>
      <c r="E7" s="66"/>
      <c r="F7" s="66"/>
      <c r="G7" s="66"/>
      <c r="H7" s="66"/>
      <c r="I7" s="66"/>
      <c r="J7" s="344"/>
    </row>
    <row r="8" spans="1:10" s="54" customFormat="1" x14ac:dyDescent="0.25">
      <c r="A8" s="67"/>
      <c r="B8" s="68"/>
      <c r="C8" s="405"/>
      <c r="D8" s="405"/>
      <c r="E8" s="405"/>
      <c r="F8" s="405"/>
      <c r="G8" s="405"/>
      <c r="H8" s="68"/>
      <c r="I8" s="68"/>
      <c r="J8" s="74"/>
    </row>
    <row r="9" spans="1:10" s="54" customFormat="1" x14ac:dyDescent="0.25">
      <c r="A9" s="67"/>
      <c r="B9" s="68"/>
      <c r="C9" s="405"/>
      <c r="D9" s="405"/>
      <c r="E9" s="405"/>
      <c r="F9" s="405"/>
      <c r="G9" s="405"/>
      <c r="H9" s="68"/>
      <c r="I9" s="68"/>
      <c r="J9" s="74"/>
    </row>
    <row r="10" spans="1:10" s="54" customFormat="1" ht="15" customHeight="1" x14ac:dyDescent="0.25">
      <c r="A10" s="67"/>
      <c r="B10" s="68"/>
      <c r="C10" s="405"/>
      <c r="D10" s="405"/>
      <c r="E10" s="405"/>
      <c r="F10" s="405"/>
      <c r="G10" s="405"/>
      <c r="H10" s="68"/>
      <c r="I10" s="68"/>
      <c r="J10" s="74"/>
    </row>
    <row r="11" spans="1:10" s="54" customFormat="1" x14ac:dyDescent="0.25">
      <c r="A11" s="67"/>
      <c r="B11" s="68"/>
      <c r="C11" s="405"/>
      <c r="D11" s="405"/>
      <c r="E11" s="405"/>
      <c r="F11" s="405"/>
      <c r="G11" s="405"/>
      <c r="H11" s="68"/>
      <c r="I11" s="68"/>
      <c r="J11" s="74"/>
    </row>
    <row r="12" spans="1:10" s="54" customFormat="1" ht="15.75" thickBot="1" x14ac:dyDescent="0.3">
      <c r="A12" s="69"/>
      <c r="B12" s="70"/>
      <c r="C12" s="70"/>
      <c r="D12" s="70"/>
      <c r="E12" s="70"/>
      <c r="F12" s="70"/>
      <c r="G12" s="70"/>
      <c r="H12" s="70"/>
      <c r="I12" s="70"/>
      <c r="J12" s="75"/>
    </row>
    <row r="13" spans="1:10" s="54" customFormat="1" x14ac:dyDescent="0.25"/>
    <row r="14" spans="1:10" s="54" customFormat="1" x14ac:dyDescent="0.25"/>
    <row r="15" spans="1:10" s="54" customFormat="1" x14ac:dyDescent="0.25">
      <c r="A15" s="1720" t="s">
        <v>98</v>
      </c>
      <c r="B15" s="1721"/>
      <c r="C15" s="1722"/>
      <c r="D15" s="1722"/>
      <c r="E15" s="1722"/>
      <c r="F15" s="1722"/>
      <c r="G15" s="1722"/>
      <c r="H15" s="1721"/>
      <c r="I15" s="1721"/>
      <c r="J15" s="1723"/>
    </row>
    <row r="16" spans="1:10" s="54" customFormat="1" x14ac:dyDescent="0.25">
      <c r="A16" s="1720" t="s">
        <v>41</v>
      </c>
      <c r="B16" s="1721"/>
      <c r="C16" s="1724" t="s">
        <v>217</v>
      </c>
      <c r="D16" s="1725"/>
      <c r="E16" s="1725"/>
      <c r="F16" s="1725"/>
      <c r="G16" s="1725"/>
      <c r="H16" s="1725"/>
      <c r="I16" s="1725"/>
      <c r="J16" s="1726"/>
    </row>
    <row r="17" spans="1:10" s="54" customFormat="1" ht="33" customHeight="1" x14ac:dyDescent="0.25">
      <c r="A17" s="1705" t="s">
        <v>99</v>
      </c>
      <c r="B17" s="1706"/>
      <c r="C17" s="1707" t="s">
        <v>104</v>
      </c>
      <c r="D17" s="1708"/>
      <c r="E17" s="1708"/>
      <c r="F17" s="1708"/>
      <c r="G17" s="1708"/>
      <c r="H17" s="1708"/>
      <c r="I17" s="1708"/>
      <c r="J17" s="1709"/>
    </row>
    <row r="18" spans="1:10" s="54" customFormat="1" ht="33" customHeight="1" x14ac:dyDescent="0.25">
      <c r="A18" s="1705" t="s">
        <v>1899</v>
      </c>
      <c r="B18" s="1706"/>
      <c r="C18" s="1707" t="s">
        <v>1919</v>
      </c>
      <c r="D18" s="1708"/>
      <c r="E18" s="1708"/>
      <c r="F18" s="1708"/>
      <c r="G18" s="1708"/>
      <c r="H18" s="1708"/>
      <c r="I18" s="1708"/>
      <c r="J18" s="1709"/>
    </row>
    <row r="19" spans="1:10" s="54" customFormat="1" ht="33" customHeight="1" x14ac:dyDescent="0.25">
      <c r="A19" s="1705" t="s">
        <v>1124</v>
      </c>
      <c r="B19" s="1706"/>
      <c r="C19" s="1707" t="s">
        <v>1914</v>
      </c>
      <c r="D19" s="1708"/>
      <c r="E19" s="1708"/>
      <c r="F19" s="1708"/>
      <c r="G19" s="1708"/>
      <c r="H19" s="1708"/>
      <c r="I19" s="1708"/>
      <c r="J19" s="1709"/>
    </row>
    <row r="20" spans="1:10" s="54" customFormat="1" ht="33" customHeight="1" x14ac:dyDescent="0.25">
      <c r="A20" s="1705" t="s">
        <v>1912</v>
      </c>
      <c r="B20" s="1706"/>
      <c r="C20" s="1707" t="s">
        <v>1905</v>
      </c>
      <c r="D20" s="1708"/>
      <c r="E20" s="1708"/>
      <c r="F20" s="1708"/>
      <c r="G20" s="1708"/>
      <c r="H20" s="1708"/>
      <c r="I20" s="1708"/>
      <c r="J20" s="1709"/>
    </row>
    <row r="21" spans="1:10" s="54" customFormat="1" ht="33" customHeight="1" x14ac:dyDescent="0.25">
      <c r="A21" s="1705" t="s">
        <v>1953</v>
      </c>
      <c r="B21" s="1706"/>
      <c r="C21" s="1707" t="s">
        <v>1942</v>
      </c>
      <c r="D21" s="1708"/>
      <c r="E21" s="1708"/>
      <c r="F21" s="1708"/>
      <c r="G21" s="1708"/>
      <c r="H21" s="1708"/>
      <c r="I21" s="1708"/>
      <c r="J21" s="1709"/>
    </row>
    <row r="22" spans="1:10" s="54" customFormat="1" ht="33" customHeight="1" x14ac:dyDescent="0.25">
      <c r="A22" s="1705" t="s">
        <v>1902</v>
      </c>
      <c r="B22" s="1706"/>
      <c r="C22" s="1707" t="s">
        <v>1916</v>
      </c>
      <c r="D22" s="1708"/>
      <c r="E22" s="1708"/>
      <c r="F22" s="1708"/>
      <c r="G22" s="1708"/>
      <c r="H22" s="1708"/>
      <c r="I22" s="1708"/>
      <c r="J22" s="1709"/>
    </row>
    <row r="23" spans="1:10" s="54" customFormat="1" ht="33" customHeight="1" x14ac:dyDescent="0.25">
      <c r="A23" s="1705" t="s">
        <v>1080</v>
      </c>
      <c r="B23" s="1706"/>
      <c r="C23" s="1707" t="s">
        <v>1917</v>
      </c>
      <c r="D23" s="1708"/>
      <c r="E23" s="1708"/>
      <c r="F23" s="1708"/>
      <c r="G23" s="1708"/>
      <c r="H23" s="1708"/>
      <c r="I23" s="1708"/>
      <c r="J23" s="1709"/>
    </row>
    <row r="24" spans="1:10" s="54" customFormat="1" ht="36.75" customHeight="1" x14ac:dyDescent="0.25">
      <c r="A24" s="1705" t="s">
        <v>1825</v>
      </c>
      <c r="B24" s="1706"/>
      <c r="C24" s="1707" t="s">
        <v>1943</v>
      </c>
      <c r="D24" s="1708"/>
      <c r="E24" s="1708"/>
      <c r="F24" s="1708"/>
      <c r="G24" s="1708"/>
      <c r="H24" s="1708"/>
      <c r="I24" s="1708"/>
      <c r="J24" s="1709"/>
    </row>
    <row r="25" spans="1:10" s="54" customFormat="1" ht="33" customHeight="1" x14ac:dyDescent="0.25">
      <c r="A25" s="1705" t="s">
        <v>1125</v>
      </c>
      <c r="B25" s="1706"/>
      <c r="C25" s="1707" t="s">
        <v>1903</v>
      </c>
      <c r="D25" s="1708"/>
      <c r="E25" s="1708"/>
      <c r="F25" s="1708"/>
      <c r="G25" s="1708"/>
      <c r="H25" s="1708"/>
      <c r="I25" s="1708"/>
      <c r="J25" s="1709"/>
    </row>
    <row r="26" spans="1:10" s="54" customFormat="1" ht="33" customHeight="1" x14ac:dyDescent="0.25">
      <c r="A26" s="1705" t="s">
        <v>39</v>
      </c>
      <c r="B26" s="1706"/>
      <c r="C26" s="1707" t="s">
        <v>1946</v>
      </c>
      <c r="D26" s="1708"/>
      <c r="E26" s="1708"/>
      <c r="F26" s="1708"/>
      <c r="G26" s="1708"/>
      <c r="H26" s="1708"/>
      <c r="I26" s="1708"/>
      <c r="J26" s="1709"/>
    </row>
  </sheetData>
  <mergeCells count="30">
    <mergeCell ref="A1:J1"/>
    <mergeCell ref="A2:J2"/>
    <mergeCell ref="A3:B3"/>
    <mergeCell ref="C3:J3"/>
    <mergeCell ref="A4:B4"/>
    <mergeCell ref="C4:J4"/>
    <mergeCell ref="A5:J5"/>
    <mergeCell ref="A15:J15"/>
    <mergeCell ref="A16:B16"/>
    <mergeCell ref="C16:J16"/>
    <mergeCell ref="A17:B17"/>
    <mergeCell ref="C17:J17"/>
    <mergeCell ref="A18:B18"/>
    <mergeCell ref="C18:J18"/>
    <mergeCell ref="A19:B19"/>
    <mergeCell ref="C19:J19"/>
    <mergeCell ref="A20:B20"/>
    <mergeCell ref="C20:J20"/>
    <mergeCell ref="A21:B21"/>
    <mergeCell ref="C21:J21"/>
    <mergeCell ref="A23:B23"/>
    <mergeCell ref="C23:J23"/>
    <mergeCell ref="A26:B26"/>
    <mergeCell ref="C26:J26"/>
    <mergeCell ref="A22:B22"/>
    <mergeCell ref="C22:J22"/>
    <mergeCell ref="A24:B24"/>
    <mergeCell ref="C24:J24"/>
    <mergeCell ref="A25:B25"/>
    <mergeCell ref="C25:J25"/>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election activeCell="L8" sqref="L8"/>
    </sheetView>
  </sheetViews>
  <sheetFormatPr baseColWidth="10" defaultColWidth="11.42578125" defaultRowHeight="15" x14ac:dyDescent="0.25"/>
  <cols>
    <col min="1" max="1" width="9.42578125" style="362" customWidth="1"/>
    <col min="2" max="9" width="17.85546875" style="362" customWidth="1"/>
    <col min="10" max="16384" width="11.42578125" style="362"/>
  </cols>
  <sheetData>
    <row r="1" spans="1:9" s="54" customFormat="1" ht="15.75" x14ac:dyDescent="0.25">
      <c r="A1" s="1469" t="str">
        <f>"Anexo "&amp;C4</f>
        <v>Anexo AJ - 5</v>
      </c>
      <c r="B1" s="1469"/>
      <c r="C1" s="1469"/>
      <c r="D1" s="1469"/>
      <c r="E1" s="1469"/>
      <c r="F1" s="1469"/>
      <c r="G1" s="1469"/>
      <c r="H1" s="1469"/>
      <c r="I1" s="1469"/>
    </row>
    <row r="2" spans="1:9"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row>
    <row r="3" spans="1:9" s="54" customFormat="1" ht="27" customHeight="1" thickTop="1" x14ac:dyDescent="0.25">
      <c r="A3" s="1727" t="s">
        <v>95</v>
      </c>
      <c r="B3" s="1728"/>
      <c r="C3" s="1729" t="s">
        <v>1938</v>
      </c>
      <c r="D3" s="1730"/>
      <c r="E3" s="1730"/>
      <c r="F3" s="1730"/>
      <c r="G3" s="1730"/>
      <c r="H3" s="1730"/>
      <c r="I3" s="1731"/>
    </row>
    <row r="4" spans="1:9" s="54" customFormat="1" x14ac:dyDescent="0.25">
      <c r="A4" s="1720" t="s">
        <v>97</v>
      </c>
      <c r="B4" s="1721"/>
      <c r="C4" s="1724" t="s">
        <v>1947</v>
      </c>
      <c r="D4" s="1725"/>
      <c r="E4" s="1725"/>
      <c r="F4" s="1725"/>
      <c r="G4" s="1725"/>
      <c r="H4" s="1725"/>
      <c r="I4" s="1726"/>
    </row>
    <row r="5" spans="1:9" s="54" customFormat="1" ht="45" customHeight="1" thickBot="1" x14ac:dyDescent="0.3">
      <c r="A5" s="1716" t="s">
        <v>4320</v>
      </c>
      <c r="B5" s="1717"/>
      <c r="C5" s="1718"/>
      <c r="D5" s="1718"/>
      <c r="E5" s="1718"/>
      <c r="F5" s="1718"/>
      <c r="G5" s="1717"/>
      <c r="H5" s="1717"/>
      <c r="I5" s="1719"/>
    </row>
    <row r="6" spans="1:9" s="54" customFormat="1" ht="37.5" customHeight="1" thickBot="1" x14ac:dyDescent="0.3">
      <c r="A6" s="503" t="s">
        <v>36</v>
      </c>
      <c r="B6" s="503" t="s">
        <v>1178</v>
      </c>
      <c r="C6" s="504" t="s">
        <v>1124</v>
      </c>
      <c r="D6" s="504" t="s">
        <v>1912</v>
      </c>
      <c r="E6" s="504" t="s">
        <v>1920</v>
      </c>
      <c r="F6" s="504" t="s">
        <v>1902</v>
      </c>
      <c r="G6" s="504" t="s">
        <v>1825</v>
      </c>
      <c r="H6" s="504" t="s">
        <v>1125</v>
      </c>
      <c r="I6" s="503" t="s">
        <v>39</v>
      </c>
    </row>
    <row r="7" spans="1:9" s="54" customFormat="1" x14ac:dyDescent="0.25">
      <c r="A7" s="343"/>
      <c r="B7" s="66"/>
      <c r="C7" s="66"/>
      <c r="D7" s="66"/>
      <c r="E7" s="66"/>
      <c r="F7" s="66"/>
      <c r="G7" s="66"/>
      <c r="H7" s="66"/>
      <c r="I7" s="344"/>
    </row>
    <row r="8" spans="1:9" s="54" customFormat="1" x14ac:dyDescent="0.25">
      <c r="A8" s="67"/>
      <c r="B8" s="68"/>
      <c r="C8" s="405"/>
      <c r="D8" s="405"/>
      <c r="E8" s="405"/>
      <c r="F8" s="405"/>
      <c r="G8" s="68"/>
      <c r="H8" s="68"/>
      <c r="I8" s="74"/>
    </row>
    <row r="9" spans="1:9" s="54" customFormat="1" x14ac:dyDescent="0.25">
      <c r="A9" s="67"/>
      <c r="B9" s="68"/>
      <c r="C9" s="405"/>
      <c r="D9" s="405"/>
      <c r="E9" s="405"/>
      <c r="F9" s="405"/>
      <c r="G9" s="68"/>
      <c r="H9" s="68"/>
      <c r="I9" s="74"/>
    </row>
    <row r="10" spans="1:9" s="54" customFormat="1" ht="15" customHeight="1" x14ac:dyDescent="0.25">
      <c r="A10" s="67"/>
      <c r="B10" s="68"/>
      <c r="C10" s="405"/>
      <c r="D10" s="405"/>
      <c r="E10" s="405"/>
      <c r="F10" s="405"/>
      <c r="G10" s="68"/>
      <c r="H10" s="68"/>
      <c r="I10" s="74"/>
    </row>
    <row r="11" spans="1:9" s="54" customFormat="1" x14ac:dyDescent="0.25">
      <c r="A11" s="67"/>
      <c r="B11" s="68"/>
      <c r="C11" s="405"/>
      <c r="D11" s="405"/>
      <c r="E11" s="405"/>
      <c r="F11" s="405"/>
      <c r="G11" s="68"/>
      <c r="H11" s="68"/>
      <c r="I11" s="74"/>
    </row>
    <row r="12" spans="1:9" s="54" customFormat="1" ht="15.75" thickBot="1" x14ac:dyDescent="0.3">
      <c r="A12" s="69"/>
      <c r="B12" s="70"/>
      <c r="C12" s="70"/>
      <c r="D12" s="70"/>
      <c r="E12" s="70"/>
      <c r="F12" s="70"/>
      <c r="G12" s="70"/>
      <c r="H12" s="70"/>
      <c r="I12" s="75"/>
    </row>
    <row r="13" spans="1:9" s="54" customFormat="1" x14ac:dyDescent="0.25"/>
    <row r="14" spans="1:9" s="54" customFormat="1" x14ac:dyDescent="0.25"/>
    <row r="15" spans="1:9" s="54" customFormat="1" x14ac:dyDescent="0.25">
      <c r="A15" s="1720" t="s">
        <v>98</v>
      </c>
      <c r="B15" s="1721"/>
      <c r="C15" s="1722"/>
      <c r="D15" s="1722"/>
      <c r="E15" s="1722"/>
      <c r="F15" s="1722"/>
      <c r="G15" s="1721"/>
      <c r="H15" s="1721"/>
      <c r="I15" s="1723"/>
    </row>
    <row r="16" spans="1:9" s="54" customFormat="1" x14ac:dyDescent="0.25">
      <c r="A16" s="1720" t="s">
        <v>41</v>
      </c>
      <c r="B16" s="1721"/>
      <c r="C16" s="1724" t="s">
        <v>217</v>
      </c>
      <c r="D16" s="1725"/>
      <c r="E16" s="1725"/>
      <c r="F16" s="1725"/>
      <c r="G16" s="1725"/>
      <c r="H16" s="1725"/>
      <c r="I16" s="1726"/>
    </row>
    <row r="17" spans="1:9" s="54" customFormat="1" ht="33" customHeight="1" x14ac:dyDescent="0.25">
      <c r="A17" s="1705" t="s">
        <v>99</v>
      </c>
      <c r="B17" s="1706"/>
      <c r="C17" s="1707" t="s">
        <v>104</v>
      </c>
      <c r="D17" s="1708"/>
      <c r="E17" s="1708"/>
      <c r="F17" s="1708"/>
      <c r="G17" s="1708"/>
      <c r="H17" s="1708"/>
      <c r="I17" s="1709"/>
    </row>
    <row r="18" spans="1:9" s="54" customFormat="1" ht="33" customHeight="1" x14ac:dyDescent="0.25">
      <c r="A18" s="1705" t="s">
        <v>1899</v>
      </c>
      <c r="B18" s="1706"/>
      <c r="C18" s="1707" t="s">
        <v>1922</v>
      </c>
      <c r="D18" s="1708"/>
      <c r="E18" s="1708"/>
      <c r="F18" s="1708"/>
      <c r="G18" s="1708"/>
      <c r="H18" s="1708"/>
      <c r="I18" s="1709"/>
    </row>
    <row r="19" spans="1:9" s="54" customFormat="1" ht="33" customHeight="1" x14ac:dyDescent="0.25">
      <c r="A19" s="1705" t="s">
        <v>1124</v>
      </c>
      <c r="B19" s="1706"/>
      <c r="C19" s="1707" t="s">
        <v>1923</v>
      </c>
      <c r="D19" s="1708"/>
      <c r="E19" s="1708"/>
      <c r="F19" s="1708"/>
      <c r="G19" s="1708"/>
      <c r="H19" s="1708"/>
      <c r="I19" s="1709"/>
    </row>
    <row r="20" spans="1:9" s="54" customFormat="1" ht="33" customHeight="1" x14ac:dyDescent="0.25">
      <c r="A20" s="1705" t="s">
        <v>1912</v>
      </c>
      <c r="B20" s="1706"/>
      <c r="C20" s="1707" t="s">
        <v>1939</v>
      </c>
      <c r="D20" s="1708"/>
      <c r="E20" s="1708"/>
      <c r="F20" s="1708"/>
      <c r="G20" s="1708"/>
      <c r="H20" s="1708"/>
      <c r="I20" s="1709"/>
    </row>
    <row r="21" spans="1:9" s="54" customFormat="1" ht="33" customHeight="1" x14ac:dyDescent="0.25">
      <c r="A21" s="1705" t="s">
        <v>1920</v>
      </c>
      <c r="B21" s="1706"/>
      <c r="C21" s="1707" t="s">
        <v>1941</v>
      </c>
      <c r="D21" s="1708"/>
      <c r="E21" s="1708"/>
      <c r="F21" s="1708"/>
      <c r="G21" s="1708"/>
      <c r="H21" s="1708"/>
      <c r="I21" s="1709"/>
    </row>
    <row r="22" spans="1:9" s="54" customFormat="1" ht="33" customHeight="1" x14ac:dyDescent="0.25">
      <c r="A22" s="1705" t="s">
        <v>1902</v>
      </c>
      <c r="B22" s="1706"/>
      <c r="C22" s="1707" t="s">
        <v>1916</v>
      </c>
      <c r="D22" s="1708"/>
      <c r="E22" s="1708"/>
      <c r="F22" s="1708"/>
      <c r="G22" s="1708"/>
      <c r="H22" s="1708"/>
      <c r="I22" s="1709"/>
    </row>
    <row r="23" spans="1:9" s="54" customFormat="1" ht="36.75" customHeight="1" x14ac:dyDescent="0.25">
      <c r="A23" s="1705" t="s">
        <v>1825</v>
      </c>
      <c r="B23" s="1706"/>
      <c r="C23" s="1707" t="s">
        <v>1945</v>
      </c>
      <c r="D23" s="1708"/>
      <c r="E23" s="1708"/>
      <c r="F23" s="1708"/>
      <c r="G23" s="1708"/>
      <c r="H23" s="1708"/>
      <c r="I23" s="1709"/>
    </row>
    <row r="24" spans="1:9" s="54" customFormat="1" ht="33" customHeight="1" x14ac:dyDescent="0.25">
      <c r="A24" s="1705" t="s">
        <v>1125</v>
      </c>
      <c r="B24" s="1706"/>
      <c r="C24" s="1707" t="s">
        <v>1903</v>
      </c>
      <c r="D24" s="1708"/>
      <c r="E24" s="1708"/>
      <c r="F24" s="1708"/>
      <c r="G24" s="1708"/>
      <c r="H24" s="1708"/>
      <c r="I24" s="1709"/>
    </row>
    <row r="25" spans="1:9" s="54" customFormat="1" ht="33" customHeight="1" x14ac:dyDescent="0.25">
      <c r="A25" s="1705" t="s">
        <v>39</v>
      </c>
      <c r="B25" s="1706"/>
      <c r="C25" s="1707" t="s">
        <v>1986</v>
      </c>
      <c r="D25" s="1708"/>
      <c r="E25" s="1708"/>
      <c r="F25" s="1708"/>
      <c r="G25" s="1708"/>
      <c r="H25" s="1708"/>
      <c r="I25" s="1709"/>
    </row>
  </sheetData>
  <mergeCells count="28">
    <mergeCell ref="A1:I1"/>
    <mergeCell ref="A2:I2"/>
    <mergeCell ref="A3:B3"/>
    <mergeCell ref="C3:I3"/>
    <mergeCell ref="A4:B4"/>
    <mergeCell ref="C4:I4"/>
    <mergeCell ref="A24:B24"/>
    <mergeCell ref="C24:I24"/>
    <mergeCell ref="A25:B25"/>
    <mergeCell ref="C25:I25"/>
    <mergeCell ref="A5:I5"/>
    <mergeCell ref="A15:I15"/>
    <mergeCell ref="A16:B16"/>
    <mergeCell ref="C16:I16"/>
    <mergeCell ref="A17:B17"/>
    <mergeCell ref="C17:I17"/>
    <mergeCell ref="A18:B18"/>
    <mergeCell ref="C18:I18"/>
    <mergeCell ref="A19:B19"/>
    <mergeCell ref="C19:I19"/>
    <mergeCell ref="A20:B20"/>
    <mergeCell ref="C20:I20"/>
    <mergeCell ref="A21:B21"/>
    <mergeCell ref="C21:I21"/>
    <mergeCell ref="A22:B22"/>
    <mergeCell ref="C22:I22"/>
    <mergeCell ref="A23:B23"/>
    <mergeCell ref="C23:I23"/>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election activeCell="M6" sqref="M6"/>
    </sheetView>
  </sheetViews>
  <sheetFormatPr baseColWidth="10" defaultColWidth="11.42578125" defaultRowHeight="15" x14ac:dyDescent="0.25"/>
  <cols>
    <col min="1" max="1" width="9.42578125" style="362" customWidth="1"/>
    <col min="2" max="10" width="15.7109375" style="362" customWidth="1"/>
    <col min="11" max="16384" width="11.42578125" style="362"/>
  </cols>
  <sheetData>
    <row r="1" spans="1:10" s="54" customFormat="1" ht="15.75" x14ac:dyDescent="0.25">
      <c r="A1" s="1469" t="str">
        <f>"Anexo "&amp;C4</f>
        <v>Anexo AJ - 6</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4.6" customHeight="1" thickTop="1" x14ac:dyDescent="0.25">
      <c r="A3" s="1727" t="s">
        <v>95</v>
      </c>
      <c r="B3" s="1728"/>
      <c r="C3" s="1729" t="s">
        <v>1948</v>
      </c>
      <c r="D3" s="1730"/>
      <c r="E3" s="1730"/>
      <c r="F3" s="1730"/>
      <c r="G3" s="1730"/>
      <c r="H3" s="1730"/>
      <c r="I3" s="1730"/>
      <c r="J3" s="1731"/>
    </row>
    <row r="4" spans="1:10" s="54" customFormat="1" x14ac:dyDescent="0.25">
      <c r="A4" s="1720" t="s">
        <v>97</v>
      </c>
      <c r="B4" s="1721"/>
      <c r="C4" s="1724" t="s">
        <v>1949</v>
      </c>
      <c r="D4" s="1725"/>
      <c r="E4" s="1725"/>
      <c r="F4" s="1725"/>
      <c r="G4" s="1725"/>
      <c r="H4" s="1725"/>
      <c r="I4" s="1725"/>
      <c r="J4" s="1726"/>
    </row>
    <row r="5" spans="1:10" s="54" customFormat="1" ht="45" customHeight="1" thickBot="1" x14ac:dyDescent="0.3">
      <c r="A5" s="1716" t="s">
        <v>4321</v>
      </c>
      <c r="B5" s="1717"/>
      <c r="C5" s="1718"/>
      <c r="D5" s="1718"/>
      <c r="E5" s="1718"/>
      <c r="F5" s="1718"/>
      <c r="G5" s="1718"/>
      <c r="H5" s="1717"/>
      <c r="I5" s="1717"/>
      <c r="J5" s="1719"/>
    </row>
    <row r="6" spans="1:10" s="54" customFormat="1" ht="37.5" customHeight="1" thickBot="1" x14ac:dyDescent="0.3">
      <c r="A6" s="503" t="s">
        <v>36</v>
      </c>
      <c r="B6" s="503" t="s">
        <v>1178</v>
      </c>
      <c r="C6" s="504" t="s">
        <v>1124</v>
      </c>
      <c r="D6" s="504" t="s">
        <v>1912</v>
      </c>
      <c r="E6" s="504" t="s">
        <v>1920</v>
      </c>
      <c r="F6" s="504" t="s">
        <v>1902</v>
      </c>
      <c r="G6" s="504" t="s">
        <v>1080</v>
      </c>
      <c r="H6" s="504" t="s">
        <v>1825</v>
      </c>
      <c r="I6" s="504" t="s">
        <v>1125</v>
      </c>
      <c r="J6" s="503" t="s">
        <v>39</v>
      </c>
    </row>
    <row r="7" spans="1:10" s="54" customFormat="1" x14ac:dyDescent="0.25">
      <c r="A7" s="343"/>
      <c r="B7" s="66"/>
      <c r="C7" s="66"/>
      <c r="D7" s="66"/>
      <c r="E7" s="66"/>
      <c r="F7" s="66"/>
      <c r="G7" s="66"/>
      <c r="H7" s="66"/>
      <c r="I7" s="66"/>
      <c r="J7" s="344"/>
    </row>
    <row r="8" spans="1:10" s="54" customFormat="1" x14ac:dyDescent="0.25">
      <c r="A8" s="67"/>
      <c r="B8" s="68"/>
      <c r="C8" s="405"/>
      <c r="D8" s="405"/>
      <c r="E8" s="405"/>
      <c r="F8" s="405"/>
      <c r="G8" s="405"/>
      <c r="H8" s="68"/>
      <c r="I8" s="68"/>
      <c r="J8" s="74"/>
    </row>
    <row r="9" spans="1:10" s="54" customFormat="1" x14ac:dyDescent="0.25">
      <c r="A9" s="67"/>
      <c r="B9" s="68"/>
      <c r="C9" s="405"/>
      <c r="D9" s="405"/>
      <c r="E9" s="405"/>
      <c r="F9" s="405"/>
      <c r="G9" s="405"/>
      <c r="H9" s="68"/>
      <c r="I9" s="68"/>
      <c r="J9" s="74"/>
    </row>
    <row r="10" spans="1:10" s="54" customFormat="1" ht="15" customHeight="1" x14ac:dyDescent="0.25">
      <c r="A10" s="67"/>
      <c r="B10" s="68"/>
      <c r="C10" s="405"/>
      <c r="D10" s="405"/>
      <c r="E10" s="405"/>
      <c r="F10" s="405"/>
      <c r="G10" s="405"/>
      <c r="H10" s="68"/>
      <c r="I10" s="68"/>
      <c r="J10" s="74"/>
    </row>
    <row r="11" spans="1:10" s="54" customFormat="1" x14ac:dyDescent="0.25">
      <c r="A11" s="67"/>
      <c r="B11" s="68"/>
      <c r="C11" s="405"/>
      <c r="D11" s="405"/>
      <c r="E11" s="405"/>
      <c r="F11" s="405"/>
      <c r="G11" s="405"/>
      <c r="H11" s="68"/>
      <c r="I11" s="68"/>
      <c r="J11" s="74"/>
    </row>
    <row r="12" spans="1:10" s="54" customFormat="1" ht="15.75" thickBot="1" x14ac:dyDescent="0.3">
      <c r="A12" s="69"/>
      <c r="B12" s="70"/>
      <c r="C12" s="70"/>
      <c r="D12" s="70"/>
      <c r="E12" s="70"/>
      <c r="F12" s="70"/>
      <c r="G12" s="70"/>
      <c r="H12" s="70"/>
      <c r="I12" s="70"/>
      <c r="J12" s="75"/>
    </row>
    <row r="13" spans="1:10" s="54" customFormat="1" x14ac:dyDescent="0.25"/>
    <row r="14" spans="1:10" s="54" customFormat="1" x14ac:dyDescent="0.25"/>
    <row r="15" spans="1:10" s="54" customFormat="1" x14ac:dyDescent="0.25">
      <c r="A15" s="1720" t="s">
        <v>98</v>
      </c>
      <c r="B15" s="1721"/>
      <c r="C15" s="1722"/>
      <c r="D15" s="1722"/>
      <c r="E15" s="1722"/>
      <c r="F15" s="1722"/>
      <c r="G15" s="1722"/>
      <c r="H15" s="1721"/>
      <c r="I15" s="1721"/>
      <c r="J15" s="1723"/>
    </row>
    <row r="16" spans="1:10" s="54" customFormat="1" x14ac:dyDescent="0.25">
      <c r="A16" s="1720" t="s">
        <v>41</v>
      </c>
      <c r="B16" s="1721"/>
      <c r="C16" s="1724" t="s">
        <v>217</v>
      </c>
      <c r="D16" s="1725"/>
      <c r="E16" s="1725"/>
      <c r="F16" s="1725"/>
      <c r="G16" s="1725"/>
      <c r="H16" s="1725"/>
      <c r="I16" s="1725"/>
      <c r="J16" s="1726"/>
    </row>
    <row r="17" spans="1:10" s="54" customFormat="1" ht="33" customHeight="1" x14ac:dyDescent="0.25">
      <c r="A17" s="1705" t="s">
        <v>99</v>
      </c>
      <c r="B17" s="1706"/>
      <c r="C17" s="1707" t="s">
        <v>104</v>
      </c>
      <c r="D17" s="1708"/>
      <c r="E17" s="1708"/>
      <c r="F17" s="1708"/>
      <c r="G17" s="1708"/>
      <c r="H17" s="1708"/>
      <c r="I17" s="1708"/>
      <c r="J17" s="1709"/>
    </row>
    <row r="18" spans="1:10" s="54" customFormat="1" ht="33" customHeight="1" x14ac:dyDescent="0.25">
      <c r="A18" s="1705" t="s">
        <v>1899</v>
      </c>
      <c r="B18" s="1706"/>
      <c r="C18" s="1707" t="s">
        <v>1922</v>
      </c>
      <c r="D18" s="1708"/>
      <c r="E18" s="1708"/>
      <c r="F18" s="1708"/>
      <c r="G18" s="1708"/>
      <c r="H18" s="1708"/>
      <c r="I18" s="1708"/>
      <c r="J18" s="1709"/>
    </row>
    <row r="19" spans="1:10" s="54" customFormat="1" ht="33" customHeight="1" x14ac:dyDescent="0.25">
      <c r="A19" s="1705" t="s">
        <v>1124</v>
      </c>
      <c r="B19" s="1706"/>
      <c r="C19" s="1707" t="s">
        <v>1950</v>
      </c>
      <c r="D19" s="1708"/>
      <c r="E19" s="1708"/>
      <c r="F19" s="1708"/>
      <c r="G19" s="1708"/>
      <c r="H19" s="1708"/>
      <c r="I19" s="1708"/>
      <c r="J19" s="1709"/>
    </row>
    <row r="20" spans="1:10" s="54" customFormat="1" ht="33" customHeight="1" x14ac:dyDescent="0.25">
      <c r="A20" s="1705" t="s">
        <v>1912</v>
      </c>
      <c r="B20" s="1706"/>
      <c r="C20" s="1707" t="s">
        <v>1951</v>
      </c>
      <c r="D20" s="1708"/>
      <c r="E20" s="1708"/>
      <c r="F20" s="1708"/>
      <c r="G20" s="1708"/>
      <c r="H20" s="1708"/>
      <c r="I20" s="1708"/>
      <c r="J20" s="1709"/>
    </row>
    <row r="21" spans="1:10" s="54" customFormat="1" ht="33" customHeight="1" x14ac:dyDescent="0.25">
      <c r="A21" s="1705" t="s">
        <v>1920</v>
      </c>
      <c r="B21" s="1706"/>
      <c r="C21" s="1707" t="s">
        <v>1915</v>
      </c>
      <c r="D21" s="1708"/>
      <c r="E21" s="1708"/>
      <c r="F21" s="1708"/>
      <c r="G21" s="1708"/>
      <c r="H21" s="1708"/>
      <c r="I21" s="1708"/>
      <c r="J21" s="1709"/>
    </row>
    <row r="22" spans="1:10" s="54" customFormat="1" ht="33" customHeight="1" x14ac:dyDescent="0.25">
      <c r="A22" s="1705" t="s">
        <v>1902</v>
      </c>
      <c r="B22" s="1706"/>
      <c r="C22" s="1707" t="s">
        <v>1916</v>
      </c>
      <c r="D22" s="1708"/>
      <c r="E22" s="1708"/>
      <c r="F22" s="1708"/>
      <c r="G22" s="1708"/>
      <c r="H22" s="1708"/>
      <c r="I22" s="1708"/>
      <c r="J22" s="1709"/>
    </row>
    <row r="23" spans="1:10" s="54" customFormat="1" ht="33" customHeight="1" x14ac:dyDescent="0.25">
      <c r="A23" s="1705" t="s">
        <v>1080</v>
      </c>
      <c r="B23" s="1706"/>
      <c r="C23" s="1707" t="s">
        <v>1917</v>
      </c>
      <c r="D23" s="1708"/>
      <c r="E23" s="1708"/>
      <c r="F23" s="1708"/>
      <c r="G23" s="1708"/>
      <c r="H23" s="1708"/>
      <c r="I23" s="1708"/>
      <c r="J23" s="1709"/>
    </row>
    <row r="24" spans="1:10" s="54" customFormat="1" ht="36.75" customHeight="1" x14ac:dyDescent="0.25">
      <c r="A24" s="1705" t="s">
        <v>1825</v>
      </c>
      <c r="B24" s="1706"/>
      <c r="C24" s="1707" t="s">
        <v>1952</v>
      </c>
      <c r="D24" s="1708"/>
      <c r="E24" s="1708"/>
      <c r="F24" s="1708"/>
      <c r="G24" s="1708"/>
      <c r="H24" s="1708"/>
      <c r="I24" s="1708"/>
      <c r="J24" s="1709"/>
    </row>
    <row r="25" spans="1:10" s="54" customFormat="1" ht="33" customHeight="1" x14ac:dyDescent="0.25">
      <c r="A25" s="1705" t="s">
        <v>1125</v>
      </c>
      <c r="B25" s="1706"/>
      <c r="C25" s="1707" t="s">
        <v>1903</v>
      </c>
      <c r="D25" s="1708"/>
      <c r="E25" s="1708"/>
      <c r="F25" s="1708"/>
      <c r="G25" s="1708"/>
      <c r="H25" s="1708"/>
      <c r="I25" s="1708"/>
      <c r="J25" s="1709"/>
    </row>
    <row r="26" spans="1:10" s="54" customFormat="1" ht="33" customHeight="1" x14ac:dyDescent="0.25">
      <c r="A26" s="1705" t="s">
        <v>39</v>
      </c>
      <c r="B26" s="1706"/>
      <c r="C26" s="1707" t="s">
        <v>1986</v>
      </c>
      <c r="D26" s="1708"/>
      <c r="E26" s="1708"/>
      <c r="F26" s="1708"/>
      <c r="G26" s="1708"/>
      <c r="H26" s="1708"/>
      <c r="I26" s="1708"/>
      <c r="J26" s="1709"/>
    </row>
  </sheetData>
  <mergeCells count="30">
    <mergeCell ref="A1:J1"/>
    <mergeCell ref="A2:J2"/>
    <mergeCell ref="A3:B3"/>
    <mergeCell ref="C3:J3"/>
    <mergeCell ref="A4:B4"/>
    <mergeCell ref="C4:J4"/>
    <mergeCell ref="A18:B18"/>
    <mergeCell ref="C18:J18"/>
    <mergeCell ref="A19:B19"/>
    <mergeCell ref="C19:J19"/>
    <mergeCell ref="A20:B20"/>
    <mergeCell ref="C20:J20"/>
    <mergeCell ref="A5:J5"/>
    <mergeCell ref="A15:J15"/>
    <mergeCell ref="A16:B16"/>
    <mergeCell ref="C16:J16"/>
    <mergeCell ref="A17:B17"/>
    <mergeCell ref="C17:J17"/>
    <mergeCell ref="A24:B24"/>
    <mergeCell ref="C24:J24"/>
    <mergeCell ref="A25:B25"/>
    <mergeCell ref="C25:J25"/>
    <mergeCell ref="A26:B26"/>
    <mergeCell ref="C26:J26"/>
    <mergeCell ref="A21:B21"/>
    <mergeCell ref="C21:J21"/>
    <mergeCell ref="A22:B22"/>
    <mergeCell ref="C22:J22"/>
    <mergeCell ref="A23:B23"/>
    <mergeCell ref="C23:J23"/>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election activeCell="A5" sqref="A5:J5"/>
    </sheetView>
  </sheetViews>
  <sheetFormatPr baseColWidth="10" defaultColWidth="11.42578125" defaultRowHeight="15" x14ac:dyDescent="0.25"/>
  <cols>
    <col min="1" max="1" width="9.42578125" style="362" customWidth="1"/>
    <col min="2" max="10" width="15.7109375" style="362" customWidth="1"/>
    <col min="11" max="16384" width="11.42578125" style="362"/>
  </cols>
  <sheetData>
    <row r="1" spans="1:10" s="54" customFormat="1" ht="15.75" x14ac:dyDescent="0.25">
      <c r="A1" s="1469" t="str">
        <f>"Anexo "&amp;C4</f>
        <v>Anexo AJ - 7</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2.5" customHeight="1" thickTop="1" x14ac:dyDescent="0.25">
      <c r="A3" s="1727" t="s">
        <v>95</v>
      </c>
      <c r="B3" s="1728"/>
      <c r="C3" s="1729" t="s">
        <v>1954</v>
      </c>
      <c r="D3" s="1730"/>
      <c r="E3" s="1730"/>
      <c r="F3" s="1730"/>
      <c r="G3" s="1730"/>
      <c r="H3" s="1730"/>
      <c r="I3" s="1730"/>
      <c r="J3" s="1731"/>
    </row>
    <row r="4" spans="1:10" s="54" customFormat="1" x14ac:dyDescent="0.25">
      <c r="A4" s="1720" t="s">
        <v>97</v>
      </c>
      <c r="B4" s="1721"/>
      <c r="C4" s="1724" t="s">
        <v>1955</v>
      </c>
      <c r="D4" s="1725"/>
      <c r="E4" s="1725"/>
      <c r="F4" s="1725"/>
      <c r="G4" s="1725"/>
      <c r="H4" s="1725"/>
      <c r="I4" s="1725"/>
      <c r="J4" s="1726"/>
    </row>
    <row r="5" spans="1:10" s="54" customFormat="1" ht="45" customHeight="1" thickBot="1" x14ac:dyDescent="0.3">
      <c r="A5" s="1716" t="s">
        <v>4322</v>
      </c>
      <c r="B5" s="1717"/>
      <c r="C5" s="1718"/>
      <c r="D5" s="1718"/>
      <c r="E5" s="1718"/>
      <c r="F5" s="1718"/>
      <c r="G5" s="1718"/>
      <c r="H5" s="1717"/>
      <c r="I5" s="1717"/>
      <c r="J5" s="1719"/>
    </row>
    <row r="6" spans="1:10" s="54" customFormat="1" ht="37.5" customHeight="1" thickBot="1" x14ac:dyDescent="0.3">
      <c r="A6" s="503" t="s">
        <v>36</v>
      </c>
      <c r="B6" s="503" t="s">
        <v>1178</v>
      </c>
      <c r="C6" s="504" t="s">
        <v>1124</v>
      </c>
      <c r="D6" s="504" t="s">
        <v>1956</v>
      </c>
      <c r="E6" s="504" t="s">
        <v>1953</v>
      </c>
      <c r="F6" s="504" t="s">
        <v>1902</v>
      </c>
      <c r="G6" s="504" t="s">
        <v>1080</v>
      </c>
      <c r="H6" s="504" t="s">
        <v>1825</v>
      </c>
      <c r="I6" s="504" t="s">
        <v>1125</v>
      </c>
      <c r="J6" s="503" t="s">
        <v>39</v>
      </c>
    </row>
    <row r="7" spans="1:10" s="54" customFormat="1" x14ac:dyDescent="0.25">
      <c r="A7" s="343"/>
      <c r="B7" s="66"/>
      <c r="C7" s="66"/>
      <c r="D7" s="66"/>
      <c r="E7" s="66"/>
      <c r="F7" s="66"/>
      <c r="G7" s="66"/>
      <c r="H7" s="66"/>
      <c r="I7" s="66"/>
      <c r="J7" s="344"/>
    </row>
    <row r="8" spans="1:10" s="54" customFormat="1" x14ac:dyDescent="0.25">
      <c r="A8" s="67"/>
      <c r="B8" s="68"/>
      <c r="C8" s="405"/>
      <c r="D8" s="405"/>
      <c r="E8" s="405"/>
      <c r="F8" s="405"/>
      <c r="G8" s="405"/>
      <c r="H8" s="68"/>
      <c r="I8" s="68"/>
      <c r="J8" s="74"/>
    </row>
    <row r="9" spans="1:10" s="54" customFormat="1" x14ac:dyDescent="0.25">
      <c r="A9" s="67"/>
      <c r="B9" s="68"/>
      <c r="C9" s="405"/>
      <c r="D9" s="405"/>
      <c r="E9" s="405"/>
      <c r="F9" s="405"/>
      <c r="G9" s="405"/>
      <c r="H9" s="68"/>
      <c r="I9" s="68"/>
      <c r="J9" s="74"/>
    </row>
    <row r="10" spans="1:10" s="54" customFormat="1" ht="15" customHeight="1" x14ac:dyDescent="0.25">
      <c r="A10" s="67"/>
      <c r="B10" s="68"/>
      <c r="C10" s="405"/>
      <c r="D10" s="405"/>
      <c r="E10" s="405"/>
      <c r="F10" s="405"/>
      <c r="G10" s="405"/>
      <c r="H10" s="68"/>
      <c r="I10" s="68"/>
      <c r="J10" s="74"/>
    </row>
    <row r="11" spans="1:10" s="54" customFormat="1" x14ac:dyDescent="0.25">
      <c r="A11" s="67"/>
      <c r="B11" s="68"/>
      <c r="C11" s="405"/>
      <c r="D11" s="405"/>
      <c r="E11" s="405"/>
      <c r="F11" s="405"/>
      <c r="G11" s="405"/>
      <c r="H11" s="68"/>
      <c r="I11" s="68"/>
      <c r="J11" s="74"/>
    </row>
    <row r="12" spans="1:10" s="54" customFormat="1" ht="15.75" thickBot="1" x14ac:dyDescent="0.3">
      <c r="A12" s="69"/>
      <c r="B12" s="70"/>
      <c r="C12" s="70"/>
      <c r="D12" s="70"/>
      <c r="E12" s="70"/>
      <c r="F12" s="70"/>
      <c r="G12" s="70"/>
      <c r="H12" s="70"/>
      <c r="I12" s="70"/>
      <c r="J12" s="75"/>
    </row>
    <row r="13" spans="1:10" s="54" customFormat="1" x14ac:dyDescent="0.25"/>
    <row r="14" spans="1:10" s="54" customFormat="1" x14ac:dyDescent="0.25"/>
    <row r="15" spans="1:10" s="54" customFormat="1" x14ac:dyDescent="0.25">
      <c r="A15" s="1720" t="s">
        <v>98</v>
      </c>
      <c r="B15" s="1721"/>
      <c r="C15" s="1722"/>
      <c r="D15" s="1722"/>
      <c r="E15" s="1722"/>
      <c r="F15" s="1722"/>
      <c r="G15" s="1722"/>
      <c r="H15" s="1721"/>
      <c r="I15" s="1721"/>
      <c r="J15" s="1723"/>
    </row>
    <row r="16" spans="1:10" s="54" customFormat="1" x14ac:dyDescent="0.25">
      <c r="A16" s="1720" t="s">
        <v>41</v>
      </c>
      <c r="B16" s="1721"/>
      <c r="C16" s="1724" t="s">
        <v>217</v>
      </c>
      <c r="D16" s="1725"/>
      <c r="E16" s="1725"/>
      <c r="F16" s="1725"/>
      <c r="G16" s="1725"/>
      <c r="H16" s="1725"/>
      <c r="I16" s="1725"/>
      <c r="J16" s="1726"/>
    </row>
    <row r="17" spans="1:10" s="54" customFormat="1" ht="33" customHeight="1" x14ac:dyDescent="0.25">
      <c r="A17" s="1705" t="s">
        <v>99</v>
      </c>
      <c r="B17" s="1706"/>
      <c r="C17" s="1707" t="s">
        <v>104</v>
      </c>
      <c r="D17" s="1708"/>
      <c r="E17" s="1708"/>
      <c r="F17" s="1708"/>
      <c r="G17" s="1708"/>
      <c r="H17" s="1708"/>
      <c r="I17" s="1708"/>
      <c r="J17" s="1709"/>
    </row>
    <row r="18" spans="1:10" s="54" customFormat="1" ht="33" customHeight="1" x14ac:dyDescent="0.25">
      <c r="A18" s="1705" t="s">
        <v>1899</v>
      </c>
      <c r="B18" s="1706"/>
      <c r="C18" s="1707" t="s">
        <v>1924</v>
      </c>
      <c r="D18" s="1708"/>
      <c r="E18" s="1708"/>
      <c r="F18" s="1708"/>
      <c r="G18" s="1708"/>
      <c r="H18" s="1708"/>
      <c r="I18" s="1708"/>
      <c r="J18" s="1709"/>
    </row>
    <row r="19" spans="1:10" s="54" customFormat="1" ht="33" customHeight="1" x14ac:dyDescent="0.25">
      <c r="A19" s="1705" t="s">
        <v>1124</v>
      </c>
      <c r="B19" s="1706"/>
      <c r="C19" s="1707" t="s">
        <v>1914</v>
      </c>
      <c r="D19" s="1708"/>
      <c r="E19" s="1708"/>
      <c r="F19" s="1708"/>
      <c r="G19" s="1708"/>
      <c r="H19" s="1708"/>
      <c r="I19" s="1708"/>
      <c r="J19" s="1709"/>
    </row>
    <row r="20" spans="1:10" s="54" customFormat="1" ht="33" customHeight="1" x14ac:dyDescent="0.25">
      <c r="A20" s="1705" t="s">
        <v>1956</v>
      </c>
      <c r="B20" s="1706"/>
      <c r="C20" s="1707" t="s">
        <v>1905</v>
      </c>
      <c r="D20" s="1708"/>
      <c r="E20" s="1708"/>
      <c r="F20" s="1708"/>
      <c r="G20" s="1708"/>
      <c r="H20" s="1708"/>
      <c r="I20" s="1708"/>
      <c r="J20" s="1709"/>
    </row>
    <row r="21" spans="1:10" s="54" customFormat="1" ht="33" customHeight="1" x14ac:dyDescent="0.25">
      <c r="A21" s="1705" t="s">
        <v>1953</v>
      </c>
      <c r="B21" s="1706"/>
      <c r="C21" s="1707" t="s">
        <v>1915</v>
      </c>
      <c r="D21" s="1708"/>
      <c r="E21" s="1708"/>
      <c r="F21" s="1708"/>
      <c r="G21" s="1708"/>
      <c r="H21" s="1708"/>
      <c r="I21" s="1708"/>
      <c r="J21" s="1709"/>
    </row>
    <row r="22" spans="1:10" s="54" customFormat="1" ht="33" customHeight="1" x14ac:dyDescent="0.25">
      <c r="A22" s="1705" t="s">
        <v>1902</v>
      </c>
      <c r="B22" s="1706"/>
      <c r="C22" s="1707" t="s">
        <v>1957</v>
      </c>
      <c r="D22" s="1708"/>
      <c r="E22" s="1708"/>
      <c r="F22" s="1708"/>
      <c r="G22" s="1708"/>
      <c r="H22" s="1708"/>
      <c r="I22" s="1708"/>
      <c r="J22" s="1709"/>
    </row>
    <row r="23" spans="1:10" s="54" customFormat="1" ht="33" customHeight="1" x14ac:dyDescent="0.25">
      <c r="A23" s="1705" t="s">
        <v>1080</v>
      </c>
      <c r="B23" s="1706"/>
      <c r="C23" s="1707" t="s">
        <v>1917</v>
      </c>
      <c r="D23" s="1708"/>
      <c r="E23" s="1708"/>
      <c r="F23" s="1708"/>
      <c r="G23" s="1708"/>
      <c r="H23" s="1708"/>
      <c r="I23" s="1708"/>
      <c r="J23" s="1709"/>
    </row>
    <row r="24" spans="1:10" s="54" customFormat="1" ht="36.75" customHeight="1" x14ac:dyDescent="0.25">
      <c r="A24" s="1705" t="s">
        <v>1825</v>
      </c>
      <c r="B24" s="1706"/>
      <c r="C24" s="1707" t="s">
        <v>1958</v>
      </c>
      <c r="D24" s="1708"/>
      <c r="E24" s="1708"/>
      <c r="F24" s="1708"/>
      <c r="G24" s="1708"/>
      <c r="H24" s="1708"/>
      <c r="I24" s="1708"/>
      <c r="J24" s="1709"/>
    </row>
    <row r="25" spans="1:10" s="54" customFormat="1" ht="33" customHeight="1" x14ac:dyDescent="0.25">
      <c r="A25" s="1705" t="s">
        <v>1125</v>
      </c>
      <c r="B25" s="1706"/>
      <c r="C25" s="1707" t="s">
        <v>1903</v>
      </c>
      <c r="D25" s="1708"/>
      <c r="E25" s="1708"/>
      <c r="F25" s="1708"/>
      <c r="G25" s="1708"/>
      <c r="H25" s="1708"/>
      <c r="I25" s="1708"/>
      <c r="J25" s="1709"/>
    </row>
    <row r="26" spans="1:10" s="54" customFormat="1" ht="33" customHeight="1" x14ac:dyDescent="0.25">
      <c r="A26" s="1705" t="s">
        <v>39</v>
      </c>
      <c r="B26" s="1706"/>
      <c r="C26" s="1707" t="s">
        <v>1986</v>
      </c>
      <c r="D26" s="1708"/>
      <c r="E26" s="1708"/>
      <c r="F26" s="1708"/>
      <c r="G26" s="1708"/>
      <c r="H26" s="1708"/>
      <c r="I26" s="1708"/>
      <c r="J26" s="1709"/>
    </row>
  </sheetData>
  <mergeCells count="30">
    <mergeCell ref="A1:J1"/>
    <mergeCell ref="A2:J2"/>
    <mergeCell ref="A3:B3"/>
    <mergeCell ref="C3:J3"/>
    <mergeCell ref="A4:B4"/>
    <mergeCell ref="C4:J4"/>
    <mergeCell ref="A5:J5"/>
    <mergeCell ref="A15:J15"/>
    <mergeCell ref="A16:B16"/>
    <mergeCell ref="C16:J16"/>
    <mergeCell ref="A17:B17"/>
    <mergeCell ref="C17:J17"/>
    <mergeCell ref="A18:B18"/>
    <mergeCell ref="C18:J18"/>
    <mergeCell ref="A19:B19"/>
    <mergeCell ref="C19:J19"/>
    <mergeCell ref="A20:B20"/>
    <mergeCell ref="C20:J20"/>
    <mergeCell ref="A21:B21"/>
    <mergeCell ref="C21:J21"/>
    <mergeCell ref="A22:B22"/>
    <mergeCell ref="C22:J22"/>
    <mergeCell ref="A23:B23"/>
    <mergeCell ref="C23:J23"/>
    <mergeCell ref="A24:B24"/>
    <mergeCell ref="C24:J24"/>
    <mergeCell ref="A25:B25"/>
    <mergeCell ref="C25:J25"/>
    <mergeCell ref="A26:B26"/>
    <mergeCell ref="C26:J26"/>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J26"/>
  <sheetViews>
    <sheetView showGridLines="0" zoomScale="90" zoomScaleNormal="90" workbookViewId="0">
      <selection activeCell="M13" sqref="M13"/>
    </sheetView>
  </sheetViews>
  <sheetFormatPr baseColWidth="10" defaultColWidth="11.42578125" defaultRowHeight="15" x14ac:dyDescent="0.25"/>
  <cols>
    <col min="1" max="1" width="6.42578125" style="362" customWidth="1"/>
    <col min="2" max="5" width="22.140625" style="362" customWidth="1"/>
    <col min="6" max="6" width="27.5703125" style="362" customWidth="1"/>
    <col min="7" max="16384" width="11.42578125" style="362"/>
  </cols>
  <sheetData>
    <row r="1" spans="1:10" s="54" customFormat="1" ht="15.75" x14ac:dyDescent="0.25">
      <c r="A1" s="1469" t="str">
        <f>"Anexo "&amp;C4</f>
        <v>Anexo AJ - 8</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6.45" customHeight="1" thickTop="1" x14ac:dyDescent="0.25">
      <c r="A3" s="1727" t="s">
        <v>95</v>
      </c>
      <c r="B3" s="1728"/>
      <c r="C3" s="1729" t="s">
        <v>1960</v>
      </c>
      <c r="D3" s="1730"/>
      <c r="E3" s="1730"/>
      <c r="F3" s="1730"/>
      <c r="G3" s="1730"/>
      <c r="H3" s="1730"/>
      <c r="I3" s="1730"/>
      <c r="J3" s="1731"/>
    </row>
    <row r="4" spans="1:10" s="54" customFormat="1" x14ac:dyDescent="0.25">
      <c r="A4" s="1720" t="s">
        <v>97</v>
      </c>
      <c r="B4" s="1721"/>
      <c r="C4" s="1724" t="s">
        <v>1959</v>
      </c>
      <c r="D4" s="1725"/>
      <c r="E4" s="1725"/>
      <c r="F4" s="1725"/>
      <c r="G4" s="1725"/>
      <c r="H4" s="1725"/>
      <c r="I4" s="1725"/>
      <c r="J4" s="1726"/>
    </row>
    <row r="5" spans="1:10" s="54" customFormat="1" ht="45" customHeight="1" thickBot="1" x14ac:dyDescent="0.3">
      <c r="A5" s="1716" t="s">
        <v>4323</v>
      </c>
      <c r="B5" s="1717"/>
      <c r="C5" s="1718"/>
      <c r="D5" s="1718"/>
      <c r="E5" s="1718"/>
      <c r="F5" s="1718"/>
      <c r="G5" s="1718"/>
      <c r="H5" s="1717"/>
      <c r="I5" s="1717"/>
      <c r="J5" s="1719"/>
    </row>
    <row r="6" spans="1:10" s="54" customFormat="1" ht="37.5" customHeight="1" thickBot="1" x14ac:dyDescent="0.3">
      <c r="A6" s="505" t="s">
        <v>36</v>
      </c>
      <c r="B6" s="505" t="s">
        <v>161</v>
      </c>
      <c r="C6" s="505" t="s">
        <v>1961</v>
      </c>
      <c r="D6" s="505" t="s">
        <v>1029</v>
      </c>
      <c r="E6" s="505" t="s">
        <v>1963</v>
      </c>
      <c r="F6" s="505" t="s">
        <v>1143</v>
      </c>
      <c r="G6" s="505" t="s">
        <v>1980</v>
      </c>
      <c r="H6" s="505" t="s">
        <v>1081</v>
      </c>
      <c r="I6" s="505" t="s">
        <v>1161</v>
      </c>
      <c r="J6" s="505" t="s">
        <v>39</v>
      </c>
    </row>
    <row r="7" spans="1:10" s="54" customFormat="1" x14ac:dyDescent="0.25">
      <c r="A7" s="521"/>
      <c r="B7" s="522"/>
      <c r="C7" s="522"/>
      <c r="D7" s="522"/>
      <c r="E7" s="522"/>
      <c r="F7" s="522"/>
      <c r="G7" s="522"/>
      <c r="H7" s="522"/>
      <c r="I7" s="522"/>
      <c r="J7" s="74"/>
    </row>
    <row r="8" spans="1:10" s="54" customFormat="1" x14ac:dyDescent="0.25">
      <c r="A8" s="67"/>
      <c r="B8" s="405"/>
      <c r="C8" s="405"/>
      <c r="D8" s="405"/>
      <c r="E8" s="405"/>
      <c r="F8" s="405"/>
      <c r="G8" s="405"/>
      <c r="H8" s="405"/>
      <c r="I8" s="405"/>
      <c r="J8" s="74"/>
    </row>
    <row r="9" spans="1:10" s="54" customFormat="1" x14ac:dyDescent="0.25">
      <c r="A9" s="67"/>
      <c r="B9" s="405"/>
      <c r="C9" s="405"/>
      <c r="D9" s="405"/>
      <c r="E9" s="405"/>
      <c r="F9" s="405"/>
      <c r="G9" s="405"/>
      <c r="H9" s="405"/>
      <c r="I9" s="405"/>
      <c r="J9" s="74"/>
    </row>
    <row r="10" spans="1:10" s="54" customFormat="1" ht="15" customHeight="1" x14ac:dyDescent="0.25">
      <c r="A10" s="67"/>
      <c r="B10" s="405"/>
      <c r="C10" s="405"/>
      <c r="D10" s="405"/>
      <c r="E10" s="405"/>
      <c r="F10" s="405"/>
      <c r="G10" s="405"/>
      <c r="H10" s="405"/>
      <c r="I10" s="405"/>
      <c r="J10" s="74"/>
    </row>
    <row r="11" spans="1:10" s="54" customFormat="1" x14ac:dyDescent="0.25">
      <c r="A11" s="67"/>
      <c r="B11" s="405"/>
      <c r="C11" s="405"/>
      <c r="D11" s="405"/>
      <c r="E11" s="405"/>
      <c r="F11" s="405"/>
      <c r="G11" s="405"/>
      <c r="H11" s="405"/>
      <c r="I11" s="405"/>
      <c r="J11" s="74"/>
    </row>
    <row r="12" spans="1:10" s="54" customFormat="1" ht="15.75" thickBot="1" x14ac:dyDescent="0.3">
      <c r="A12" s="69"/>
      <c r="B12" s="70"/>
      <c r="C12" s="70"/>
      <c r="D12" s="70"/>
      <c r="E12" s="70"/>
      <c r="F12" s="70"/>
      <c r="G12" s="70"/>
      <c r="H12" s="70"/>
      <c r="I12" s="70"/>
      <c r="J12" s="75"/>
    </row>
    <row r="13" spans="1:10" s="54" customFormat="1" x14ac:dyDescent="0.25"/>
    <row r="14" spans="1:10" s="54" customFormat="1" x14ac:dyDescent="0.25"/>
    <row r="15" spans="1:10" s="54" customFormat="1" x14ac:dyDescent="0.25">
      <c r="A15" s="1720" t="s">
        <v>98</v>
      </c>
      <c r="B15" s="1721"/>
      <c r="C15" s="1722"/>
      <c r="D15" s="1722"/>
      <c r="E15" s="1722"/>
      <c r="F15" s="1722"/>
      <c r="G15" s="1722"/>
      <c r="H15" s="1721"/>
      <c r="I15" s="1721"/>
      <c r="J15" s="1723"/>
    </row>
    <row r="16" spans="1:10" s="54" customFormat="1" x14ac:dyDescent="0.25">
      <c r="A16" s="1720" t="s">
        <v>41</v>
      </c>
      <c r="B16" s="1721"/>
      <c r="C16" s="1724" t="s">
        <v>217</v>
      </c>
      <c r="D16" s="1725"/>
      <c r="E16" s="1725"/>
      <c r="F16" s="1725"/>
      <c r="G16" s="1725"/>
      <c r="H16" s="1725"/>
      <c r="I16" s="1725"/>
      <c r="J16" s="1726"/>
    </row>
    <row r="17" spans="1:10" s="54" customFormat="1" ht="33" customHeight="1" x14ac:dyDescent="0.25">
      <c r="A17" s="1705" t="s">
        <v>99</v>
      </c>
      <c r="B17" s="1706"/>
      <c r="C17" s="1707" t="s">
        <v>104</v>
      </c>
      <c r="D17" s="1708"/>
      <c r="E17" s="1708"/>
      <c r="F17" s="1708"/>
      <c r="G17" s="1708"/>
      <c r="H17" s="1708"/>
      <c r="I17" s="1708"/>
      <c r="J17" s="1709"/>
    </row>
    <row r="18" spans="1:10" s="54" customFormat="1" ht="33" customHeight="1" x14ac:dyDescent="0.25">
      <c r="A18" s="1705" t="s">
        <v>161</v>
      </c>
      <c r="B18" s="1706"/>
      <c r="C18" s="1707" t="s">
        <v>1962</v>
      </c>
      <c r="D18" s="1708"/>
      <c r="E18" s="1708"/>
      <c r="F18" s="1708"/>
      <c r="G18" s="1708"/>
      <c r="H18" s="1708"/>
      <c r="I18" s="1708"/>
      <c r="J18" s="1709"/>
    </row>
    <row r="19" spans="1:10" s="54" customFormat="1" ht="33" customHeight="1" x14ac:dyDescent="0.25">
      <c r="A19" s="1705" t="s">
        <v>1961</v>
      </c>
      <c r="B19" s="1706"/>
      <c r="C19" s="1707" t="s">
        <v>1931</v>
      </c>
      <c r="D19" s="1708"/>
      <c r="E19" s="1708"/>
      <c r="F19" s="1708"/>
      <c r="G19" s="1708"/>
      <c r="H19" s="1708"/>
      <c r="I19" s="1708"/>
      <c r="J19" s="1709"/>
    </row>
    <row r="20" spans="1:10" s="54" customFormat="1" ht="33" customHeight="1" x14ac:dyDescent="0.25">
      <c r="A20" s="1805" t="s">
        <v>1029</v>
      </c>
      <c r="B20" s="1807"/>
      <c r="C20" s="1707" t="s">
        <v>1966</v>
      </c>
      <c r="D20" s="1708"/>
      <c r="E20" s="1708"/>
      <c r="F20" s="1708"/>
      <c r="G20" s="1708"/>
      <c r="H20" s="1708"/>
      <c r="I20" s="1708"/>
      <c r="J20" s="1709"/>
    </row>
    <row r="21" spans="1:10" s="54" customFormat="1" ht="33" customHeight="1" x14ac:dyDescent="0.25">
      <c r="A21" s="1705" t="s">
        <v>1963</v>
      </c>
      <c r="B21" s="1706"/>
      <c r="C21" s="1707" t="s">
        <v>1965</v>
      </c>
      <c r="D21" s="1708"/>
      <c r="E21" s="1708"/>
      <c r="F21" s="1708"/>
      <c r="G21" s="1708"/>
      <c r="H21" s="1708"/>
      <c r="I21" s="1708"/>
      <c r="J21" s="1709"/>
    </row>
    <row r="22" spans="1:10" s="54" customFormat="1" ht="33" customHeight="1" x14ac:dyDescent="0.25">
      <c r="A22" s="1705" t="s">
        <v>1143</v>
      </c>
      <c r="B22" s="1706"/>
      <c r="C22" s="1707" t="s">
        <v>1983</v>
      </c>
      <c r="D22" s="1708"/>
      <c r="E22" s="1708"/>
      <c r="F22" s="1708"/>
      <c r="G22" s="1708"/>
      <c r="H22" s="1708"/>
      <c r="I22" s="1708"/>
      <c r="J22" s="1709"/>
    </row>
    <row r="23" spans="1:10" s="54" customFormat="1" ht="33" customHeight="1" x14ac:dyDescent="0.25">
      <c r="A23" s="1705" t="s">
        <v>1980</v>
      </c>
      <c r="B23" s="1706"/>
      <c r="C23" s="1707" t="s">
        <v>1982</v>
      </c>
      <c r="D23" s="1708"/>
      <c r="E23" s="1708"/>
      <c r="F23" s="1708"/>
      <c r="G23" s="1708"/>
      <c r="H23" s="1708"/>
      <c r="I23" s="1708"/>
      <c r="J23" s="1709"/>
    </row>
    <row r="24" spans="1:10" s="54" customFormat="1" ht="33" customHeight="1" x14ac:dyDescent="0.25">
      <c r="A24" s="1705" t="s">
        <v>1081</v>
      </c>
      <c r="B24" s="1706"/>
      <c r="C24" s="1707" t="s">
        <v>1928</v>
      </c>
      <c r="D24" s="1708"/>
      <c r="E24" s="1708"/>
      <c r="F24" s="1708"/>
      <c r="G24" s="1708"/>
      <c r="H24" s="1708"/>
      <c r="I24" s="1708"/>
      <c r="J24" s="1709"/>
    </row>
    <row r="25" spans="1:10" s="54" customFormat="1" ht="33" customHeight="1" x14ac:dyDescent="0.25">
      <c r="A25" s="1705" t="s">
        <v>1161</v>
      </c>
      <c r="B25" s="1706"/>
      <c r="C25" s="1707" t="s">
        <v>1933</v>
      </c>
      <c r="D25" s="1708"/>
      <c r="E25" s="1708"/>
      <c r="F25" s="1708"/>
      <c r="G25" s="1708"/>
      <c r="H25" s="1708"/>
      <c r="I25" s="1708"/>
      <c r="J25" s="1709"/>
    </row>
    <row r="26" spans="1:10" s="54" customFormat="1" ht="33" customHeight="1" x14ac:dyDescent="0.25">
      <c r="A26" s="1705" t="s">
        <v>39</v>
      </c>
      <c r="B26" s="1706"/>
      <c r="C26" s="1707" t="s">
        <v>1984</v>
      </c>
      <c r="D26" s="1708"/>
      <c r="E26" s="1708"/>
      <c r="F26" s="1708"/>
      <c r="G26" s="1708"/>
      <c r="H26" s="1708"/>
      <c r="I26" s="1708"/>
      <c r="J26" s="1709"/>
    </row>
  </sheetData>
  <mergeCells count="30">
    <mergeCell ref="A26:B26"/>
    <mergeCell ref="C26:J26"/>
    <mergeCell ref="A23:B23"/>
    <mergeCell ref="C23:J23"/>
    <mergeCell ref="A24:B24"/>
    <mergeCell ref="C24:J24"/>
    <mergeCell ref="A1:J1"/>
    <mergeCell ref="A2:J2"/>
    <mergeCell ref="A3:B3"/>
    <mergeCell ref="C3:J3"/>
    <mergeCell ref="A4:B4"/>
    <mergeCell ref="C4:J4"/>
    <mergeCell ref="A5:J5"/>
    <mergeCell ref="A15:J15"/>
    <mergeCell ref="A16:B16"/>
    <mergeCell ref="C16:J16"/>
    <mergeCell ref="A17:B17"/>
    <mergeCell ref="C17:J17"/>
    <mergeCell ref="A18:B18"/>
    <mergeCell ref="C18:J18"/>
    <mergeCell ref="A19:B19"/>
    <mergeCell ref="C19:J19"/>
    <mergeCell ref="A25:B25"/>
    <mergeCell ref="C25:J25"/>
    <mergeCell ref="A20:B20"/>
    <mergeCell ref="C20:J20"/>
    <mergeCell ref="A22:B22"/>
    <mergeCell ref="C22:J22"/>
    <mergeCell ref="A21:B21"/>
    <mergeCell ref="C21:J21"/>
  </mergeCells>
  <pageMargins left="0.47244094488188981"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0000"/>
  </sheetPr>
  <dimension ref="A1:G76"/>
  <sheetViews>
    <sheetView zoomScaleNormal="100" workbookViewId="0">
      <selection activeCell="C75" sqref="C75:E75"/>
    </sheetView>
  </sheetViews>
  <sheetFormatPr baseColWidth="10" defaultRowHeight="12.75" x14ac:dyDescent="0.2"/>
  <cols>
    <col min="1" max="1" width="6.42578125" customWidth="1"/>
    <col min="2" max="2" width="40.28515625" customWidth="1"/>
    <col min="3" max="4" width="14.42578125" customWidth="1"/>
    <col min="5" max="5" width="33.7109375" customWidth="1"/>
  </cols>
  <sheetData>
    <row r="1" spans="1:7" ht="18" x14ac:dyDescent="0.2">
      <c r="A1" s="1469" t="str">
        <f>"Anexo "&amp;C6</f>
        <v>Anexo OR – 1</v>
      </c>
      <c r="B1" s="1469"/>
      <c r="C1" s="1469"/>
      <c r="D1" s="1469"/>
      <c r="E1" s="1469"/>
      <c r="F1" s="10"/>
      <c r="G1" s="10"/>
    </row>
    <row r="2" spans="1:7" ht="18" x14ac:dyDescent="0.2">
      <c r="A2" s="1469" t="str">
        <f>"del Acta de Entrega Recepción del Municipio de "&amp;'ACTA INDIVIDUAL'!A2</f>
        <v>del Acta de Entrega Recepción del Municipio de Montemorelos, N.L.</v>
      </c>
      <c r="B2" s="1469"/>
      <c r="C2" s="1469"/>
      <c r="D2" s="1469"/>
      <c r="E2" s="1469"/>
      <c r="F2" s="10"/>
      <c r="G2" s="10"/>
    </row>
    <row r="3" spans="1:7" ht="18" x14ac:dyDescent="0.2">
      <c r="A3" s="1469" t="str">
        <f>COTEJO!E4</f>
        <v>DIRECCION DE ARCHIVOS MUNICIPAL</v>
      </c>
      <c r="B3" s="1469"/>
      <c r="C3" s="1469"/>
      <c r="D3" s="1469"/>
      <c r="E3" s="1469"/>
      <c r="F3" s="10"/>
      <c r="G3" s="10"/>
    </row>
    <row r="4" spans="1:7" ht="13.5" thickBot="1" x14ac:dyDescent="0.25"/>
    <row r="5" spans="1:7" ht="30.75" customHeight="1" thickTop="1" x14ac:dyDescent="0.2">
      <c r="A5" s="1471" t="s">
        <v>95</v>
      </c>
      <c r="B5" s="1472"/>
      <c r="C5" s="1472" t="s">
        <v>105</v>
      </c>
      <c r="D5" s="1472"/>
      <c r="E5" s="1473"/>
    </row>
    <row r="6" spans="1:7" ht="22.5" customHeight="1" x14ac:dyDescent="0.2">
      <c r="A6" s="1474" t="s">
        <v>97</v>
      </c>
      <c r="B6" s="1475"/>
      <c r="C6" s="1475" t="s">
        <v>200</v>
      </c>
      <c r="D6" s="1475"/>
      <c r="E6" s="1476"/>
    </row>
    <row r="7" spans="1:7" ht="66" customHeight="1" thickBot="1" x14ac:dyDescent="0.25">
      <c r="A7" s="1477" t="s">
        <v>4252</v>
      </c>
      <c r="B7" s="1478"/>
      <c r="C7" s="1478"/>
      <c r="D7" s="1478"/>
      <c r="E7" s="1479"/>
    </row>
    <row r="8" spans="1:7" ht="28.5" customHeight="1" thickBot="1" x14ac:dyDescent="0.25">
      <c r="A8" s="76" t="s">
        <v>36</v>
      </c>
      <c r="B8" s="76" t="s">
        <v>37</v>
      </c>
      <c r="C8" s="76" t="s">
        <v>38</v>
      </c>
      <c r="D8" s="76" t="s">
        <v>101</v>
      </c>
      <c r="E8" s="76" t="s">
        <v>39</v>
      </c>
    </row>
    <row r="9" spans="1:7" ht="25.5" customHeight="1" x14ac:dyDescent="0.2">
      <c r="A9" s="1372" t="s">
        <v>4054</v>
      </c>
      <c r="B9" s="64"/>
      <c r="C9" s="1328"/>
      <c r="D9" s="1329">
        <v>1</v>
      </c>
      <c r="E9" s="57"/>
    </row>
    <row r="10" spans="1:7" ht="24.75" customHeight="1" x14ac:dyDescent="0.2">
      <c r="A10" s="1373" t="s">
        <v>4056</v>
      </c>
      <c r="B10" s="65"/>
      <c r="C10" s="1330"/>
      <c r="D10" s="1331">
        <v>1</v>
      </c>
      <c r="E10" s="60"/>
    </row>
    <row r="11" spans="1:7" ht="24.75" customHeight="1" x14ac:dyDescent="0.2">
      <c r="A11" s="1373" t="s">
        <v>4059</v>
      </c>
      <c r="B11" s="65"/>
      <c r="C11" s="1330"/>
      <c r="D11" s="1331">
        <v>1</v>
      </c>
      <c r="E11" s="60"/>
    </row>
    <row r="12" spans="1:7" ht="24.75" customHeight="1" x14ac:dyDescent="0.2">
      <c r="A12" s="1373" t="s">
        <v>4061</v>
      </c>
      <c r="B12" s="65"/>
      <c r="C12" s="1330"/>
      <c r="D12" s="1331"/>
      <c r="E12" s="60"/>
    </row>
    <row r="13" spans="1:7" ht="18.75" customHeight="1" x14ac:dyDescent="0.2">
      <c r="A13" s="1373">
        <v>5</v>
      </c>
      <c r="B13" s="65"/>
      <c r="C13" s="1330"/>
      <c r="D13" s="1331"/>
      <c r="E13" s="60"/>
    </row>
    <row r="14" spans="1:7" x14ac:dyDescent="0.2">
      <c r="A14" s="1373" t="s">
        <v>4065</v>
      </c>
      <c r="B14" s="65"/>
      <c r="C14" s="1330"/>
      <c r="D14" s="1331"/>
      <c r="E14" s="60"/>
    </row>
    <row r="15" spans="1:7" x14ac:dyDescent="0.2">
      <c r="A15" s="1373" t="s">
        <v>4068</v>
      </c>
      <c r="B15" s="65"/>
      <c r="C15" s="1330"/>
      <c r="D15" s="1331"/>
      <c r="E15" s="60"/>
    </row>
    <row r="16" spans="1:7" x14ac:dyDescent="0.2">
      <c r="A16" s="1374" t="s">
        <v>4070</v>
      </c>
      <c r="B16" s="1332"/>
      <c r="C16" s="1333"/>
      <c r="D16" s="1334"/>
      <c r="E16" s="1335"/>
    </row>
    <row r="17" spans="1:5" x14ac:dyDescent="0.2">
      <c r="A17" s="1375" t="s">
        <v>4072</v>
      </c>
      <c r="B17" s="1336"/>
      <c r="C17" s="1337"/>
      <c r="D17" s="1338"/>
      <c r="E17" s="136"/>
    </row>
    <row r="18" spans="1:5" x14ac:dyDescent="0.2">
      <c r="A18" s="1375" t="s">
        <v>4074</v>
      </c>
      <c r="B18" s="1336"/>
      <c r="C18" s="1337"/>
      <c r="D18" s="1338"/>
      <c r="E18" s="136"/>
    </row>
    <row r="19" spans="1:5" x14ac:dyDescent="0.2">
      <c r="A19" s="1375" t="s">
        <v>4076</v>
      </c>
      <c r="B19" s="1336"/>
      <c r="C19" s="1337"/>
      <c r="D19" s="1338"/>
      <c r="E19" s="136"/>
    </row>
    <row r="20" spans="1:5" x14ac:dyDescent="0.2">
      <c r="A20" s="1375" t="s">
        <v>4078</v>
      </c>
      <c r="B20" s="1336"/>
      <c r="C20" s="1337"/>
      <c r="D20" s="1338"/>
      <c r="E20" s="136"/>
    </row>
    <row r="21" spans="1:5" x14ac:dyDescent="0.2">
      <c r="A21" s="1375" t="s">
        <v>4080</v>
      </c>
      <c r="B21" s="1336"/>
      <c r="C21" s="1337"/>
      <c r="D21" s="1338"/>
      <c r="E21" s="136"/>
    </row>
    <row r="22" spans="1:5" ht="24" customHeight="1" x14ac:dyDescent="0.2">
      <c r="A22" s="256" t="s">
        <v>4082</v>
      </c>
      <c r="B22" s="1339"/>
      <c r="C22" s="1337"/>
      <c r="D22" s="1338"/>
      <c r="E22" s="136"/>
    </row>
    <row r="23" spans="1:5" ht="26.25" customHeight="1" x14ac:dyDescent="0.2">
      <c r="A23" s="1375" t="s">
        <v>4084</v>
      </c>
      <c r="B23" s="1336"/>
      <c r="C23" s="1337"/>
      <c r="D23" s="1338"/>
      <c r="E23" s="136"/>
    </row>
    <row r="24" spans="1:5" ht="45" customHeight="1" x14ac:dyDescent="0.2">
      <c r="A24" s="1375" t="s">
        <v>4086</v>
      </c>
      <c r="B24" s="1336"/>
      <c r="C24" s="1337"/>
      <c r="D24" s="1338"/>
      <c r="E24" s="136"/>
    </row>
    <row r="25" spans="1:5" ht="45" customHeight="1" x14ac:dyDescent="0.2">
      <c r="A25" s="1376" t="s">
        <v>4088</v>
      </c>
      <c r="B25" s="1341"/>
      <c r="C25" s="1342"/>
      <c r="D25" s="1343"/>
      <c r="E25" s="1344"/>
    </row>
    <row r="26" spans="1:5" ht="45" customHeight="1" x14ac:dyDescent="0.2">
      <c r="A26" s="1376" t="s">
        <v>4090</v>
      </c>
      <c r="B26" s="1341"/>
      <c r="C26" s="1342"/>
      <c r="D26" s="1343"/>
      <c r="E26" s="1344"/>
    </row>
    <row r="27" spans="1:5" ht="48" customHeight="1" x14ac:dyDescent="0.2">
      <c r="A27" s="1376" t="s">
        <v>4092</v>
      </c>
      <c r="B27" s="1345"/>
      <c r="C27" s="1342"/>
      <c r="D27" s="1343"/>
      <c r="E27" s="1346"/>
    </row>
    <row r="28" spans="1:5" ht="45" customHeight="1" x14ac:dyDescent="0.2">
      <c r="A28" s="1376" t="s">
        <v>4094</v>
      </c>
      <c r="B28" s="1345"/>
      <c r="C28" s="1343"/>
      <c r="D28" s="1343"/>
      <c r="E28" s="1346"/>
    </row>
    <row r="29" spans="1:5" ht="14.25" x14ac:dyDescent="0.2">
      <c r="A29" s="1376" t="s">
        <v>4096</v>
      </c>
      <c r="B29" s="1345"/>
      <c r="C29" s="1342"/>
      <c r="D29" s="1343"/>
      <c r="E29" s="1346"/>
    </row>
    <row r="30" spans="1:5" ht="14.25" x14ac:dyDescent="0.2">
      <c r="A30" s="1376" t="s">
        <v>4098</v>
      </c>
      <c r="B30" s="1340"/>
      <c r="C30" s="1342"/>
      <c r="D30" s="1343"/>
      <c r="E30" s="1346"/>
    </row>
    <row r="31" spans="1:5" ht="14.25" x14ac:dyDescent="0.2">
      <c r="A31" s="1376" t="s">
        <v>4100</v>
      </c>
      <c r="B31" s="1345"/>
      <c r="C31" s="1347"/>
      <c r="D31" s="1343"/>
      <c r="E31" s="1346"/>
    </row>
    <row r="32" spans="1:5" x14ac:dyDescent="0.2">
      <c r="A32" s="1319" t="s">
        <v>4102</v>
      </c>
      <c r="B32" s="1340"/>
      <c r="C32" s="1337"/>
      <c r="D32" s="1320"/>
      <c r="E32" s="136"/>
    </row>
    <row r="33" spans="1:5" x14ac:dyDescent="0.2">
      <c r="A33" s="1376" t="s">
        <v>4104</v>
      </c>
      <c r="B33" s="1345"/>
      <c r="C33" s="1337"/>
      <c r="D33" s="1320"/>
      <c r="E33" s="136"/>
    </row>
    <row r="34" spans="1:5" x14ac:dyDescent="0.2">
      <c r="A34" s="1376" t="s">
        <v>4106</v>
      </c>
      <c r="B34" s="1345"/>
      <c r="C34" s="1337"/>
      <c r="D34" s="1349"/>
      <c r="E34" s="136"/>
    </row>
    <row r="35" spans="1:5" x14ac:dyDescent="0.2">
      <c r="A35" s="1376" t="s">
        <v>4108</v>
      </c>
      <c r="B35" s="1345"/>
      <c r="C35" s="1337"/>
      <c r="D35" s="1320"/>
      <c r="E35" s="136"/>
    </row>
    <row r="36" spans="1:5" x14ac:dyDescent="0.2">
      <c r="A36" s="1376" t="s">
        <v>4110</v>
      </c>
      <c r="B36" s="1345"/>
      <c r="C36" s="1337"/>
      <c r="D36" s="1320"/>
      <c r="E36" s="136"/>
    </row>
    <row r="37" spans="1:5" x14ac:dyDescent="0.2">
      <c r="A37" s="1376" t="s">
        <v>4112</v>
      </c>
      <c r="B37" s="1340"/>
      <c r="C37" s="1337"/>
      <c r="D37" s="1320"/>
      <c r="E37" s="136"/>
    </row>
    <row r="38" spans="1:5" x14ac:dyDescent="0.2">
      <c r="A38" s="1376" t="s">
        <v>4114</v>
      </c>
      <c r="B38" s="1345"/>
      <c r="C38" s="1350"/>
      <c r="D38" s="1320"/>
      <c r="E38" s="136"/>
    </row>
    <row r="39" spans="1:5" x14ac:dyDescent="0.2">
      <c r="A39" s="1376" t="s">
        <v>4116</v>
      </c>
      <c r="B39" s="1341"/>
      <c r="C39" s="1337"/>
      <c r="D39" s="1320"/>
      <c r="E39" s="136"/>
    </row>
    <row r="40" spans="1:5" x14ac:dyDescent="0.2">
      <c r="A40" s="1376" t="s">
        <v>4118</v>
      </c>
      <c r="B40" s="1345"/>
      <c r="C40" s="1337"/>
      <c r="D40" s="1320"/>
      <c r="E40" s="136"/>
    </row>
    <row r="41" spans="1:5" x14ac:dyDescent="0.2">
      <c r="A41" s="1376" t="s">
        <v>4120</v>
      </c>
      <c r="B41" s="1345"/>
      <c r="C41" s="1337"/>
      <c r="D41" s="1320"/>
      <c r="E41" s="136"/>
    </row>
    <row r="42" spans="1:5" x14ac:dyDescent="0.2">
      <c r="A42" s="1376" t="s">
        <v>4122</v>
      </c>
      <c r="B42" s="1345"/>
      <c r="C42" s="1337"/>
      <c r="D42" s="1320"/>
      <c r="E42" s="136"/>
    </row>
    <row r="43" spans="1:5" x14ac:dyDescent="0.2">
      <c r="A43" s="1376" t="s">
        <v>4124</v>
      </c>
      <c r="B43" s="1345"/>
      <c r="C43" s="1337"/>
      <c r="D43" s="1320"/>
      <c r="E43" s="136"/>
    </row>
    <row r="44" spans="1:5" x14ac:dyDescent="0.2">
      <c r="A44" s="1376" t="s">
        <v>4126</v>
      </c>
      <c r="B44" s="1345"/>
      <c r="C44" s="1337"/>
      <c r="D44" s="1320"/>
      <c r="E44" s="136"/>
    </row>
    <row r="45" spans="1:5" x14ac:dyDescent="0.2">
      <c r="A45" s="1376" t="s">
        <v>4128</v>
      </c>
      <c r="B45" s="1345"/>
      <c r="C45" s="1337"/>
      <c r="D45" s="1320"/>
      <c r="E45" s="136"/>
    </row>
    <row r="46" spans="1:5" x14ac:dyDescent="0.2">
      <c r="A46" s="1376" t="s">
        <v>4130</v>
      </c>
      <c r="B46" s="1345"/>
      <c r="C46" s="1337"/>
      <c r="D46" s="1320"/>
      <c r="E46" s="136"/>
    </row>
    <row r="47" spans="1:5" x14ac:dyDescent="0.2">
      <c r="A47" s="1376" t="s">
        <v>4132</v>
      </c>
      <c r="B47" s="1345"/>
      <c r="C47" s="1337"/>
      <c r="D47" s="1320"/>
      <c r="E47" s="136"/>
    </row>
    <row r="48" spans="1:5" x14ac:dyDescent="0.2">
      <c r="A48" s="1376" t="s">
        <v>4134</v>
      </c>
      <c r="B48" s="1345"/>
      <c r="C48" s="1337"/>
      <c r="D48" s="1320"/>
      <c r="E48" s="136"/>
    </row>
    <row r="49" spans="1:6" x14ac:dyDescent="0.2">
      <c r="A49" s="1376" t="s">
        <v>4136</v>
      </c>
      <c r="B49" s="1345"/>
      <c r="C49" s="1320"/>
      <c r="D49" s="1320"/>
      <c r="E49" s="136"/>
    </row>
    <row r="50" spans="1:6" x14ac:dyDescent="0.2">
      <c r="A50" s="1319" t="s">
        <v>4138</v>
      </c>
      <c r="B50" s="1345"/>
      <c r="C50" s="1337"/>
      <c r="D50" s="1320"/>
      <c r="E50" s="136"/>
    </row>
    <row r="51" spans="1:6" x14ac:dyDescent="0.2">
      <c r="A51" s="1376" t="s">
        <v>4242</v>
      </c>
      <c r="B51" s="1345"/>
      <c r="C51" s="1337"/>
      <c r="D51" s="1320"/>
      <c r="E51" s="136"/>
    </row>
    <row r="52" spans="1:6" x14ac:dyDescent="0.2">
      <c r="A52" s="1319" t="s">
        <v>4142</v>
      </c>
      <c r="B52" s="1351"/>
      <c r="C52" s="1324"/>
      <c r="D52" s="1324"/>
      <c r="E52" s="136"/>
    </row>
    <row r="53" spans="1:6" x14ac:dyDescent="0.2">
      <c r="A53" s="1319" t="s">
        <v>4144</v>
      </c>
      <c r="B53" s="1351"/>
      <c r="C53" s="1337"/>
      <c r="D53" s="1324"/>
      <c r="E53" s="136"/>
    </row>
    <row r="54" spans="1:6" x14ac:dyDescent="0.2">
      <c r="A54" s="1319" t="s">
        <v>4146</v>
      </c>
      <c r="B54" s="1351"/>
      <c r="C54" s="1337"/>
      <c r="D54" s="1324"/>
      <c r="E54" s="136"/>
    </row>
    <row r="55" spans="1:6" x14ac:dyDescent="0.2">
      <c r="A55" s="1319" t="s">
        <v>4148</v>
      </c>
      <c r="B55" s="1351"/>
      <c r="C55" s="1337"/>
      <c r="D55" s="1324"/>
      <c r="E55" s="136"/>
    </row>
    <row r="56" spans="1:6" x14ac:dyDescent="0.2">
      <c r="A56" s="1319" t="s">
        <v>4150</v>
      </c>
      <c r="B56" s="1351"/>
      <c r="C56" s="1337"/>
      <c r="D56" s="1324"/>
      <c r="E56" s="136"/>
    </row>
    <row r="57" spans="1:6" x14ac:dyDescent="0.2">
      <c r="A57" s="1377" t="s">
        <v>4152</v>
      </c>
      <c r="B57" s="1352"/>
      <c r="C57" s="1353"/>
      <c r="D57" s="1354"/>
      <c r="E57" s="136"/>
    </row>
    <row r="58" spans="1:6" x14ac:dyDescent="0.2">
      <c r="A58" s="1377" t="s">
        <v>4154</v>
      </c>
      <c r="B58" s="1355"/>
      <c r="C58" s="1353"/>
      <c r="D58" s="1354"/>
      <c r="E58" s="136"/>
    </row>
    <row r="59" spans="1:6" x14ac:dyDescent="0.2">
      <c r="A59" s="1378" t="s">
        <v>4156</v>
      </c>
      <c r="B59" s="1352"/>
      <c r="C59" s="1356"/>
      <c r="D59" s="1354"/>
      <c r="E59" s="1357"/>
    </row>
    <row r="60" spans="1:6" x14ac:dyDescent="0.2">
      <c r="A60" s="1378" t="s">
        <v>4243</v>
      </c>
      <c r="B60" s="1352"/>
      <c r="C60" s="1356"/>
      <c r="D60" s="1354"/>
      <c r="E60" s="1348"/>
    </row>
    <row r="62" spans="1:6" ht="12.75" customHeight="1" x14ac:dyDescent="0.2">
      <c r="B62" s="1321"/>
      <c r="D62" s="1470"/>
      <c r="E62" s="1470"/>
      <c r="F62" s="1470"/>
    </row>
    <row r="64" spans="1:6" x14ac:dyDescent="0.2">
      <c r="B64" s="8"/>
      <c r="D64" s="8"/>
    </row>
    <row r="65" spans="1:5" x14ac:dyDescent="0.2">
      <c r="B65" s="1367"/>
      <c r="D65" s="303"/>
      <c r="E65" s="303"/>
    </row>
    <row r="66" spans="1:5" x14ac:dyDescent="0.2">
      <c r="A66" s="16"/>
    </row>
    <row r="67" spans="1:5" x14ac:dyDescent="0.2">
      <c r="B67" s="16"/>
    </row>
    <row r="68" spans="1:5" x14ac:dyDescent="0.2">
      <c r="B68" s="8"/>
    </row>
    <row r="69" spans="1:5" ht="15" x14ac:dyDescent="0.2">
      <c r="A69" s="1474" t="s">
        <v>98</v>
      </c>
      <c r="B69" s="1475"/>
      <c r="C69" s="1475"/>
      <c r="D69" s="1475"/>
      <c r="E69" s="1476"/>
    </row>
    <row r="70" spans="1:5" ht="15" x14ac:dyDescent="0.2">
      <c r="A70" s="1474" t="s">
        <v>41</v>
      </c>
      <c r="B70" s="1475"/>
      <c r="C70" s="1475" t="s">
        <v>103</v>
      </c>
      <c r="D70" s="1475"/>
      <c r="E70" s="1476"/>
    </row>
    <row r="71" spans="1:5" ht="14.25" x14ac:dyDescent="0.2">
      <c r="A71" s="1484" t="s">
        <v>99</v>
      </c>
      <c r="B71" s="1485"/>
      <c r="C71" s="1486" t="s">
        <v>104</v>
      </c>
      <c r="D71" s="1486"/>
      <c r="E71" s="1487"/>
    </row>
    <row r="72" spans="1:5" ht="14.25" x14ac:dyDescent="0.2">
      <c r="A72" s="1484" t="s">
        <v>67</v>
      </c>
      <c r="B72" s="1485"/>
      <c r="C72" s="1486" t="s">
        <v>106</v>
      </c>
      <c r="D72" s="1486"/>
      <c r="E72" s="1487"/>
    </row>
    <row r="73" spans="1:5" ht="14.25" x14ac:dyDescent="0.2">
      <c r="A73" s="1484" t="s">
        <v>108</v>
      </c>
      <c r="B73" s="1485"/>
      <c r="C73" s="1486" t="s">
        <v>107</v>
      </c>
      <c r="D73" s="1486"/>
      <c r="E73" s="1487"/>
    </row>
    <row r="74" spans="1:5" ht="14.25" x14ac:dyDescent="0.2">
      <c r="A74" s="1484" t="s">
        <v>101</v>
      </c>
      <c r="B74" s="1485"/>
      <c r="C74" s="1486" t="s">
        <v>110</v>
      </c>
      <c r="D74" s="1486"/>
      <c r="E74" s="1487"/>
    </row>
    <row r="75" spans="1:5" ht="15" thickBot="1" x14ac:dyDescent="0.25">
      <c r="A75" s="1480" t="s">
        <v>39</v>
      </c>
      <c r="B75" s="1481"/>
      <c r="C75" s="1482" t="s">
        <v>109</v>
      </c>
      <c r="D75" s="1482"/>
      <c r="E75" s="1483"/>
    </row>
    <row r="76" spans="1:5" ht="13.5" thickTop="1" x14ac:dyDescent="0.2"/>
  </sheetData>
  <mergeCells count="22">
    <mergeCell ref="A1:E1"/>
    <mergeCell ref="A2:E2"/>
    <mergeCell ref="A7:E7"/>
    <mergeCell ref="A75:B75"/>
    <mergeCell ref="C75:E75"/>
    <mergeCell ref="A69:E69"/>
    <mergeCell ref="A73:B73"/>
    <mergeCell ref="C73:E73"/>
    <mergeCell ref="A74:B74"/>
    <mergeCell ref="C74:E74"/>
    <mergeCell ref="A70:B70"/>
    <mergeCell ref="C70:E70"/>
    <mergeCell ref="A71:B71"/>
    <mergeCell ref="C71:E71"/>
    <mergeCell ref="A72:B72"/>
    <mergeCell ref="C72:E72"/>
    <mergeCell ref="A3:E3"/>
    <mergeCell ref="D62:F62"/>
    <mergeCell ref="A5:B5"/>
    <mergeCell ref="C5:E5"/>
    <mergeCell ref="A6:B6"/>
    <mergeCell ref="C6:E6"/>
  </mergeCells>
  <pageMargins left="0.70866141732283472" right="0.70866141732283472" top="0.74803149606299213" bottom="0.74803149606299213" header="0.31496062992125984" footer="0.31496062992125984"/>
  <pageSetup scale="75" orientation="portrait" horizontalDpi="360" verticalDpi="36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zoomScale="90" zoomScaleNormal="90" workbookViewId="0">
      <selection activeCell="L15" sqref="L15"/>
    </sheetView>
  </sheetViews>
  <sheetFormatPr baseColWidth="10" defaultColWidth="11.42578125" defaultRowHeight="15" x14ac:dyDescent="0.25"/>
  <cols>
    <col min="1" max="1" width="6.42578125" style="362" customWidth="1"/>
    <col min="2" max="5" width="22.140625" style="362" customWidth="1"/>
    <col min="6" max="6" width="23" style="362" customWidth="1"/>
    <col min="7" max="9" width="14.42578125" style="362" customWidth="1"/>
    <col min="10" max="10" width="16.5703125" style="362" customWidth="1"/>
    <col min="11" max="16384" width="11.42578125" style="362"/>
  </cols>
  <sheetData>
    <row r="1" spans="1:10" s="54" customFormat="1" ht="15.75" x14ac:dyDescent="0.25">
      <c r="A1" s="1469" t="str">
        <f>"Anexo "&amp;C4</f>
        <v>Anexo AJ - 9</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4" customHeight="1" thickTop="1" x14ac:dyDescent="0.25">
      <c r="A3" s="1727" t="s">
        <v>95</v>
      </c>
      <c r="B3" s="1728"/>
      <c r="C3" s="1729" t="s">
        <v>1968</v>
      </c>
      <c r="D3" s="1730"/>
      <c r="E3" s="1730"/>
      <c r="F3" s="1730"/>
      <c r="G3" s="1730"/>
      <c r="H3" s="1730"/>
      <c r="I3" s="1730"/>
      <c r="J3" s="1731"/>
    </row>
    <row r="4" spans="1:10" s="54" customFormat="1" x14ac:dyDescent="0.25">
      <c r="A4" s="1720" t="s">
        <v>97</v>
      </c>
      <c r="B4" s="1721"/>
      <c r="C4" s="1724" t="s">
        <v>1967</v>
      </c>
      <c r="D4" s="1725"/>
      <c r="E4" s="1725"/>
      <c r="F4" s="1725"/>
      <c r="G4" s="1725"/>
      <c r="H4" s="1725"/>
      <c r="I4" s="1725"/>
      <c r="J4" s="1726"/>
    </row>
    <row r="5" spans="1:10" s="54" customFormat="1" ht="45" customHeight="1" thickBot="1" x14ac:dyDescent="0.3">
      <c r="A5" s="1716" t="s">
        <v>4324</v>
      </c>
      <c r="B5" s="1717"/>
      <c r="C5" s="1718"/>
      <c r="D5" s="1718"/>
      <c r="E5" s="1718"/>
      <c r="F5" s="1718"/>
      <c r="G5" s="1718"/>
      <c r="H5" s="1718"/>
      <c r="I5" s="1717"/>
      <c r="J5" s="1719"/>
    </row>
    <row r="6" spans="1:10" s="54" customFormat="1" ht="37.5" customHeight="1" thickBot="1" x14ac:dyDescent="0.3">
      <c r="A6" s="505" t="s">
        <v>36</v>
      </c>
      <c r="B6" s="505" t="s">
        <v>161</v>
      </c>
      <c r="C6" s="505" t="s">
        <v>1961</v>
      </c>
      <c r="D6" s="505" t="s">
        <v>1029</v>
      </c>
      <c r="E6" s="505" t="s">
        <v>1977</v>
      </c>
      <c r="F6" s="505" t="s">
        <v>1964</v>
      </c>
      <c r="G6" s="505" t="s">
        <v>1979</v>
      </c>
      <c r="H6" s="505" t="s">
        <v>1081</v>
      </c>
      <c r="I6" s="505" t="s">
        <v>1161</v>
      </c>
      <c r="J6" s="505" t="s">
        <v>39</v>
      </c>
    </row>
    <row r="7" spans="1:10" s="54" customFormat="1" x14ac:dyDescent="0.25">
      <c r="A7" s="521"/>
      <c r="B7" s="522"/>
      <c r="C7" s="522"/>
      <c r="D7" s="522"/>
      <c r="E7" s="522"/>
      <c r="F7" s="522"/>
      <c r="G7" s="522"/>
      <c r="H7" s="522"/>
      <c r="I7" s="522"/>
      <c r="J7" s="523"/>
    </row>
    <row r="8" spans="1:10" s="54" customFormat="1" x14ac:dyDescent="0.25">
      <c r="A8" s="67"/>
      <c r="B8" s="405"/>
      <c r="C8" s="405"/>
      <c r="D8" s="405"/>
      <c r="E8" s="405"/>
      <c r="F8" s="405"/>
      <c r="G8" s="405"/>
      <c r="H8" s="405"/>
      <c r="I8" s="405"/>
      <c r="J8" s="74"/>
    </row>
    <row r="9" spans="1:10" s="54" customFormat="1" x14ac:dyDescent="0.25">
      <c r="A9" s="67"/>
      <c r="B9" s="405"/>
      <c r="C9" s="405"/>
      <c r="D9" s="405"/>
      <c r="E9" s="405"/>
      <c r="F9" s="405"/>
      <c r="G9" s="405"/>
      <c r="H9" s="405"/>
      <c r="I9" s="405"/>
      <c r="J9" s="74"/>
    </row>
    <row r="10" spans="1:10" s="54" customFormat="1" ht="15" customHeight="1" x14ac:dyDescent="0.25">
      <c r="A10" s="67"/>
      <c r="B10" s="405"/>
      <c r="C10" s="405"/>
      <c r="D10" s="405"/>
      <c r="E10" s="405"/>
      <c r="F10" s="405"/>
      <c r="G10" s="405"/>
      <c r="H10" s="405"/>
      <c r="I10" s="405"/>
      <c r="J10" s="74"/>
    </row>
    <row r="11" spans="1:10" s="54" customFormat="1" x14ac:dyDescent="0.25">
      <c r="A11" s="67"/>
      <c r="B11" s="405"/>
      <c r="C11" s="405"/>
      <c r="D11" s="405"/>
      <c r="E11" s="405"/>
      <c r="F11" s="405"/>
      <c r="G11" s="405"/>
      <c r="H11" s="405"/>
      <c r="I11" s="405"/>
      <c r="J11" s="74"/>
    </row>
    <row r="12" spans="1:10" s="54" customFormat="1" ht="15.75" thickBot="1" x14ac:dyDescent="0.3">
      <c r="A12" s="69"/>
      <c r="B12" s="70"/>
      <c r="C12" s="70"/>
      <c r="D12" s="70"/>
      <c r="E12" s="70"/>
      <c r="F12" s="70"/>
      <c r="G12" s="70"/>
      <c r="H12" s="70"/>
      <c r="I12" s="70"/>
      <c r="J12" s="75"/>
    </row>
    <row r="13" spans="1:10" s="54" customFormat="1" x14ac:dyDescent="0.25"/>
    <row r="14" spans="1:10" s="54" customFormat="1" x14ac:dyDescent="0.25"/>
    <row r="15" spans="1:10" s="54" customFormat="1" x14ac:dyDescent="0.25">
      <c r="A15" s="1720" t="s">
        <v>98</v>
      </c>
      <c r="B15" s="1721"/>
      <c r="C15" s="1722"/>
      <c r="D15" s="1722"/>
      <c r="E15" s="1722"/>
      <c r="F15" s="1722"/>
      <c r="G15" s="1722"/>
      <c r="H15" s="1722"/>
      <c r="I15" s="1721"/>
      <c r="J15" s="1723"/>
    </row>
    <row r="16" spans="1:10" s="54" customFormat="1" x14ac:dyDescent="0.25">
      <c r="A16" s="1720" t="s">
        <v>41</v>
      </c>
      <c r="B16" s="1721"/>
      <c r="C16" s="1724" t="s">
        <v>217</v>
      </c>
      <c r="D16" s="1725"/>
      <c r="E16" s="1725"/>
      <c r="F16" s="1725"/>
      <c r="G16" s="1725"/>
      <c r="H16" s="1725"/>
      <c r="I16" s="1725"/>
      <c r="J16" s="1726"/>
    </row>
    <row r="17" spans="1:10" s="54" customFormat="1" ht="33" customHeight="1" x14ac:dyDescent="0.25">
      <c r="A17" s="1705" t="s">
        <v>99</v>
      </c>
      <c r="B17" s="1706"/>
      <c r="C17" s="1707" t="s">
        <v>104</v>
      </c>
      <c r="D17" s="1708"/>
      <c r="E17" s="1708"/>
      <c r="F17" s="1708"/>
      <c r="G17" s="1708"/>
      <c r="H17" s="1708"/>
      <c r="I17" s="1708"/>
      <c r="J17" s="1709"/>
    </row>
    <row r="18" spans="1:10" s="54" customFormat="1" ht="33" customHeight="1" x14ac:dyDescent="0.25">
      <c r="A18" s="1705" t="s">
        <v>161</v>
      </c>
      <c r="B18" s="1706"/>
      <c r="C18" s="1707" t="s">
        <v>1989</v>
      </c>
      <c r="D18" s="1708"/>
      <c r="E18" s="1708"/>
      <c r="F18" s="1708"/>
      <c r="G18" s="1708"/>
      <c r="H18" s="1708"/>
      <c r="I18" s="1708"/>
      <c r="J18" s="1709"/>
    </row>
    <row r="19" spans="1:10" s="54" customFormat="1" ht="33" customHeight="1" x14ac:dyDescent="0.25">
      <c r="A19" s="1705" t="s">
        <v>1961</v>
      </c>
      <c r="B19" s="1706"/>
      <c r="C19" s="1707" t="s">
        <v>1975</v>
      </c>
      <c r="D19" s="1708"/>
      <c r="E19" s="1708"/>
      <c r="F19" s="1708"/>
      <c r="G19" s="1708"/>
      <c r="H19" s="1708"/>
      <c r="I19" s="1708"/>
      <c r="J19" s="1709"/>
    </row>
    <row r="20" spans="1:10" s="54" customFormat="1" ht="33" customHeight="1" x14ac:dyDescent="0.25">
      <c r="A20" s="1805" t="s">
        <v>1029</v>
      </c>
      <c r="B20" s="1807"/>
      <c r="C20" s="1707" t="s">
        <v>1976</v>
      </c>
      <c r="D20" s="1708"/>
      <c r="E20" s="1708"/>
      <c r="F20" s="1708"/>
      <c r="G20" s="1708"/>
      <c r="H20" s="1708"/>
      <c r="I20" s="1708"/>
      <c r="J20" s="1709"/>
    </row>
    <row r="21" spans="1:10" s="54" customFormat="1" ht="33" customHeight="1" x14ac:dyDescent="0.25">
      <c r="A21" s="1705" t="s">
        <v>1977</v>
      </c>
      <c r="B21" s="1706"/>
      <c r="C21" s="1707" t="s">
        <v>1978</v>
      </c>
      <c r="D21" s="1708"/>
      <c r="E21" s="1708"/>
      <c r="F21" s="1708"/>
      <c r="G21" s="1708"/>
      <c r="H21" s="1708"/>
      <c r="I21" s="1708"/>
      <c r="J21" s="1709"/>
    </row>
    <row r="22" spans="1:10" s="54" customFormat="1" ht="33" customHeight="1" x14ac:dyDescent="0.25">
      <c r="A22" s="1705" t="s">
        <v>1964</v>
      </c>
      <c r="B22" s="1706"/>
      <c r="C22" s="1707" t="s">
        <v>1981</v>
      </c>
      <c r="D22" s="1708"/>
      <c r="E22" s="1708"/>
      <c r="F22" s="1708"/>
      <c r="G22" s="1708"/>
      <c r="H22" s="1708"/>
      <c r="I22" s="1708"/>
      <c r="J22" s="1709"/>
    </row>
    <row r="23" spans="1:10" s="54" customFormat="1" ht="33" customHeight="1" x14ac:dyDescent="0.25">
      <c r="A23" s="1705" t="s">
        <v>1979</v>
      </c>
      <c r="B23" s="1706"/>
      <c r="C23" s="1707" t="s">
        <v>1988</v>
      </c>
      <c r="D23" s="1708"/>
      <c r="E23" s="1708"/>
      <c r="F23" s="1708"/>
      <c r="G23" s="1708"/>
      <c r="H23" s="1708"/>
      <c r="I23" s="1708"/>
      <c r="J23" s="1709"/>
    </row>
    <row r="24" spans="1:10" s="54" customFormat="1" ht="33" customHeight="1" x14ac:dyDescent="0.25">
      <c r="A24" s="1705" t="s">
        <v>1081</v>
      </c>
      <c r="B24" s="1706"/>
      <c r="C24" s="1707" t="s">
        <v>1928</v>
      </c>
      <c r="D24" s="1708"/>
      <c r="E24" s="1708"/>
      <c r="F24" s="1708"/>
      <c r="G24" s="1708"/>
      <c r="H24" s="1708"/>
      <c r="I24" s="1708"/>
      <c r="J24" s="1709"/>
    </row>
    <row r="25" spans="1:10" s="54" customFormat="1" ht="33" customHeight="1" x14ac:dyDescent="0.25">
      <c r="A25" s="1705" t="s">
        <v>1161</v>
      </c>
      <c r="B25" s="1706"/>
      <c r="C25" s="1707" t="s">
        <v>1933</v>
      </c>
      <c r="D25" s="1708"/>
      <c r="E25" s="1708"/>
      <c r="F25" s="1708"/>
      <c r="G25" s="1708"/>
      <c r="H25" s="1708"/>
      <c r="I25" s="1708"/>
      <c r="J25" s="1709"/>
    </row>
    <row r="26" spans="1:10" s="54" customFormat="1" ht="33" customHeight="1" x14ac:dyDescent="0.25">
      <c r="A26" s="1705" t="s">
        <v>39</v>
      </c>
      <c r="B26" s="1706"/>
      <c r="C26" s="1707" t="s">
        <v>1987</v>
      </c>
      <c r="D26" s="1708"/>
      <c r="E26" s="1708"/>
      <c r="F26" s="1708"/>
      <c r="G26" s="1708"/>
      <c r="H26" s="1708"/>
      <c r="I26" s="1708"/>
      <c r="J26" s="1709"/>
    </row>
    <row r="30" spans="1:10" s="54" customFormat="1" ht="33" customHeight="1" x14ac:dyDescent="0.25">
      <c r="A30" s="1705" t="s">
        <v>1925</v>
      </c>
      <c r="B30" s="1706"/>
      <c r="C30" s="1707" t="s">
        <v>1969</v>
      </c>
      <c r="D30" s="1708"/>
      <c r="E30" s="1708"/>
      <c r="F30" s="1708"/>
      <c r="G30" s="1708"/>
      <c r="H30" s="1708"/>
      <c r="I30" s="1708"/>
      <c r="J30" s="1709"/>
    </row>
    <row r="31" spans="1:10" s="54" customFormat="1" ht="33" customHeight="1" x14ac:dyDescent="0.25">
      <c r="A31" s="1705"/>
      <c r="B31" s="1706"/>
      <c r="C31" s="1707"/>
      <c r="D31" s="1708"/>
      <c r="E31" s="1708"/>
      <c r="F31" s="1708"/>
      <c r="G31" s="1708"/>
      <c r="H31" s="1708"/>
      <c r="I31" s="1708"/>
      <c r="J31" s="1709"/>
    </row>
    <row r="32" spans="1:10" s="54" customFormat="1" ht="33" customHeight="1" x14ac:dyDescent="0.25">
      <c r="A32" s="1705" t="s">
        <v>1970</v>
      </c>
      <c r="B32" s="1706"/>
      <c r="C32" s="1707" t="s">
        <v>1971</v>
      </c>
      <c r="D32" s="1708"/>
      <c r="E32" s="1708"/>
      <c r="F32" s="1708"/>
      <c r="G32" s="1708"/>
      <c r="H32" s="1708"/>
      <c r="I32" s="1708"/>
      <c r="J32" s="1709"/>
    </row>
    <row r="33" spans="1:10" s="54" customFormat="1" ht="33" customHeight="1" x14ac:dyDescent="0.25">
      <c r="A33" s="1705"/>
      <c r="B33" s="1706"/>
      <c r="C33" s="1707"/>
      <c r="D33" s="1708"/>
      <c r="E33" s="1708"/>
      <c r="F33" s="1708"/>
      <c r="G33" s="1708"/>
      <c r="H33" s="1708"/>
      <c r="I33" s="1708"/>
      <c r="J33" s="1709"/>
    </row>
    <row r="34" spans="1:10" s="54" customFormat="1" ht="33" customHeight="1" x14ac:dyDescent="0.25">
      <c r="A34" s="1705" t="s">
        <v>1972</v>
      </c>
      <c r="B34" s="1706"/>
      <c r="C34" s="1707" t="s">
        <v>1928</v>
      </c>
      <c r="D34" s="1708"/>
      <c r="E34" s="1708"/>
      <c r="F34" s="1708"/>
      <c r="G34" s="1708"/>
      <c r="H34" s="1708"/>
      <c r="I34" s="1708"/>
      <c r="J34" s="1709"/>
    </row>
    <row r="35" spans="1:10" s="54" customFormat="1" ht="33" customHeight="1" x14ac:dyDescent="0.25">
      <c r="A35" s="1705"/>
      <c r="B35" s="1706"/>
      <c r="C35" s="1707"/>
      <c r="D35" s="1708"/>
      <c r="E35" s="1708"/>
      <c r="F35" s="1708"/>
      <c r="G35" s="1708"/>
      <c r="H35" s="1708"/>
      <c r="I35" s="1708"/>
      <c r="J35" s="1709"/>
    </row>
    <row r="36" spans="1:10" s="54" customFormat="1" ht="33" customHeight="1" x14ac:dyDescent="0.25">
      <c r="A36" s="1705" t="s">
        <v>1926</v>
      </c>
      <c r="B36" s="1706"/>
      <c r="C36" s="1707" t="s">
        <v>1927</v>
      </c>
      <c r="D36" s="1708"/>
      <c r="E36" s="1708"/>
      <c r="F36" s="1708"/>
      <c r="G36" s="1708"/>
      <c r="H36" s="1708"/>
      <c r="I36" s="1708"/>
      <c r="J36" s="1709"/>
    </row>
    <row r="37" spans="1:10" s="54" customFormat="1" ht="33" customHeight="1" x14ac:dyDescent="0.25">
      <c r="A37" s="1705"/>
      <c r="B37" s="1706"/>
      <c r="C37" s="1707"/>
      <c r="D37" s="1708"/>
      <c r="E37" s="1708"/>
      <c r="F37" s="1708"/>
      <c r="G37" s="1708"/>
      <c r="H37" s="1708"/>
      <c r="I37" s="1708"/>
      <c r="J37" s="1709"/>
    </row>
    <row r="38" spans="1:10" s="54" customFormat="1" ht="33" customHeight="1" x14ac:dyDescent="0.25">
      <c r="A38" s="1705" t="s">
        <v>1929</v>
      </c>
      <c r="B38" s="1706"/>
      <c r="C38" s="1707" t="s">
        <v>1973</v>
      </c>
      <c r="D38" s="1708"/>
      <c r="E38" s="1708"/>
      <c r="F38" s="1708"/>
      <c r="G38" s="1708"/>
      <c r="H38" s="1708"/>
      <c r="I38" s="1708"/>
      <c r="J38" s="1709"/>
    </row>
    <row r="39" spans="1:10" s="54" customFormat="1" ht="33" customHeight="1" x14ac:dyDescent="0.25">
      <c r="A39" s="1705"/>
      <c r="B39" s="1706"/>
      <c r="C39" s="1707"/>
      <c r="D39" s="1708"/>
      <c r="E39" s="1708"/>
      <c r="F39" s="1708"/>
      <c r="G39" s="1708"/>
      <c r="H39" s="1708"/>
      <c r="I39" s="1708"/>
      <c r="J39" s="1709"/>
    </row>
    <row r="40" spans="1:10" s="54" customFormat="1" ht="33" customHeight="1" x14ac:dyDescent="0.25">
      <c r="A40" s="1705" t="s">
        <v>1930</v>
      </c>
      <c r="B40" s="1706"/>
      <c r="C40" s="1707" t="s">
        <v>1974</v>
      </c>
      <c r="D40" s="1708"/>
      <c r="E40" s="1708"/>
      <c r="F40" s="1708"/>
      <c r="G40" s="1708"/>
      <c r="H40" s="1708"/>
      <c r="I40" s="1708"/>
      <c r="J40" s="1709"/>
    </row>
    <row r="41" spans="1:10" s="54" customFormat="1" ht="33" customHeight="1" x14ac:dyDescent="0.25">
      <c r="A41" s="1705"/>
      <c r="B41" s="1706"/>
      <c r="C41" s="1707"/>
      <c r="D41" s="1708"/>
      <c r="E41" s="1708"/>
      <c r="F41" s="1708"/>
      <c r="G41" s="1708"/>
      <c r="H41" s="1708"/>
      <c r="I41" s="1708"/>
      <c r="J41" s="1709"/>
    </row>
    <row r="42" spans="1:10" s="54" customFormat="1" ht="33" customHeight="1" x14ac:dyDescent="0.25">
      <c r="A42" s="1705" t="s">
        <v>1932</v>
      </c>
      <c r="B42" s="1706"/>
      <c r="C42" s="1707" t="s">
        <v>1933</v>
      </c>
      <c r="D42" s="1708"/>
      <c r="E42" s="1708"/>
      <c r="F42" s="1708"/>
      <c r="G42" s="1708"/>
      <c r="H42" s="1708"/>
      <c r="I42" s="1708"/>
      <c r="J42" s="1709"/>
    </row>
    <row r="43" spans="1:10" s="54" customFormat="1" ht="33" customHeight="1" x14ac:dyDescent="0.25">
      <c r="A43" s="1705"/>
      <c r="B43" s="1706"/>
      <c r="C43" s="1707"/>
      <c r="D43" s="1708"/>
      <c r="E43" s="1708"/>
      <c r="F43" s="1708"/>
      <c r="G43" s="1708"/>
      <c r="H43" s="1708"/>
      <c r="I43" s="1708"/>
      <c r="J43" s="1709"/>
    </row>
    <row r="44" spans="1:10" s="54" customFormat="1" ht="33" customHeight="1" x14ac:dyDescent="0.25">
      <c r="A44" s="1705" t="s">
        <v>1882</v>
      </c>
      <c r="B44" s="1706"/>
      <c r="C44" s="1707" t="s">
        <v>1883</v>
      </c>
      <c r="D44" s="1708"/>
      <c r="E44" s="1708"/>
      <c r="F44" s="1708"/>
      <c r="G44" s="1708"/>
      <c r="H44" s="1708"/>
      <c r="I44" s="1708"/>
      <c r="J44" s="1709"/>
    </row>
    <row r="45" spans="1:10" s="54" customFormat="1" ht="33" customHeight="1" x14ac:dyDescent="0.25">
      <c r="A45" s="1705"/>
      <c r="B45" s="1706"/>
      <c r="C45" s="1707"/>
      <c r="D45" s="1708"/>
      <c r="E45" s="1708"/>
      <c r="F45" s="1708"/>
      <c r="G45" s="1708"/>
      <c r="H45" s="1708"/>
      <c r="I45" s="1708"/>
      <c r="J45" s="1709"/>
    </row>
    <row r="46" spans="1:10" s="54" customFormat="1" ht="33" customHeight="1" x14ac:dyDescent="0.25">
      <c r="A46" s="1705" t="s">
        <v>1884</v>
      </c>
      <c r="B46" s="1706"/>
      <c r="C46" s="1707" t="s">
        <v>1885</v>
      </c>
      <c r="D46" s="1708"/>
      <c r="E46" s="1708"/>
      <c r="F46" s="1708"/>
      <c r="G46" s="1708"/>
      <c r="H46" s="1708"/>
      <c r="I46" s="1708"/>
      <c r="J46" s="1709"/>
    </row>
    <row r="47" spans="1:10" s="54" customFormat="1" ht="33" customHeight="1" x14ac:dyDescent="0.25">
      <c r="A47" s="1705"/>
      <c r="B47" s="1706"/>
      <c r="C47" s="1707"/>
      <c r="D47" s="1708"/>
      <c r="E47" s="1708"/>
      <c r="F47" s="1708"/>
      <c r="G47" s="1708"/>
      <c r="H47" s="1708"/>
      <c r="I47" s="1708"/>
      <c r="J47" s="1709"/>
    </row>
    <row r="48" spans="1:10" s="54" customFormat="1" ht="33" customHeight="1" x14ac:dyDescent="0.25">
      <c r="A48" s="1705"/>
      <c r="B48" s="1706"/>
      <c r="C48" s="1707"/>
      <c r="D48" s="1708"/>
      <c r="E48" s="1708"/>
      <c r="F48" s="1708"/>
      <c r="G48" s="1708"/>
      <c r="H48" s="1708"/>
      <c r="I48" s="1708"/>
      <c r="J48" s="1709"/>
    </row>
  </sheetData>
  <mergeCells count="68">
    <mergeCell ref="A47:B47"/>
    <mergeCell ref="C47:J47"/>
    <mergeCell ref="A48:B48"/>
    <mergeCell ref="C48:J48"/>
    <mergeCell ref="A40:B40"/>
    <mergeCell ref="C40:J40"/>
    <mergeCell ref="A41:B41"/>
    <mergeCell ref="C41:J41"/>
    <mergeCell ref="A46:B46"/>
    <mergeCell ref="C46:J46"/>
    <mergeCell ref="A44:B44"/>
    <mergeCell ref="C44:J44"/>
    <mergeCell ref="A45:B45"/>
    <mergeCell ref="C45:J45"/>
    <mergeCell ref="A42:B42"/>
    <mergeCell ref="C42:J42"/>
    <mergeCell ref="A35:B35"/>
    <mergeCell ref="C35:J35"/>
    <mergeCell ref="A36:B36"/>
    <mergeCell ref="C36:J36"/>
    <mergeCell ref="A39:B39"/>
    <mergeCell ref="C39:J39"/>
    <mergeCell ref="A43:B43"/>
    <mergeCell ref="C43:J43"/>
    <mergeCell ref="A37:B37"/>
    <mergeCell ref="C37:J37"/>
    <mergeCell ref="A38:B38"/>
    <mergeCell ref="C38:J38"/>
    <mergeCell ref="A34:B34"/>
    <mergeCell ref="C34:J34"/>
    <mergeCell ref="A24:B24"/>
    <mergeCell ref="C24:J24"/>
    <mergeCell ref="A25:B25"/>
    <mergeCell ref="C25:J25"/>
    <mergeCell ref="A26:B26"/>
    <mergeCell ref="C26:J26"/>
    <mergeCell ref="A32:B32"/>
    <mergeCell ref="C32:J32"/>
    <mergeCell ref="A33:B33"/>
    <mergeCell ref="C33:J33"/>
    <mergeCell ref="A30:B30"/>
    <mergeCell ref="C30:J30"/>
    <mergeCell ref="A31:B31"/>
    <mergeCell ref="C31:J31"/>
    <mergeCell ref="A21:B21"/>
    <mergeCell ref="C21:J21"/>
    <mergeCell ref="A22:B22"/>
    <mergeCell ref="C22:J22"/>
    <mergeCell ref="A23:B23"/>
    <mergeCell ref="C23:J23"/>
    <mergeCell ref="A18:B18"/>
    <mergeCell ref="C18:J18"/>
    <mergeCell ref="A19:B19"/>
    <mergeCell ref="C19:J19"/>
    <mergeCell ref="A20:B20"/>
    <mergeCell ref="C20:J20"/>
    <mergeCell ref="A5:J5"/>
    <mergeCell ref="A15:J15"/>
    <mergeCell ref="A16:B16"/>
    <mergeCell ref="C16:J16"/>
    <mergeCell ref="A17:B17"/>
    <mergeCell ref="C17:J17"/>
    <mergeCell ref="A1:J1"/>
    <mergeCell ref="A2:J2"/>
    <mergeCell ref="A3:B3"/>
    <mergeCell ref="C3:J3"/>
    <mergeCell ref="A4:B4"/>
    <mergeCell ref="C4:J4"/>
  </mergeCells>
  <pageMargins left="0.47244094488188981"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96" zoomScaleNormal="96" workbookViewId="0">
      <selection activeCell="H17" sqref="H17"/>
    </sheetView>
  </sheetViews>
  <sheetFormatPr baseColWidth="10" defaultColWidth="11.42578125" defaultRowHeight="15" x14ac:dyDescent="0.25"/>
  <cols>
    <col min="1" max="1" width="9.42578125" style="362" customWidth="1"/>
    <col min="2" max="2" width="21.5703125" style="362" customWidth="1"/>
    <col min="3" max="6" width="19.85546875" style="362" customWidth="1"/>
    <col min="7" max="10" width="17.42578125" style="362" customWidth="1"/>
    <col min="11" max="11" width="27.5703125" style="362" customWidth="1"/>
    <col min="12" max="16384" width="11.42578125" style="362"/>
  </cols>
  <sheetData>
    <row r="1" spans="1:11" s="54" customFormat="1" ht="15.75" x14ac:dyDescent="0.25">
      <c r="A1" s="1469" t="str">
        <f>"Anexo "&amp;C4</f>
        <v>Anexo AJ - 10</v>
      </c>
      <c r="B1" s="1469"/>
      <c r="C1" s="1469"/>
      <c r="D1" s="1469"/>
      <c r="E1" s="1469"/>
      <c r="F1" s="1469"/>
      <c r="G1" s="1469"/>
      <c r="H1" s="1469"/>
      <c r="I1" s="1469"/>
      <c r="J1" s="1469"/>
      <c r="K1" s="1469"/>
    </row>
    <row r="2" spans="1:11"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s="54" customFormat="1" ht="27.95" customHeight="1" thickTop="1" x14ac:dyDescent="0.25">
      <c r="A3" s="1727" t="s">
        <v>95</v>
      </c>
      <c r="B3" s="1728"/>
      <c r="C3" s="1729" t="s">
        <v>2014</v>
      </c>
      <c r="D3" s="1730"/>
      <c r="E3" s="1730"/>
      <c r="F3" s="1730"/>
      <c r="G3" s="1730"/>
      <c r="H3" s="1730"/>
      <c r="I3" s="1730"/>
      <c r="J3" s="1730"/>
      <c r="K3" s="1731"/>
    </row>
    <row r="4" spans="1:11" s="54" customFormat="1" x14ac:dyDescent="0.25">
      <c r="A4" s="1720" t="s">
        <v>97</v>
      </c>
      <c r="B4" s="1721"/>
      <c r="C4" s="1724" t="s">
        <v>1990</v>
      </c>
      <c r="D4" s="1725"/>
      <c r="E4" s="1725"/>
      <c r="F4" s="1725"/>
      <c r="G4" s="1725"/>
      <c r="H4" s="1725"/>
      <c r="I4" s="1725"/>
      <c r="J4" s="1725"/>
      <c r="K4" s="1726"/>
    </row>
    <row r="5" spans="1:11" s="54" customFormat="1" ht="45" customHeight="1" thickBot="1" x14ac:dyDescent="0.3">
      <c r="A5" s="1716" t="s">
        <v>4325</v>
      </c>
      <c r="B5" s="1717"/>
      <c r="C5" s="1718"/>
      <c r="D5" s="1718"/>
      <c r="E5" s="1718"/>
      <c r="F5" s="1718"/>
      <c r="G5" s="1718"/>
      <c r="H5" s="1718"/>
      <c r="I5" s="1718"/>
      <c r="J5" s="1718"/>
      <c r="K5" s="1719"/>
    </row>
    <row r="6" spans="1:11" s="54" customFormat="1" ht="33.950000000000003" customHeight="1" thickBot="1" x14ac:dyDescent="0.3">
      <c r="A6" s="505" t="s">
        <v>36</v>
      </c>
      <c r="B6" s="505" t="s">
        <v>1997</v>
      </c>
      <c r="C6" s="519" t="s">
        <v>121</v>
      </c>
      <c r="D6" s="519" t="s">
        <v>2007</v>
      </c>
      <c r="E6" s="519" t="s">
        <v>1126</v>
      </c>
      <c r="F6" s="519" t="s">
        <v>1992</v>
      </c>
      <c r="G6" s="519" t="s">
        <v>1993</v>
      </c>
      <c r="H6" s="519" t="s">
        <v>2005</v>
      </c>
      <c r="I6" s="519" t="s">
        <v>2006</v>
      </c>
      <c r="J6" s="519" t="s">
        <v>1994</v>
      </c>
      <c r="K6" s="505" t="s">
        <v>39</v>
      </c>
    </row>
    <row r="7" spans="1:11" s="54" customFormat="1" x14ac:dyDescent="0.25">
      <c r="A7" s="514"/>
      <c r="B7" s="512"/>
      <c r="C7" s="515"/>
      <c r="D7" s="515"/>
      <c r="E7" s="515"/>
      <c r="F7" s="515"/>
      <c r="G7" s="515"/>
      <c r="H7" s="515"/>
      <c r="I7" s="515"/>
      <c r="J7" s="515"/>
      <c r="K7" s="516"/>
    </row>
    <row r="8" spans="1:11" s="54" customFormat="1" x14ac:dyDescent="0.25">
      <c r="A8" s="514"/>
      <c r="B8" s="512"/>
      <c r="C8" s="515"/>
      <c r="D8" s="515"/>
      <c r="E8" s="515"/>
      <c r="F8" s="515"/>
      <c r="G8" s="515"/>
      <c r="H8" s="515"/>
      <c r="I8" s="515"/>
      <c r="J8" s="515"/>
      <c r="K8" s="516"/>
    </row>
    <row r="9" spans="1:11" s="54" customFormat="1" x14ac:dyDescent="0.25">
      <c r="A9" s="514"/>
      <c r="B9" s="512"/>
      <c r="C9" s="515"/>
      <c r="D9" s="515"/>
      <c r="E9" s="515"/>
      <c r="F9" s="515"/>
      <c r="G9" s="515"/>
      <c r="H9" s="515"/>
      <c r="I9" s="515"/>
      <c r="J9" s="515"/>
      <c r="K9" s="516"/>
    </row>
    <row r="10" spans="1:11" s="54" customFormat="1" x14ac:dyDescent="0.25">
      <c r="A10" s="514"/>
      <c r="B10" s="512"/>
      <c r="C10" s="515"/>
      <c r="D10" s="515"/>
      <c r="E10" s="515"/>
      <c r="F10" s="515"/>
      <c r="G10" s="515"/>
      <c r="H10" s="515"/>
      <c r="I10" s="515"/>
      <c r="J10" s="515"/>
      <c r="K10" s="516"/>
    </row>
    <row r="11" spans="1:11" s="54" customFormat="1" x14ac:dyDescent="0.25">
      <c r="A11" s="514"/>
      <c r="B11" s="512"/>
      <c r="C11" s="515"/>
      <c r="D11" s="515"/>
      <c r="E11" s="515"/>
      <c r="F11" s="515"/>
      <c r="G11" s="515"/>
      <c r="H11" s="515"/>
      <c r="I11" s="515"/>
      <c r="J11" s="515"/>
      <c r="K11" s="516"/>
    </row>
    <row r="12" spans="1:11" s="54" customFormat="1" x14ac:dyDescent="0.25">
      <c r="A12" s="514"/>
      <c r="B12" s="512"/>
      <c r="C12" s="515"/>
      <c r="D12" s="515"/>
      <c r="E12" s="515"/>
      <c r="F12" s="515"/>
      <c r="G12" s="515"/>
      <c r="H12" s="515"/>
      <c r="I12" s="515"/>
      <c r="J12" s="515"/>
      <c r="K12" s="516"/>
    </row>
    <row r="13" spans="1:11" s="54" customFormat="1" x14ac:dyDescent="0.25">
      <c r="A13" s="514"/>
      <c r="B13" s="512"/>
      <c r="C13" s="515"/>
      <c r="D13" s="515"/>
      <c r="E13" s="515"/>
      <c r="F13" s="515"/>
      <c r="G13" s="515"/>
      <c r="H13" s="515"/>
      <c r="I13" s="515"/>
      <c r="J13" s="515"/>
      <c r="K13" s="516"/>
    </row>
    <row r="14" spans="1:11" s="54" customFormat="1" x14ac:dyDescent="0.25">
      <c r="A14" s="514"/>
      <c r="B14" s="512"/>
      <c r="C14" s="515"/>
      <c r="D14" s="515"/>
      <c r="E14" s="515"/>
      <c r="F14" s="515"/>
      <c r="G14" s="515"/>
      <c r="H14" s="515"/>
      <c r="I14" s="515"/>
      <c r="J14" s="515"/>
      <c r="K14" s="516"/>
    </row>
    <row r="15" spans="1:11" s="54" customFormat="1" x14ac:dyDescent="0.25">
      <c r="A15" s="514"/>
      <c r="B15" s="512"/>
      <c r="C15" s="515"/>
      <c r="D15" s="515"/>
      <c r="E15" s="515"/>
      <c r="F15" s="515"/>
      <c r="G15" s="515"/>
      <c r="H15" s="515"/>
      <c r="I15" s="515"/>
      <c r="J15" s="515"/>
      <c r="K15" s="516"/>
    </row>
    <row r="16" spans="1:11" s="54" customFormat="1" ht="15.75" thickBot="1" x14ac:dyDescent="0.3">
      <c r="A16" s="517"/>
      <c r="B16" s="513"/>
      <c r="C16" s="513"/>
      <c r="D16" s="513"/>
      <c r="E16" s="513"/>
      <c r="F16" s="513"/>
      <c r="G16" s="513"/>
      <c r="H16" s="513"/>
      <c r="I16" s="513"/>
      <c r="J16" s="513"/>
      <c r="K16" s="518"/>
    </row>
    <row r="17" spans="1:11" s="54" customFormat="1" x14ac:dyDescent="0.25"/>
    <row r="18" spans="1:11" s="54" customFormat="1" x14ac:dyDescent="0.25"/>
    <row r="19" spans="1:11" s="54" customFormat="1" x14ac:dyDescent="0.25"/>
    <row r="20" spans="1:11" s="54" customFormat="1" x14ac:dyDescent="0.25"/>
    <row r="21" spans="1:11" s="54" customFormat="1" x14ac:dyDescent="0.25"/>
    <row r="22" spans="1:11" s="54" customFormat="1" x14ac:dyDescent="0.25"/>
    <row r="23" spans="1:11" s="54" customFormat="1" x14ac:dyDescent="0.25">
      <c r="A23" s="1720" t="s">
        <v>98</v>
      </c>
      <c r="B23" s="1721"/>
      <c r="C23" s="1722"/>
      <c r="D23" s="1722"/>
      <c r="E23" s="1722"/>
      <c r="F23" s="1722"/>
      <c r="G23" s="1722"/>
      <c r="H23" s="1722"/>
      <c r="I23" s="1722"/>
      <c r="J23" s="1722"/>
      <c r="K23" s="1723"/>
    </row>
    <row r="24" spans="1:11" s="54" customFormat="1" x14ac:dyDescent="0.25">
      <c r="A24" s="1720" t="s">
        <v>41</v>
      </c>
      <c r="B24" s="1721"/>
      <c r="C24" s="1724" t="s">
        <v>217</v>
      </c>
      <c r="D24" s="1725"/>
      <c r="E24" s="1725"/>
      <c r="F24" s="1725"/>
      <c r="G24" s="1725"/>
      <c r="H24" s="1725"/>
      <c r="I24" s="1725"/>
      <c r="J24" s="1725"/>
      <c r="K24" s="1726"/>
    </row>
    <row r="25" spans="1:11" s="54" customFormat="1" ht="24" customHeight="1" x14ac:dyDescent="0.25">
      <c r="A25" s="1705" t="s">
        <v>99</v>
      </c>
      <c r="B25" s="1706"/>
      <c r="C25" s="1707" t="s">
        <v>104</v>
      </c>
      <c r="D25" s="1708"/>
      <c r="E25" s="1708"/>
      <c r="F25" s="1708"/>
      <c r="G25" s="1708"/>
      <c r="H25" s="1708"/>
      <c r="I25" s="1708"/>
      <c r="J25" s="1708"/>
      <c r="K25" s="1709"/>
    </row>
    <row r="26" spans="1:11" s="54" customFormat="1" ht="27" customHeight="1" x14ac:dyDescent="0.25">
      <c r="A26" s="1705" t="s">
        <v>1997</v>
      </c>
      <c r="B26" s="1706"/>
      <c r="C26" s="1710" t="s">
        <v>1999</v>
      </c>
      <c r="D26" s="1711"/>
      <c r="E26" s="1711"/>
      <c r="F26" s="1711"/>
      <c r="G26" s="1711"/>
      <c r="H26" s="1711"/>
      <c r="I26" s="1711"/>
      <c r="J26" s="1711"/>
      <c r="K26" s="1712"/>
    </row>
    <row r="27" spans="1:11" s="54" customFormat="1" ht="27" customHeight="1" x14ac:dyDescent="0.25">
      <c r="A27" s="1705" t="s">
        <v>121</v>
      </c>
      <c r="B27" s="1706"/>
      <c r="C27" s="1707" t="s">
        <v>2000</v>
      </c>
      <c r="D27" s="1708"/>
      <c r="E27" s="1708"/>
      <c r="F27" s="1708"/>
      <c r="G27" s="1708"/>
      <c r="H27" s="1708"/>
      <c r="I27" s="1708"/>
      <c r="J27" s="1708"/>
      <c r="K27" s="1709"/>
    </row>
    <row r="28" spans="1:11" s="54" customFormat="1" ht="27" customHeight="1" x14ac:dyDescent="0.25">
      <c r="A28" s="1705" t="s">
        <v>1991</v>
      </c>
      <c r="B28" s="1706"/>
      <c r="C28" s="1707" t="s">
        <v>2001</v>
      </c>
      <c r="D28" s="1708"/>
      <c r="E28" s="1708"/>
      <c r="F28" s="1708"/>
      <c r="G28" s="1708"/>
      <c r="H28" s="1708"/>
      <c r="I28" s="1708"/>
      <c r="J28" s="1708"/>
      <c r="K28" s="1709"/>
    </row>
    <row r="29" spans="1:11" s="54" customFormat="1" ht="27" customHeight="1" x14ac:dyDescent="0.25">
      <c r="A29" s="1705" t="s">
        <v>1126</v>
      </c>
      <c r="B29" s="1706"/>
      <c r="C29" s="1707" t="s">
        <v>2002</v>
      </c>
      <c r="D29" s="1708"/>
      <c r="E29" s="1708"/>
      <c r="F29" s="1708"/>
      <c r="G29" s="1708"/>
      <c r="H29" s="1708"/>
      <c r="I29" s="1708"/>
      <c r="J29" s="1708"/>
      <c r="K29" s="1709"/>
    </row>
    <row r="30" spans="1:11" s="54" customFormat="1" ht="27" customHeight="1" x14ac:dyDescent="0.25">
      <c r="A30" s="1705" t="s">
        <v>1992</v>
      </c>
      <c r="B30" s="1706"/>
      <c r="C30" s="1707" t="s">
        <v>2003</v>
      </c>
      <c r="D30" s="1708"/>
      <c r="E30" s="1708"/>
      <c r="F30" s="1708"/>
      <c r="G30" s="1708"/>
      <c r="H30" s="1708"/>
      <c r="I30" s="1708"/>
      <c r="J30" s="1708"/>
      <c r="K30" s="1709"/>
    </row>
    <row r="31" spans="1:11" s="54" customFormat="1" ht="27" customHeight="1" x14ac:dyDescent="0.25">
      <c r="A31" s="1705" t="s">
        <v>1993</v>
      </c>
      <c r="B31" s="1706"/>
      <c r="C31" s="1707" t="s">
        <v>2004</v>
      </c>
      <c r="D31" s="1708"/>
      <c r="E31" s="1708"/>
      <c r="F31" s="1708"/>
      <c r="G31" s="1708"/>
      <c r="H31" s="1708"/>
      <c r="I31" s="1708"/>
      <c r="J31" s="1708"/>
      <c r="K31" s="1709"/>
    </row>
    <row r="32" spans="1:11" s="54" customFormat="1" ht="27" customHeight="1" x14ac:dyDescent="0.25">
      <c r="A32" s="1705" t="s">
        <v>2005</v>
      </c>
      <c r="B32" s="1706"/>
      <c r="C32" s="1707" t="s">
        <v>2008</v>
      </c>
      <c r="D32" s="1708"/>
      <c r="E32" s="1708"/>
      <c r="F32" s="1708"/>
      <c r="G32" s="1708"/>
      <c r="H32" s="1708"/>
      <c r="I32" s="1708"/>
      <c r="J32" s="1708"/>
      <c r="K32" s="1709"/>
    </row>
    <row r="33" spans="1:11" s="54" customFormat="1" ht="27" customHeight="1" x14ac:dyDescent="0.25">
      <c r="A33" s="1705" t="s">
        <v>2006</v>
      </c>
      <c r="B33" s="1706"/>
      <c r="C33" s="1707" t="s">
        <v>2009</v>
      </c>
      <c r="D33" s="1708"/>
      <c r="E33" s="1708"/>
      <c r="F33" s="1708"/>
      <c r="G33" s="1708"/>
      <c r="H33" s="1708"/>
      <c r="I33" s="1708"/>
      <c r="J33" s="1708"/>
      <c r="K33" s="1709"/>
    </row>
    <row r="34" spans="1:11" s="54" customFormat="1" ht="27" customHeight="1" x14ac:dyDescent="0.25">
      <c r="A34" s="1705" t="s">
        <v>1994</v>
      </c>
      <c r="B34" s="1706"/>
      <c r="C34" s="1707" t="s">
        <v>2016</v>
      </c>
      <c r="D34" s="1708"/>
      <c r="E34" s="1708"/>
      <c r="F34" s="1708"/>
      <c r="G34" s="1708"/>
      <c r="H34" s="1708"/>
      <c r="I34" s="1708"/>
      <c r="J34" s="1708"/>
      <c r="K34" s="1709"/>
    </row>
    <row r="35" spans="1:11" s="54" customFormat="1" ht="27" customHeight="1" x14ac:dyDescent="0.25">
      <c r="A35" s="1705" t="s">
        <v>39</v>
      </c>
      <c r="B35" s="1706"/>
      <c r="C35" s="1707" t="s">
        <v>2010</v>
      </c>
      <c r="D35" s="1708"/>
      <c r="E35" s="1708"/>
      <c r="F35" s="1708"/>
      <c r="G35" s="1708"/>
      <c r="H35" s="1708"/>
      <c r="I35" s="1708"/>
      <c r="J35" s="1708"/>
      <c r="K35" s="1709"/>
    </row>
  </sheetData>
  <mergeCells count="32">
    <mergeCell ref="A5:K5"/>
    <mergeCell ref="A23:K23"/>
    <mergeCell ref="A24:B24"/>
    <mergeCell ref="C24:K24"/>
    <mergeCell ref="A25:B25"/>
    <mergeCell ref="C25:K25"/>
    <mergeCell ref="A1:K1"/>
    <mergeCell ref="A2:K2"/>
    <mergeCell ref="A3:B3"/>
    <mergeCell ref="C3:K3"/>
    <mergeCell ref="A4:B4"/>
    <mergeCell ref="C4:K4"/>
    <mergeCell ref="A26:B26"/>
    <mergeCell ref="C26:K26"/>
    <mergeCell ref="A27:B27"/>
    <mergeCell ref="C27:K27"/>
    <mergeCell ref="A28:B28"/>
    <mergeCell ref="C28:K28"/>
    <mergeCell ref="A29:B29"/>
    <mergeCell ref="C29:K29"/>
    <mergeCell ref="A30:B30"/>
    <mergeCell ref="C30:K30"/>
    <mergeCell ref="A31:B31"/>
    <mergeCell ref="C31:K31"/>
    <mergeCell ref="A35:B35"/>
    <mergeCell ref="C35:K35"/>
    <mergeCell ref="A32:B32"/>
    <mergeCell ref="C32:K32"/>
    <mergeCell ref="A33:B33"/>
    <mergeCell ref="C33:K33"/>
    <mergeCell ref="A34:B34"/>
    <mergeCell ref="C34:K34"/>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96" zoomScaleNormal="96" workbookViewId="0">
      <selection activeCell="F20" sqref="F20"/>
    </sheetView>
  </sheetViews>
  <sheetFormatPr baseColWidth="10" defaultColWidth="11.42578125" defaultRowHeight="15" x14ac:dyDescent="0.25"/>
  <cols>
    <col min="1" max="1" width="9.42578125" style="362" customWidth="1"/>
    <col min="2" max="2" width="21.5703125" style="362" customWidth="1"/>
    <col min="3" max="5" width="19.85546875" style="362" customWidth="1"/>
    <col min="6" max="7" width="14.85546875" style="362" customWidth="1"/>
    <col min="8" max="8" width="30.7109375" style="362" customWidth="1"/>
    <col min="9" max="10" width="17.42578125" style="362" customWidth="1"/>
    <col min="11" max="11" width="27.5703125" style="362" customWidth="1"/>
    <col min="12" max="16384" width="11.42578125" style="362"/>
  </cols>
  <sheetData>
    <row r="1" spans="1:11" s="54" customFormat="1" ht="15.75" x14ac:dyDescent="0.25">
      <c r="A1" s="1469" t="str">
        <f>"Anexo "&amp;C4</f>
        <v>Anexo AJ - 10.1</v>
      </c>
      <c r="B1" s="1469"/>
      <c r="C1" s="1469"/>
      <c r="D1" s="1469"/>
      <c r="E1" s="1469"/>
      <c r="F1" s="1469"/>
      <c r="G1" s="1469"/>
      <c r="H1" s="1469"/>
      <c r="I1" s="1469"/>
      <c r="J1" s="1469"/>
      <c r="K1" s="1469"/>
    </row>
    <row r="2" spans="1:11"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s="54" customFormat="1" ht="27.95" customHeight="1" thickTop="1" x14ac:dyDescent="0.25">
      <c r="A3" s="1727" t="s">
        <v>95</v>
      </c>
      <c r="B3" s="1728"/>
      <c r="C3" s="1729" t="s">
        <v>1891</v>
      </c>
      <c r="D3" s="1730"/>
      <c r="E3" s="1730"/>
      <c r="F3" s="1730"/>
      <c r="G3" s="1730"/>
      <c r="H3" s="1730"/>
      <c r="I3" s="1730"/>
      <c r="J3" s="1730"/>
      <c r="K3" s="1731"/>
    </row>
    <row r="4" spans="1:11" s="54" customFormat="1" x14ac:dyDescent="0.25">
      <c r="A4" s="1720" t="s">
        <v>97</v>
      </c>
      <c r="B4" s="1721"/>
      <c r="C4" s="1724" t="s">
        <v>2011</v>
      </c>
      <c r="D4" s="1725"/>
      <c r="E4" s="1725"/>
      <c r="F4" s="1725"/>
      <c r="G4" s="1725"/>
      <c r="H4" s="1725"/>
      <c r="I4" s="1725"/>
      <c r="J4" s="1725"/>
      <c r="K4" s="1726"/>
    </row>
    <row r="5" spans="1:11" s="54" customFormat="1" ht="45" customHeight="1" thickBot="1" x14ac:dyDescent="0.3">
      <c r="A5" s="1716" t="s">
        <v>4326</v>
      </c>
      <c r="B5" s="1717"/>
      <c r="C5" s="1718"/>
      <c r="D5" s="1718"/>
      <c r="E5" s="1718"/>
      <c r="F5" s="1718"/>
      <c r="G5" s="1718"/>
      <c r="H5" s="1718"/>
      <c r="I5" s="1718"/>
      <c r="J5" s="1718"/>
      <c r="K5" s="1719"/>
    </row>
    <row r="6" spans="1:11" s="54" customFormat="1" ht="33.950000000000003" customHeight="1" thickBot="1" x14ac:dyDescent="0.3">
      <c r="A6" s="519" t="s">
        <v>36</v>
      </c>
      <c r="B6" s="519" t="s">
        <v>1997</v>
      </c>
      <c r="C6" s="519" t="s">
        <v>121</v>
      </c>
      <c r="D6" s="519" t="s">
        <v>2007</v>
      </c>
      <c r="E6" s="519" t="s">
        <v>1126</v>
      </c>
      <c r="F6" s="519" t="s">
        <v>1992</v>
      </c>
      <c r="G6" s="519" t="s">
        <v>1993</v>
      </c>
      <c r="H6" s="519" t="s">
        <v>1995</v>
      </c>
      <c r="I6" s="519" t="s">
        <v>1996</v>
      </c>
      <c r="J6" s="519" t="s">
        <v>1994</v>
      </c>
      <c r="K6" s="519" t="s">
        <v>39</v>
      </c>
    </row>
    <row r="7" spans="1:11" s="54" customFormat="1" x14ac:dyDescent="0.25">
      <c r="A7" s="514"/>
      <c r="B7" s="512"/>
      <c r="C7" s="515"/>
      <c r="D7" s="515"/>
      <c r="E7" s="515"/>
      <c r="F7" s="515"/>
      <c r="G7" s="515"/>
      <c r="H7" s="515"/>
      <c r="I7" s="515"/>
      <c r="J7" s="515"/>
      <c r="K7" s="516"/>
    </row>
    <row r="8" spans="1:11" s="54" customFormat="1" x14ac:dyDescent="0.25">
      <c r="A8" s="514"/>
      <c r="B8" s="512"/>
      <c r="C8" s="515"/>
      <c r="D8" s="515"/>
      <c r="E8" s="515"/>
      <c r="F8" s="515"/>
      <c r="G8" s="515"/>
      <c r="H8" s="515"/>
      <c r="I8" s="515"/>
      <c r="J8" s="515"/>
      <c r="K8" s="516"/>
    </row>
    <row r="9" spans="1:11" s="54" customFormat="1" x14ac:dyDescent="0.25">
      <c r="A9" s="514"/>
      <c r="B9" s="512"/>
      <c r="C9" s="515"/>
      <c r="D9" s="515"/>
      <c r="E9" s="515"/>
      <c r="F9" s="515"/>
      <c r="G9" s="515"/>
      <c r="H9" s="515"/>
      <c r="I9" s="515"/>
      <c r="J9" s="515"/>
      <c r="K9" s="516"/>
    </row>
    <row r="10" spans="1:11" s="54" customFormat="1" x14ac:dyDescent="0.25">
      <c r="A10" s="514"/>
      <c r="B10" s="512"/>
      <c r="C10" s="515"/>
      <c r="D10" s="515"/>
      <c r="E10" s="515"/>
      <c r="F10" s="515"/>
      <c r="G10" s="515"/>
      <c r="H10" s="515"/>
      <c r="I10" s="515"/>
      <c r="J10" s="515"/>
      <c r="K10" s="516"/>
    </row>
    <row r="11" spans="1:11" s="54" customFormat="1" x14ac:dyDescent="0.25">
      <c r="A11" s="514"/>
      <c r="B11" s="512"/>
      <c r="C11" s="515"/>
      <c r="D11" s="515"/>
      <c r="E11" s="515"/>
      <c r="F11" s="515"/>
      <c r="G11" s="515"/>
      <c r="H11" s="515"/>
      <c r="I11" s="515"/>
      <c r="J11" s="515"/>
      <c r="K11" s="516"/>
    </row>
    <row r="12" spans="1:11" s="54" customFormat="1" x14ac:dyDescent="0.25">
      <c r="A12" s="514"/>
      <c r="B12" s="512"/>
      <c r="C12" s="515"/>
      <c r="D12" s="515"/>
      <c r="E12" s="515"/>
      <c r="F12" s="515"/>
      <c r="G12" s="515"/>
      <c r="H12" s="515"/>
      <c r="I12" s="515"/>
      <c r="J12" s="515"/>
      <c r="K12" s="516"/>
    </row>
    <row r="13" spans="1:11" s="54" customFormat="1" x14ac:dyDescent="0.25">
      <c r="A13" s="514"/>
      <c r="B13" s="512"/>
      <c r="C13" s="515"/>
      <c r="D13" s="515"/>
      <c r="E13" s="515"/>
      <c r="F13" s="515"/>
      <c r="G13" s="515"/>
      <c r="H13" s="515"/>
      <c r="I13" s="515"/>
      <c r="J13" s="515"/>
      <c r="K13" s="516"/>
    </row>
    <row r="14" spans="1:11" s="54" customFormat="1" x14ac:dyDescent="0.25">
      <c r="A14" s="514"/>
      <c r="B14" s="512"/>
      <c r="C14" s="515"/>
      <c r="D14" s="515"/>
      <c r="E14" s="515"/>
      <c r="F14" s="515"/>
      <c r="G14" s="515"/>
      <c r="H14" s="515"/>
      <c r="I14" s="515"/>
      <c r="J14" s="515"/>
      <c r="K14" s="516"/>
    </row>
    <row r="15" spans="1:11" s="54" customFormat="1" x14ac:dyDescent="0.25">
      <c r="A15" s="514"/>
      <c r="B15" s="512"/>
      <c r="C15" s="515"/>
      <c r="D15" s="515"/>
      <c r="E15" s="515"/>
      <c r="F15" s="515"/>
      <c r="G15" s="515"/>
      <c r="H15" s="515"/>
      <c r="I15" s="515"/>
      <c r="J15" s="515"/>
      <c r="K15" s="516"/>
    </row>
    <row r="16" spans="1:11" s="54" customFormat="1" ht="15.75" thickBot="1" x14ac:dyDescent="0.3">
      <c r="A16" s="517"/>
      <c r="B16" s="513"/>
      <c r="C16" s="513"/>
      <c r="D16" s="513"/>
      <c r="E16" s="513"/>
      <c r="F16" s="513"/>
      <c r="G16" s="513"/>
      <c r="H16" s="513"/>
      <c r="I16" s="513"/>
      <c r="J16" s="513"/>
      <c r="K16" s="518"/>
    </row>
    <row r="17" spans="1:11" s="54" customFormat="1" x14ac:dyDescent="0.25"/>
    <row r="18" spans="1:11" s="54" customFormat="1" x14ac:dyDescent="0.25"/>
    <row r="19" spans="1:11" s="54" customFormat="1" x14ac:dyDescent="0.25"/>
    <row r="20" spans="1:11" s="54" customFormat="1" x14ac:dyDescent="0.25"/>
    <row r="21" spans="1:11" s="54" customFormat="1" x14ac:dyDescent="0.25"/>
    <row r="22" spans="1:11" s="54" customFormat="1" x14ac:dyDescent="0.25"/>
    <row r="23" spans="1:11" s="54" customFormat="1" x14ac:dyDescent="0.25">
      <c r="A23" s="1720" t="s">
        <v>98</v>
      </c>
      <c r="B23" s="1721"/>
      <c r="C23" s="1722"/>
      <c r="D23" s="1722"/>
      <c r="E23" s="1722"/>
      <c r="F23" s="1722"/>
      <c r="G23" s="1722"/>
      <c r="H23" s="1722"/>
      <c r="I23" s="1722"/>
      <c r="J23" s="1722"/>
      <c r="K23" s="1723"/>
    </row>
    <row r="24" spans="1:11" s="54" customFormat="1" x14ac:dyDescent="0.25">
      <c r="A24" s="1720" t="s">
        <v>41</v>
      </c>
      <c r="B24" s="1721"/>
      <c r="C24" s="1724" t="s">
        <v>217</v>
      </c>
      <c r="D24" s="1725"/>
      <c r="E24" s="1725"/>
      <c r="F24" s="1725"/>
      <c r="G24" s="1725"/>
      <c r="H24" s="1725"/>
      <c r="I24" s="1725"/>
      <c r="J24" s="1725"/>
      <c r="K24" s="1726"/>
    </row>
    <row r="25" spans="1:11" s="54" customFormat="1" ht="24" customHeight="1" x14ac:dyDescent="0.25">
      <c r="A25" s="1705" t="s">
        <v>99</v>
      </c>
      <c r="B25" s="1706"/>
      <c r="C25" s="1707" t="s">
        <v>104</v>
      </c>
      <c r="D25" s="1708"/>
      <c r="E25" s="1708"/>
      <c r="F25" s="1708"/>
      <c r="G25" s="1708"/>
      <c r="H25" s="1708"/>
      <c r="I25" s="1708"/>
      <c r="J25" s="1708"/>
      <c r="K25" s="1709"/>
    </row>
    <row r="26" spans="1:11" s="54" customFormat="1" ht="27" customHeight="1" x14ac:dyDescent="0.25">
      <c r="A26" s="1705" t="s">
        <v>1997</v>
      </c>
      <c r="B26" s="1706"/>
      <c r="C26" s="1710" t="s">
        <v>1999</v>
      </c>
      <c r="D26" s="1711"/>
      <c r="E26" s="1711"/>
      <c r="F26" s="1711"/>
      <c r="G26" s="1711"/>
      <c r="H26" s="1711"/>
      <c r="I26" s="1711"/>
      <c r="J26" s="1711"/>
      <c r="K26" s="1712"/>
    </row>
    <row r="27" spans="1:11" s="54" customFormat="1" ht="27" customHeight="1" x14ac:dyDescent="0.25">
      <c r="A27" s="1705" t="s">
        <v>121</v>
      </c>
      <c r="B27" s="1706"/>
      <c r="C27" s="1707" t="s">
        <v>2000</v>
      </c>
      <c r="D27" s="1708"/>
      <c r="E27" s="1708"/>
      <c r="F27" s="1708"/>
      <c r="G27" s="1708"/>
      <c r="H27" s="1708"/>
      <c r="I27" s="1708"/>
      <c r="J27" s="1708"/>
      <c r="K27" s="1709"/>
    </row>
    <row r="28" spans="1:11" s="54" customFormat="1" ht="27" customHeight="1" x14ac:dyDescent="0.25">
      <c r="A28" s="1705" t="s">
        <v>1991</v>
      </c>
      <c r="B28" s="1706"/>
      <c r="C28" s="1707" t="s">
        <v>2001</v>
      </c>
      <c r="D28" s="1708"/>
      <c r="E28" s="1708"/>
      <c r="F28" s="1708"/>
      <c r="G28" s="1708"/>
      <c r="H28" s="1708"/>
      <c r="I28" s="1708"/>
      <c r="J28" s="1708"/>
      <c r="K28" s="1709"/>
    </row>
    <row r="29" spans="1:11" s="54" customFormat="1" ht="27" customHeight="1" x14ac:dyDescent="0.25">
      <c r="A29" s="1705" t="s">
        <v>1126</v>
      </c>
      <c r="B29" s="1706"/>
      <c r="C29" s="1707" t="s">
        <v>2002</v>
      </c>
      <c r="D29" s="1708"/>
      <c r="E29" s="1708"/>
      <c r="F29" s="1708"/>
      <c r="G29" s="1708"/>
      <c r="H29" s="1708"/>
      <c r="I29" s="1708"/>
      <c r="J29" s="1708"/>
      <c r="K29" s="1709"/>
    </row>
    <row r="30" spans="1:11" s="54" customFormat="1" ht="27" customHeight="1" x14ac:dyDescent="0.25">
      <c r="A30" s="1705" t="s">
        <v>1992</v>
      </c>
      <c r="B30" s="1706"/>
      <c r="C30" s="1707" t="s">
        <v>2003</v>
      </c>
      <c r="D30" s="1708"/>
      <c r="E30" s="1708"/>
      <c r="F30" s="1708"/>
      <c r="G30" s="1708"/>
      <c r="H30" s="1708"/>
      <c r="I30" s="1708"/>
      <c r="J30" s="1708"/>
      <c r="K30" s="1709"/>
    </row>
    <row r="31" spans="1:11" s="54" customFormat="1" ht="27" customHeight="1" x14ac:dyDescent="0.25">
      <c r="A31" s="1705" t="s">
        <v>1993</v>
      </c>
      <c r="B31" s="1706"/>
      <c r="C31" s="1707" t="s">
        <v>2004</v>
      </c>
      <c r="D31" s="1708"/>
      <c r="E31" s="1708"/>
      <c r="F31" s="1708"/>
      <c r="G31" s="1708"/>
      <c r="H31" s="1708"/>
      <c r="I31" s="1708"/>
      <c r="J31" s="1708"/>
      <c r="K31" s="1709"/>
    </row>
    <row r="32" spans="1:11" s="54" customFormat="1" ht="27" customHeight="1" x14ac:dyDescent="0.25">
      <c r="A32" s="1705" t="s">
        <v>1995</v>
      </c>
      <c r="B32" s="1706" t="s">
        <v>1995</v>
      </c>
      <c r="C32" s="1707" t="s">
        <v>2012</v>
      </c>
      <c r="D32" s="1708"/>
      <c r="E32" s="1708"/>
      <c r="F32" s="1708"/>
      <c r="G32" s="1708"/>
      <c r="H32" s="1708"/>
      <c r="I32" s="1708"/>
      <c r="J32" s="1708"/>
      <c r="K32" s="1709"/>
    </row>
    <row r="33" spans="1:11" s="54" customFormat="1" ht="27" customHeight="1" x14ac:dyDescent="0.25">
      <c r="A33" s="1705" t="s">
        <v>1996</v>
      </c>
      <c r="B33" s="1706" t="s">
        <v>1996</v>
      </c>
      <c r="C33" s="1707" t="s">
        <v>2013</v>
      </c>
      <c r="D33" s="1708"/>
      <c r="E33" s="1708"/>
      <c r="F33" s="1708"/>
      <c r="G33" s="1708"/>
      <c r="H33" s="1708"/>
      <c r="I33" s="1708"/>
      <c r="J33" s="1708"/>
      <c r="K33" s="1709"/>
    </row>
    <row r="34" spans="1:11" s="54" customFormat="1" ht="27" customHeight="1" x14ac:dyDescent="0.25">
      <c r="A34" s="1705" t="s">
        <v>1994</v>
      </c>
      <c r="B34" s="1706"/>
      <c r="C34" s="1707" t="s">
        <v>2015</v>
      </c>
      <c r="D34" s="1708"/>
      <c r="E34" s="1708"/>
      <c r="F34" s="1708"/>
      <c r="G34" s="1708"/>
      <c r="H34" s="1708"/>
      <c r="I34" s="1708"/>
      <c r="J34" s="1708"/>
      <c r="K34" s="1709"/>
    </row>
    <row r="35" spans="1:11" s="54" customFormat="1" ht="27" customHeight="1" x14ac:dyDescent="0.25">
      <c r="A35" s="1705" t="s">
        <v>39</v>
      </c>
      <c r="B35" s="1706"/>
      <c r="C35" s="1707" t="s">
        <v>2010</v>
      </c>
      <c r="D35" s="1708"/>
      <c r="E35" s="1708"/>
      <c r="F35" s="1708"/>
      <c r="G35" s="1708"/>
      <c r="H35" s="1708"/>
      <c r="I35" s="1708"/>
      <c r="J35" s="1708"/>
      <c r="K35" s="1709"/>
    </row>
  </sheetData>
  <mergeCells count="32">
    <mergeCell ref="A1:K1"/>
    <mergeCell ref="A2:K2"/>
    <mergeCell ref="A3:B3"/>
    <mergeCell ref="C3:K3"/>
    <mergeCell ref="A4:B4"/>
    <mergeCell ref="C4:K4"/>
    <mergeCell ref="A5:K5"/>
    <mergeCell ref="A23:K23"/>
    <mergeCell ref="A24:B24"/>
    <mergeCell ref="C24:K24"/>
    <mergeCell ref="A25:B25"/>
    <mergeCell ref="C25:K25"/>
    <mergeCell ref="A26:B26"/>
    <mergeCell ref="C26:K26"/>
    <mergeCell ref="A27:B27"/>
    <mergeCell ref="C27:K27"/>
    <mergeCell ref="A28:B28"/>
    <mergeCell ref="C28:K28"/>
    <mergeCell ref="A29:B29"/>
    <mergeCell ref="C29:K29"/>
    <mergeCell ref="A30:B30"/>
    <mergeCell ref="C30:K30"/>
    <mergeCell ref="A31:B31"/>
    <mergeCell ref="C31:K31"/>
    <mergeCell ref="A35:B35"/>
    <mergeCell ref="C35:K35"/>
    <mergeCell ref="A32:B32"/>
    <mergeCell ref="C32:K32"/>
    <mergeCell ref="A33:B33"/>
    <mergeCell ref="C33:K33"/>
    <mergeCell ref="A34:B34"/>
    <mergeCell ref="C34:K34"/>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96" zoomScaleNormal="96" workbookViewId="0">
      <selection activeCell="A5" sqref="A5:J5"/>
    </sheetView>
  </sheetViews>
  <sheetFormatPr baseColWidth="10" defaultColWidth="11.42578125" defaultRowHeight="15" x14ac:dyDescent="0.25"/>
  <cols>
    <col min="1" max="1" width="9.42578125" style="362" customWidth="1"/>
    <col min="2" max="9" width="21.85546875" style="362" customWidth="1"/>
    <col min="10" max="10" width="29" style="362" customWidth="1"/>
    <col min="11" max="16384" width="11.42578125" style="362"/>
  </cols>
  <sheetData>
    <row r="1" spans="1:10" s="54" customFormat="1" ht="15.75" x14ac:dyDescent="0.25">
      <c r="A1" s="1469" t="str">
        <f>"Anexo "&amp;C4</f>
        <v>Anexo AJ - 11</v>
      </c>
      <c r="B1" s="1469"/>
      <c r="C1" s="1469"/>
      <c r="D1" s="1469"/>
      <c r="E1" s="1469"/>
      <c r="F1" s="1469"/>
      <c r="G1" s="1469"/>
      <c r="H1" s="1469"/>
      <c r="I1" s="1469"/>
      <c r="J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0" s="54" customFormat="1" ht="27.95" customHeight="1" thickTop="1" x14ac:dyDescent="0.25">
      <c r="A3" s="1727" t="s">
        <v>95</v>
      </c>
      <c r="B3" s="1728"/>
      <c r="C3" s="1729" t="s">
        <v>3212</v>
      </c>
      <c r="D3" s="1730"/>
      <c r="E3" s="1730"/>
      <c r="F3" s="1730"/>
      <c r="G3" s="1730"/>
      <c r="H3" s="1730"/>
      <c r="I3" s="1730"/>
      <c r="J3" s="1731"/>
    </row>
    <row r="4" spans="1:10" s="54" customFormat="1" x14ac:dyDescent="0.25">
      <c r="A4" s="1720" t="s">
        <v>97</v>
      </c>
      <c r="B4" s="1721"/>
      <c r="C4" s="1724" t="s">
        <v>2017</v>
      </c>
      <c r="D4" s="1725"/>
      <c r="E4" s="1725"/>
      <c r="F4" s="1725"/>
      <c r="G4" s="1725"/>
      <c r="H4" s="1725"/>
      <c r="I4" s="1725"/>
      <c r="J4" s="1726"/>
    </row>
    <row r="5" spans="1:10" s="54" customFormat="1" ht="45" customHeight="1" thickBot="1" x14ac:dyDescent="0.3">
      <c r="A5" s="1716" t="s">
        <v>4327</v>
      </c>
      <c r="B5" s="1717"/>
      <c r="C5" s="1718"/>
      <c r="D5" s="1718"/>
      <c r="E5" s="1718"/>
      <c r="F5" s="1718"/>
      <c r="G5" s="1718"/>
      <c r="H5" s="1718"/>
      <c r="I5" s="1718"/>
      <c r="J5" s="1719"/>
    </row>
    <row r="6" spans="1:10" s="54" customFormat="1" ht="38.450000000000003" customHeight="1" thickBot="1" x14ac:dyDescent="0.3">
      <c r="A6" s="519" t="s">
        <v>36</v>
      </c>
      <c r="B6" s="519" t="s">
        <v>2022</v>
      </c>
      <c r="C6" s="519" t="s">
        <v>121</v>
      </c>
      <c r="D6" s="519" t="s">
        <v>2028</v>
      </c>
      <c r="E6" s="519" t="s">
        <v>1177</v>
      </c>
      <c r="F6" s="519" t="s">
        <v>2023</v>
      </c>
      <c r="G6" s="519" t="s">
        <v>2026</v>
      </c>
      <c r="H6" s="519" t="s">
        <v>67</v>
      </c>
      <c r="I6" s="519" t="s">
        <v>2025</v>
      </c>
      <c r="J6" s="519" t="s">
        <v>39</v>
      </c>
    </row>
    <row r="7" spans="1:10" s="54" customFormat="1" x14ac:dyDescent="0.25">
      <c r="A7" s="514"/>
      <c r="B7" s="512"/>
      <c r="C7" s="515"/>
      <c r="D7" s="515"/>
      <c r="E7" s="515"/>
      <c r="F7" s="515"/>
      <c r="G7" s="515"/>
      <c r="H7" s="515"/>
      <c r="I7" s="515"/>
      <c r="J7" s="516"/>
    </row>
    <row r="8" spans="1:10" s="54" customFormat="1" x14ac:dyDescent="0.25">
      <c r="A8" s="514"/>
      <c r="B8" s="512"/>
      <c r="C8" s="515"/>
      <c r="D8" s="515"/>
      <c r="E8" s="515"/>
      <c r="F8" s="515"/>
      <c r="G8" s="515"/>
      <c r="H8" s="515"/>
      <c r="I8" s="515"/>
      <c r="J8" s="516"/>
    </row>
    <row r="9" spans="1:10" s="54" customFormat="1" x14ac:dyDescent="0.25">
      <c r="A9" s="514"/>
      <c r="B9" s="512"/>
      <c r="C9" s="515"/>
      <c r="D9" s="515"/>
      <c r="E9" s="515"/>
      <c r="F9" s="515"/>
      <c r="G9" s="515"/>
      <c r="H9" s="515"/>
      <c r="I9" s="515"/>
      <c r="J9" s="516"/>
    </row>
    <row r="10" spans="1:10" s="54" customFormat="1" x14ac:dyDescent="0.25">
      <c r="A10" s="514"/>
      <c r="B10" s="512"/>
      <c r="C10" s="515"/>
      <c r="D10" s="515"/>
      <c r="E10" s="515"/>
      <c r="F10" s="515"/>
      <c r="G10" s="515"/>
      <c r="H10" s="515"/>
      <c r="I10" s="515"/>
      <c r="J10" s="516"/>
    </row>
    <row r="11" spans="1:10" s="54" customFormat="1" x14ac:dyDescent="0.25">
      <c r="A11" s="514"/>
      <c r="B11" s="512"/>
      <c r="C11" s="515"/>
      <c r="D11" s="515"/>
      <c r="E11" s="515"/>
      <c r="F11" s="515"/>
      <c r="G11" s="515"/>
      <c r="H11" s="515"/>
      <c r="I11" s="515"/>
      <c r="J11" s="516"/>
    </row>
    <row r="12" spans="1:10" s="54" customFormat="1" x14ac:dyDescent="0.25">
      <c r="A12" s="514"/>
      <c r="B12" s="512"/>
      <c r="C12" s="515"/>
      <c r="D12" s="515"/>
      <c r="E12" s="515"/>
      <c r="F12" s="515"/>
      <c r="G12" s="515"/>
      <c r="H12" s="515"/>
      <c r="I12" s="515"/>
      <c r="J12" s="516"/>
    </row>
    <row r="13" spans="1:10" s="54" customFormat="1" x14ac:dyDescent="0.25">
      <c r="A13" s="514"/>
      <c r="B13" s="512"/>
      <c r="C13" s="515"/>
      <c r="D13" s="515"/>
      <c r="E13" s="515"/>
      <c r="F13" s="515"/>
      <c r="G13" s="515"/>
      <c r="H13" s="515"/>
      <c r="I13" s="515"/>
      <c r="J13" s="516"/>
    </row>
    <row r="14" spans="1:10" s="54" customFormat="1" x14ac:dyDescent="0.25">
      <c r="A14" s="514"/>
      <c r="B14" s="512"/>
      <c r="C14" s="515"/>
      <c r="D14" s="515"/>
      <c r="E14" s="515"/>
      <c r="F14" s="515"/>
      <c r="G14" s="515"/>
      <c r="H14" s="515"/>
      <c r="I14" s="515"/>
      <c r="J14" s="516"/>
    </row>
    <row r="15" spans="1:10" s="54" customFormat="1" x14ac:dyDescent="0.25">
      <c r="A15" s="514"/>
      <c r="B15" s="512"/>
      <c r="C15" s="515"/>
      <c r="D15" s="515"/>
      <c r="E15" s="515"/>
      <c r="F15" s="515"/>
      <c r="G15" s="515"/>
      <c r="H15" s="515"/>
      <c r="I15" s="515"/>
      <c r="J15" s="516"/>
    </row>
    <row r="16" spans="1:10" s="54" customFormat="1" ht="15.75" thickBot="1" x14ac:dyDescent="0.3">
      <c r="A16" s="517"/>
      <c r="B16" s="513"/>
      <c r="C16" s="513"/>
      <c r="D16" s="513"/>
      <c r="E16" s="513"/>
      <c r="F16" s="513"/>
      <c r="G16" s="513"/>
      <c r="H16" s="513"/>
      <c r="I16" s="513"/>
      <c r="J16" s="518"/>
    </row>
    <row r="17" spans="1:10" s="54" customFormat="1" x14ac:dyDescent="0.25"/>
    <row r="18" spans="1:10" s="54" customFormat="1" x14ac:dyDescent="0.25"/>
    <row r="19" spans="1:10" s="54" customFormat="1" x14ac:dyDescent="0.25"/>
    <row r="20" spans="1:10" s="54" customFormat="1" x14ac:dyDescent="0.25"/>
    <row r="21" spans="1:10" s="54" customFormat="1" x14ac:dyDescent="0.25"/>
    <row r="22" spans="1:10" s="54" customFormat="1" x14ac:dyDescent="0.25"/>
    <row r="23" spans="1:10" s="54" customFormat="1" x14ac:dyDescent="0.25">
      <c r="A23" s="1720" t="s">
        <v>98</v>
      </c>
      <c r="B23" s="1721"/>
      <c r="C23" s="1722"/>
      <c r="D23" s="1722"/>
      <c r="E23" s="1722"/>
      <c r="F23" s="1722"/>
      <c r="G23" s="1722"/>
      <c r="H23" s="1722"/>
      <c r="I23" s="1722"/>
      <c r="J23" s="1723"/>
    </row>
    <row r="24" spans="1:10" s="54" customFormat="1" x14ac:dyDescent="0.25">
      <c r="A24" s="1720" t="s">
        <v>41</v>
      </c>
      <c r="B24" s="1721"/>
      <c r="C24" s="1724" t="s">
        <v>217</v>
      </c>
      <c r="D24" s="1725"/>
      <c r="E24" s="1725"/>
      <c r="F24" s="1725"/>
      <c r="G24" s="1725"/>
      <c r="H24" s="1725"/>
      <c r="I24" s="1725"/>
      <c r="J24" s="1726"/>
    </row>
    <row r="25" spans="1:10" s="54" customFormat="1" ht="24" customHeight="1" x14ac:dyDescent="0.25">
      <c r="A25" s="1705" t="s">
        <v>99</v>
      </c>
      <c r="B25" s="1706"/>
      <c r="C25" s="1707" t="s">
        <v>104</v>
      </c>
      <c r="D25" s="1708"/>
      <c r="E25" s="1708"/>
      <c r="F25" s="1708"/>
      <c r="G25" s="1708"/>
      <c r="H25" s="1708"/>
      <c r="I25" s="1708"/>
      <c r="J25" s="1709"/>
    </row>
    <row r="26" spans="1:10" s="54" customFormat="1" ht="27" customHeight="1" x14ac:dyDescent="0.25">
      <c r="A26" s="1705" t="s">
        <v>2022</v>
      </c>
      <c r="B26" s="1706" t="s">
        <v>2022</v>
      </c>
      <c r="C26" s="1710" t="s">
        <v>2021</v>
      </c>
      <c r="D26" s="1711"/>
      <c r="E26" s="1711"/>
      <c r="F26" s="1711"/>
      <c r="G26" s="1711"/>
      <c r="H26" s="1711"/>
      <c r="I26" s="1711"/>
      <c r="J26" s="1712"/>
    </row>
    <row r="27" spans="1:10" s="54" customFormat="1" ht="27" customHeight="1" x14ac:dyDescent="0.25">
      <c r="A27" s="1705" t="s">
        <v>121</v>
      </c>
      <c r="B27" s="1706" t="s">
        <v>121</v>
      </c>
      <c r="C27" s="1707" t="s">
        <v>2027</v>
      </c>
      <c r="D27" s="1708"/>
      <c r="E27" s="1708"/>
      <c r="F27" s="1708"/>
      <c r="G27" s="1708"/>
      <c r="H27" s="1708"/>
      <c r="I27" s="1708"/>
      <c r="J27" s="1709"/>
    </row>
    <row r="28" spans="1:10" s="54" customFormat="1" ht="27" customHeight="1" x14ac:dyDescent="0.25">
      <c r="A28" s="1705" t="s">
        <v>2028</v>
      </c>
      <c r="B28" s="1706" t="s">
        <v>121</v>
      </c>
      <c r="C28" s="1707" t="s">
        <v>2029</v>
      </c>
      <c r="D28" s="1708"/>
      <c r="E28" s="1708"/>
      <c r="F28" s="1708"/>
      <c r="G28" s="1708"/>
      <c r="H28" s="1708"/>
      <c r="I28" s="1708"/>
      <c r="J28" s="1709"/>
    </row>
    <row r="29" spans="1:10" s="54" customFormat="1" ht="27" customHeight="1" x14ac:dyDescent="0.25">
      <c r="A29" s="1705" t="s">
        <v>1177</v>
      </c>
      <c r="B29" s="1706" t="s">
        <v>1177</v>
      </c>
      <c r="C29" s="1707" t="s">
        <v>2030</v>
      </c>
      <c r="D29" s="1708"/>
      <c r="E29" s="1708"/>
      <c r="F29" s="1708"/>
      <c r="G29" s="1708"/>
      <c r="H29" s="1708"/>
      <c r="I29" s="1708"/>
      <c r="J29" s="1709"/>
    </row>
    <row r="30" spans="1:10" s="54" customFormat="1" ht="27" customHeight="1" x14ac:dyDescent="0.25">
      <c r="A30" s="1705" t="s">
        <v>2023</v>
      </c>
      <c r="B30" s="1706" t="s">
        <v>2023</v>
      </c>
      <c r="C30" s="1707" t="s">
        <v>2031</v>
      </c>
      <c r="D30" s="1708"/>
      <c r="E30" s="1708"/>
      <c r="F30" s="1708"/>
      <c r="G30" s="1708"/>
      <c r="H30" s="1708"/>
      <c r="I30" s="1708"/>
      <c r="J30" s="1709"/>
    </row>
    <row r="31" spans="1:10" s="54" customFormat="1" ht="27" customHeight="1" x14ac:dyDescent="0.25">
      <c r="A31" s="1705" t="s">
        <v>2026</v>
      </c>
      <c r="B31" s="1706" t="s">
        <v>2026</v>
      </c>
      <c r="C31" s="1707" t="s">
        <v>2020</v>
      </c>
      <c r="D31" s="1708"/>
      <c r="E31" s="1708"/>
      <c r="F31" s="1708"/>
      <c r="G31" s="1708"/>
      <c r="H31" s="1708"/>
      <c r="I31" s="1708"/>
      <c r="J31" s="1709"/>
    </row>
    <row r="32" spans="1:10" s="54" customFormat="1" ht="27" customHeight="1" x14ac:dyDescent="0.25">
      <c r="A32" s="1705" t="s">
        <v>2032</v>
      </c>
      <c r="B32" s="1706" t="s">
        <v>2024</v>
      </c>
      <c r="C32" s="1707" t="s">
        <v>2019</v>
      </c>
      <c r="D32" s="1708"/>
      <c r="E32" s="1708"/>
      <c r="F32" s="1708"/>
      <c r="G32" s="1708"/>
      <c r="H32" s="1708"/>
      <c r="I32" s="1708"/>
      <c r="J32" s="1709"/>
    </row>
    <row r="33" spans="1:10" s="54" customFormat="1" ht="27" customHeight="1" x14ac:dyDescent="0.25">
      <c r="A33" s="1705" t="s">
        <v>2025</v>
      </c>
      <c r="B33" s="1706" t="s">
        <v>2025</v>
      </c>
      <c r="C33" s="1707" t="s">
        <v>2018</v>
      </c>
      <c r="D33" s="1708"/>
      <c r="E33" s="1708"/>
      <c r="F33" s="1708"/>
      <c r="G33" s="1708"/>
      <c r="H33" s="1708"/>
      <c r="I33" s="1708"/>
      <c r="J33" s="1709"/>
    </row>
    <row r="34" spans="1:10" s="54" customFormat="1" ht="27" customHeight="1" x14ac:dyDescent="0.25">
      <c r="A34" s="1705" t="s">
        <v>39</v>
      </c>
      <c r="B34" s="1706"/>
      <c r="C34" s="1707" t="s">
        <v>2033</v>
      </c>
      <c r="D34" s="1708"/>
      <c r="E34" s="1708"/>
      <c r="F34" s="1708"/>
      <c r="G34" s="1708"/>
      <c r="H34" s="1708"/>
      <c r="I34" s="1708"/>
      <c r="J34" s="1709"/>
    </row>
  </sheetData>
  <mergeCells count="30">
    <mergeCell ref="A1:J1"/>
    <mergeCell ref="A2:J2"/>
    <mergeCell ref="A3:B3"/>
    <mergeCell ref="C3:J3"/>
    <mergeCell ref="A4:B4"/>
    <mergeCell ref="C4:J4"/>
    <mergeCell ref="A26:B26"/>
    <mergeCell ref="C26:J26"/>
    <mergeCell ref="A27:B27"/>
    <mergeCell ref="C27:J27"/>
    <mergeCell ref="A29:B29"/>
    <mergeCell ref="C29:J29"/>
    <mergeCell ref="A5:J5"/>
    <mergeCell ref="A23:J23"/>
    <mergeCell ref="A24:B24"/>
    <mergeCell ref="C24:J24"/>
    <mergeCell ref="A25:B25"/>
    <mergeCell ref="C25:J25"/>
    <mergeCell ref="A34:B34"/>
    <mergeCell ref="C34:J34"/>
    <mergeCell ref="A28:B28"/>
    <mergeCell ref="C28:J28"/>
    <mergeCell ref="A32:B32"/>
    <mergeCell ref="C32:J32"/>
    <mergeCell ref="A33:B33"/>
    <mergeCell ref="C33:J33"/>
    <mergeCell ref="A30:B30"/>
    <mergeCell ref="C30:J30"/>
    <mergeCell ref="A31:B31"/>
    <mergeCell ref="C31:J31"/>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96" zoomScaleNormal="96" workbookViewId="0">
      <selection activeCell="G18" sqref="G18"/>
    </sheetView>
  </sheetViews>
  <sheetFormatPr baseColWidth="10" defaultColWidth="11.42578125" defaultRowHeight="15" x14ac:dyDescent="0.25"/>
  <cols>
    <col min="1" max="1" width="9.42578125" style="362" customWidth="1"/>
    <col min="2" max="10" width="21.85546875" style="362" customWidth="1"/>
    <col min="11" max="11" width="29" style="362" customWidth="1"/>
    <col min="12" max="16384" width="11.42578125" style="362"/>
  </cols>
  <sheetData>
    <row r="1" spans="1:11" s="54" customFormat="1" ht="15.75" x14ac:dyDescent="0.25">
      <c r="A1" s="1469" t="str">
        <f>"Anexo "&amp;C4</f>
        <v>Anexo AJ - 12</v>
      </c>
      <c r="B1" s="1469"/>
      <c r="C1" s="1469"/>
      <c r="D1" s="1469"/>
      <c r="E1" s="1469"/>
      <c r="F1" s="1469"/>
      <c r="G1" s="1469"/>
      <c r="H1" s="1469"/>
      <c r="I1" s="1469"/>
      <c r="J1" s="1469"/>
      <c r="K1" s="1469"/>
    </row>
    <row r="2" spans="1:11"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1" s="54" customFormat="1" ht="27.95" customHeight="1" thickTop="1" x14ac:dyDescent="0.25">
      <c r="A3" s="1727" t="s">
        <v>95</v>
      </c>
      <c r="B3" s="1728"/>
      <c r="C3" s="1729" t="s">
        <v>2034</v>
      </c>
      <c r="D3" s="1730"/>
      <c r="E3" s="1730"/>
      <c r="F3" s="1730"/>
      <c r="G3" s="1730"/>
      <c r="H3" s="1730"/>
      <c r="I3" s="1730"/>
      <c r="J3" s="1730"/>
      <c r="K3" s="1731"/>
    </row>
    <row r="4" spans="1:11" s="54" customFormat="1" x14ac:dyDescent="0.25">
      <c r="A4" s="1720" t="s">
        <v>97</v>
      </c>
      <c r="B4" s="1721"/>
      <c r="C4" s="1724" t="s">
        <v>2035</v>
      </c>
      <c r="D4" s="1725"/>
      <c r="E4" s="1725"/>
      <c r="F4" s="1725"/>
      <c r="G4" s="1725"/>
      <c r="H4" s="1725"/>
      <c r="I4" s="1725"/>
      <c r="J4" s="1725"/>
      <c r="K4" s="1726"/>
    </row>
    <row r="5" spans="1:11" s="54" customFormat="1" ht="45" customHeight="1" thickBot="1" x14ac:dyDescent="0.3">
      <c r="A5" s="1716" t="s">
        <v>4328</v>
      </c>
      <c r="B5" s="1717"/>
      <c r="C5" s="1718"/>
      <c r="D5" s="1718"/>
      <c r="E5" s="1718"/>
      <c r="F5" s="1718"/>
      <c r="G5" s="1718"/>
      <c r="H5" s="1718"/>
      <c r="I5" s="1718"/>
      <c r="J5" s="1718"/>
      <c r="K5" s="1719"/>
    </row>
    <row r="6" spans="1:11" s="54" customFormat="1" ht="38.450000000000003" customHeight="1" thickBot="1" x14ac:dyDescent="0.3">
      <c r="A6" s="519" t="s">
        <v>36</v>
      </c>
      <c r="B6" s="519" t="s">
        <v>2040</v>
      </c>
      <c r="C6" s="519" t="s">
        <v>67</v>
      </c>
      <c r="D6" s="519" t="s">
        <v>45</v>
      </c>
      <c r="E6" s="519" t="s">
        <v>1629</v>
      </c>
      <c r="F6" s="519" t="s">
        <v>296</v>
      </c>
      <c r="G6" s="519" t="s">
        <v>102</v>
      </c>
      <c r="H6" s="519" t="s">
        <v>2041</v>
      </c>
      <c r="I6" s="519" t="s">
        <v>1995</v>
      </c>
      <c r="J6" s="519" t="s">
        <v>1996</v>
      </c>
      <c r="K6" s="519" t="s">
        <v>39</v>
      </c>
    </row>
    <row r="7" spans="1:11" s="54" customFormat="1" x14ac:dyDescent="0.25">
      <c r="A7" s="514"/>
      <c r="B7" s="512"/>
      <c r="C7" s="515"/>
      <c r="D7" s="515"/>
      <c r="E7" s="515"/>
      <c r="F7" s="515"/>
      <c r="G7" s="515"/>
      <c r="H7" s="515"/>
      <c r="I7" s="515"/>
      <c r="J7" s="515"/>
      <c r="K7" s="516"/>
    </row>
    <row r="8" spans="1:11" s="54" customFormat="1" x14ac:dyDescent="0.25">
      <c r="A8" s="514"/>
      <c r="B8" s="512"/>
      <c r="C8" s="515"/>
      <c r="D8" s="515"/>
      <c r="E8" s="515"/>
      <c r="F8" s="515"/>
      <c r="G8" s="515"/>
      <c r="H8" s="515"/>
      <c r="I8" s="515"/>
      <c r="J8" s="515"/>
      <c r="K8" s="516"/>
    </row>
    <row r="9" spans="1:11" s="54" customFormat="1" x14ac:dyDescent="0.25">
      <c r="A9" s="514"/>
      <c r="B9" s="512"/>
      <c r="C9" s="515"/>
      <c r="D9" s="515"/>
      <c r="E9" s="515"/>
      <c r="F9" s="515"/>
      <c r="G9" s="515"/>
      <c r="H9" s="515"/>
      <c r="I9" s="515"/>
      <c r="J9" s="515"/>
      <c r="K9" s="516"/>
    </row>
    <row r="10" spans="1:11" s="54" customFormat="1" x14ac:dyDescent="0.25">
      <c r="A10" s="514"/>
      <c r="B10" s="512"/>
      <c r="C10" s="515"/>
      <c r="D10" s="515"/>
      <c r="E10" s="515"/>
      <c r="F10" s="515"/>
      <c r="G10" s="515"/>
      <c r="H10" s="515"/>
      <c r="I10" s="515"/>
      <c r="J10" s="515"/>
      <c r="K10" s="516"/>
    </row>
    <row r="11" spans="1:11" s="54" customFormat="1" x14ac:dyDescent="0.25">
      <c r="A11" s="514"/>
      <c r="B11" s="512"/>
      <c r="C11" s="515"/>
      <c r="D11" s="515"/>
      <c r="E11" s="515"/>
      <c r="F11" s="515"/>
      <c r="G11" s="515"/>
      <c r="H11" s="515"/>
      <c r="I11" s="515"/>
      <c r="J11" s="515"/>
      <c r="K11" s="516"/>
    </row>
    <row r="12" spans="1:11" s="54" customFormat="1" x14ac:dyDescent="0.25">
      <c r="A12" s="514"/>
      <c r="B12" s="512"/>
      <c r="C12" s="515"/>
      <c r="D12" s="515"/>
      <c r="E12" s="515"/>
      <c r="F12" s="515"/>
      <c r="G12" s="515"/>
      <c r="H12" s="515"/>
      <c r="I12" s="515"/>
      <c r="J12" s="515"/>
      <c r="K12" s="516"/>
    </row>
    <row r="13" spans="1:11" s="54" customFormat="1" x14ac:dyDescent="0.25">
      <c r="A13" s="514"/>
      <c r="B13" s="512"/>
      <c r="C13" s="515"/>
      <c r="D13" s="515"/>
      <c r="E13" s="515"/>
      <c r="F13" s="515"/>
      <c r="G13" s="515"/>
      <c r="H13" s="515"/>
      <c r="I13" s="515"/>
      <c r="J13" s="515"/>
      <c r="K13" s="516"/>
    </row>
    <row r="14" spans="1:11" s="54" customFormat="1" x14ac:dyDescent="0.25">
      <c r="A14" s="514"/>
      <c r="B14" s="512"/>
      <c r="C14" s="515"/>
      <c r="D14" s="515"/>
      <c r="E14" s="515"/>
      <c r="F14" s="515"/>
      <c r="G14" s="515"/>
      <c r="H14" s="515"/>
      <c r="I14" s="515"/>
      <c r="J14" s="515"/>
      <c r="K14" s="516"/>
    </row>
    <row r="15" spans="1:11" s="54" customFormat="1" x14ac:dyDescent="0.25">
      <c r="A15" s="514"/>
      <c r="B15" s="512"/>
      <c r="C15" s="515"/>
      <c r="D15" s="515"/>
      <c r="E15" s="515"/>
      <c r="F15" s="515"/>
      <c r="G15" s="515"/>
      <c r="H15" s="515"/>
      <c r="I15" s="515"/>
      <c r="J15" s="515"/>
      <c r="K15" s="516"/>
    </row>
    <row r="16" spans="1:11" s="54" customFormat="1" ht="15.75" thickBot="1" x14ac:dyDescent="0.3">
      <c r="A16" s="517"/>
      <c r="B16" s="513"/>
      <c r="C16" s="513"/>
      <c r="D16" s="513"/>
      <c r="E16" s="513"/>
      <c r="F16" s="513"/>
      <c r="G16" s="513"/>
      <c r="H16" s="513"/>
      <c r="I16" s="513"/>
      <c r="J16" s="513"/>
      <c r="K16" s="518"/>
    </row>
    <row r="17" spans="1:11" s="54" customFormat="1" x14ac:dyDescent="0.25"/>
    <row r="18" spans="1:11" s="54" customFormat="1" x14ac:dyDescent="0.25"/>
    <row r="19" spans="1:11" s="54" customFormat="1" x14ac:dyDescent="0.25"/>
    <row r="20" spans="1:11" s="54" customFormat="1" x14ac:dyDescent="0.25"/>
    <row r="21" spans="1:11" s="54" customFormat="1" x14ac:dyDescent="0.25"/>
    <row r="22" spans="1:11" s="54" customFormat="1" x14ac:dyDescent="0.25"/>
    <row r="23" spans="1:11" s="54" customFormat="1" x14ac:dyDescent="0.25">
      <c r="A23" s="1720" t="s">
        <v>98</v>
      </c>
      <c r="B23" s="1721"/>
      <c r="C23" s="1722"/>
      <c r="D23" s="1722"/>
      <c r="E23" s="1722"/>
      <c r="F23" s="1722"/>
      <c r="G23" s="1722"/>
      <c r="H23" s="1722"/>
      <c r="I23" s="1722"/>
      <c r="J23" s="1722"/>
      <c r="K23" s="1723"/>
    </row>
    <row r="24" spans="1:11" s="54" customFormat="1" x14ac:dyDescent="0.25">
      <c r="A24" s="1720" t="s">
        <v>41</v>
      </c>
      <c r="B24" s="1721"/>
      <c r="C24" s="1724" t="s">
        <v>217</v>
      </c>
      <c r="D24" s="1725"/>
      <c r="E24" s="1725"/>
      <c r="F24" s="1725"/>
      <c r="G24" s="1725"/>
      <c r="H24" s="1725"/>
      <c r="I24" s="1725"/>
      <c r="J24" s="1725"/>
      <c r="K24" s="1726"/>
    </row>
    <row r="25" spans="1:11" s="54" customFormat="1" ht="24" customHeight="1" x14ac:dyDescent="0.25">
      <c r="A25" s="1705" t="s">
        <v>99</v>
      </c>
      <c r="B25" s="1706"/>
      <c r="C25" s="1707" t="s">
        <v>104</v>
      </c>
      <c r="D25" s="1708"/>
      <c r="E25" s="1708"/>
      <c r="F25" s="1708"/>
      <c r="G25" s="1708"/>
      <c r="H25" s="1708"/>
      <c r="I25" s="1708"/>
      <c r="J25" s="1708"/>
      <c r="K25" s="1709"/>
    </row>
    <row r="26" spans="1:11" s="54" customFormat="1" ht="27" customHeight="1" x14ac:dyDescent="0.25">
      <c r="A26" s="1705" t="s">
        <v>2040</v>
      </c>
      <c r="B26" s="1706" t="s">
        <v>2040</v>
      </c>
      <c r="C26" s="1710" t="s">
        <v>1217</v>
      </c>
      <c r="D26" s="1711"/>
      <c r="E26" s="1711"/>
      <c r="F26" s="1711"/>
      <c r="G26" s="1711"/>
      <c r="H26" s="1711"/>
      <c r="I26" s="1711"/>
      <c r="J26" s="1711"/>
      <c r="K26" s="1712"/>
    </row>
    <row r="27" spans="1:11" s="54" customFormat="1" ht="27" customHeight="1" x14ac:dyDescent="0.25">
      <c r="A27" s="1705" t="s">
        <v>67</v>
      </c>
      <c r="B27" s="1706" t="s">
        <v>67</v>
      </c>
      <c r="C27" s="1707" t="s">
        <v>2042</v>
      </c>
      <c r="D27" s="1708"/>
      <c r="E27" s="1708"/>
      <c r="F27" s="1708"/>
      <c r="G27" s="1708"/>
      <c r="H27" s="1708"/>
      <c r="I27" s="1708"/>
      <c r="J27" s="1708"/>
      <c r="K27" s="1709"/>
    </row>
    <row r="28" spans="1:11" s="54" customFormat="1" ht="27" customHeight="1" x14ac:dyDescent="0.25">
      <c r="A28" s="1705" t="s">
        <v>45</v>
      </c>
      <c r="B28" s="1706" t="s">
        <v>45</v>
      </c>
      <c r="C28" s="1707" t="s">
        <v>302</v>
      </c>
      <c r="D28" s="1708"/>
      <c r="E28" s="1708"/>
      <c r="F28" s="1708"/>
      <c r="G28" s="1708"/>
      <c r="H28" s="1708"/>
      <c r="I28" s="1708"/>
      <c r="J28" s="1708"/>
      <c r="K28" s="1709"/>
    </row>
    <row r="29" spans="1:11" s="54" customFormat="1" ht="27" customHeight="1" x14ac:dyDescent="0.25">
      <c r="A29" s="1705" t="s">
        <v>1629</v>
      </c>
      <c r="B29" s="1706" t="s">
        <v>1629</v>
      </c>
      <c r="C29" s="1707" t="s">
        <v>290</v>
      </c>
      <c r="D29" s="1708"/>
      <c r="E29" s="1708"/>
      <c r="F29" s="1708"/>
      <c r="G29" s="1708"/>
      <c r="H29" s="1708"/>
      <c r="I29" s="1708"/>
      <c r="J29" s="1708"/>
      <c r="K29" s="1709"/>
    </row>
    <row r="30" spans="1:11" s="54" customFormat="1" ht="27" customHeight="1" x14ac:dyDescent="0.25">
      <c r="A30" s="1705" t="s">
        <v>296</v>
      </c>
      <c r="B30" s="1706" t="s">
        <v>1629</v>
      </c>
      <c r="C30" s="1707" t="s">
        <v>298</v>
      </c>
      <c r="D30" s="1708"/>
      <c r="E30" s="1708"/>
      <c r="F30" s="1708"/>
      <c r="G30" s="1708"/>
      <c r="H30" s="1708"/>
      <c r="I30" s="1708"/>
      <c r="J30" s="1708"/>
      <c r="K30" s="1709"/>
    </row>
    <row r="31" spans="1:11" s="54" customFormat="1" ht="27" customHeight="1" x14ac:dyDescent="0.25">
      <c r="A31" s="1705" t="s">
        <v>102</v>
      </c>
      <c r="B31" s="1706" t="s">
        <v>102</v>
      </c>
      <c r="C31" s="1707" t="s">
        <v>2038</v>
      </c>
      <c r="D31" s="1708"/>
      <c r="E31" s="1708"/>
      <c r="F31" s="1708"/>
      <c r="G31" s="1708"/>
      <c r="H31" s="1708"/>
      <c r="I31" s="1708"/>
      <c r="J31" s="1708"/>
      <c r="K31" s="1709"/>
    </row>
    <row r="32" spans="1:11" s="54" customFormat="1" ht="27" customHeight="1" x14ac:dyDescent="0.25">
      <c r="A32" s="1705" t="s">
        <v>2041</v>
      </c>
      <c r="B32" s="1706" t="s">
        <v>2041</v>
      </c>
      <c r="C32" s="1707" t="s">
        <v>2036</v>
      </c>
      <c r="D32" s="1708"/>
      <c r="E32" s="1708"/>
      <c r="F32" s="1708"/>
      <c r="G32" s="1708"/>
      <c r="H32" s="1708"/>
      <c r="I32" s="1708"/>
      <c r="J32" s="1708"/>
      <c r="K32" s="1709"/>
    </row>
    <row r="33" spans="1:11" s="54" customFormat="1" ht="27" customHeight="1" x14ac:dyDescent="0.25">
      <c r="A33" s="1705" t="s">
        <v>1995</v>
      </c>
      <c r="B33" s="1706" t="s">
        <v>1995</v>
      </c>
      <c r="C33" s="1707" t="s">
        <v>2037</v>
      </c>
      <c r="D33" s="1708"/>
      <c r="E33" s="1708"/>
      <c r="F33" s="1708"/>
      <c r="G33" s="1708"/>
      <c r="H33" s="1708"/>
      <c r="I33" s="1708"/>
      <c r="J33" s="1708"/>
      <c r="K33" s="1709"/>
    </row>
    <row r="34" spans="1:11" s="54" customFormat="1" ht="27" customHeight="1" x14ac:dyDescent="0.25">
      <c r="A34" s="1705" t="s">
        <v>1996</v>
      </c>
      <c r="B34" s="1706" t="s">
        <v>1996</v>
      </c>
      <c r="C34" s="1707" t="s">
        <v>2043</v>
      </c>
      <c r="D34" s="1708"/>
      <c r="E34" s="1708"/>
      <c r="F34" s="1708"/>
      <c r="G34" s="1708"/>
      <c r="H34" s="1708"/>
      <c r="I34" s="1708"/>
      <c r="J34" s="1708"/>
      <c r="K34" s="1709"/>
    </row>
    <row r="35" spans="1:11" s="54" customFormat="1" ht="27" customHeight="1" x14ac:dyDescent="0.25">
      <c r="A35" s="1705" t="s">
        <v>39</v>
      </c>
      <c r="B35" s="1706" t="s">
        <v>39</v>
      </c>
      <c r="C35" s="1707" t="s">
        <v>2039</v>
      </c>
      <c r="D35" s="1708"/>
      <c r="E35" s="1708"/>
      <c r="F35" s="1708"/>
      <c r="G35" s="1708"/>
      <c r="H35" s="1708"/>
      <c r="I35" s="1708"/>
      <c r="J35" s="1708"/>
      <c r="K35" s="1709"/>
    </row>
  </sheetData>
  <mergeCells count="32">
    <mergeCell ref="A1:K1"/>
    <mergeCell ref="A2:K2"/>
    <mergeCell ref="A3:B3"/>
    <mergeCell ref="C3:K3"/>
    <mergeCell ref="A4:B4"/>
    <mergeCell ref="C4:K4"/>
    <mergeCell ref="A5:K5"/>
    <mergeCell ref="A23:K23"/>
    <mergeCell ref="A24:B24"/>
    <mergeCell ref="C24:K24"/>
    <mergeCell ref="A25:B25"/>
    <mergeCell ref="C25:K25"/>
    <mergeCell ref="A26:B26"/>
    <mergeCell ref="C26:K26"/>
    <mergeCell ref="A27:B27"/>
    <mergeCell ref="C27:K27"/>
    <mergeCell ref="A28:B28"/>
    <mergeCell ref="C28:K28"/>
    <mergeCell ref="A29:B29"/>
    <mergeCell ref="C29:K29"/>
    <mergeCell ref="A31:B31"/>
    <mergeCell ref="C31:K31"/>
    <mergeCell ref="A32:B32"/>
    <mergeCell ref="C32:K32"/>
    <mergeCell ref="A30:B30"/>
    <mergeCell ref="C30:K30"/>
    <mergeCell ref="A33:B33"/>
    <mergeCell ref="C33:K33"/>
    <mergeCell ref="A34:B34"/>
    <mergeCell ref="C34:K34"/>
    <mergeCell ref="A35:B35"/>
    <mergeCell ref="C35:K35"/>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96" zoomScaleNormal="96" workbookViewId="0">
      <selection activeCell="H21" sqref="H21"/>
    </sheetView>
  </sheetViews>
  <sheetFormatPr baseColWidth="10" defaultColWidth="11.42578125" defaultRowHeight="15" x14ac:dyDescent="0.25"/>
  <cols>
    <col min="1" max="1" width="9.42578125" style="362" customWidth="1"/>
    <col min="2" max="4" width="23.7109375" style="362" customWidth="1"/>
    <col min="5" max="6" width="13.7109375" style="362" customWidth="1"/>
    <col min="7" max="7" width="22.5703125" style="362" customWidth="1"/>
    <col min="8" max="10" width="17.140625" style="362" customWidth="1"/>
    <col min="11" max="11" width="21.42578125" style="362" customWidth="1"/>
    <col min="12" max="12" width="32.7109375" style="362" customWidth="1"/>
    <col min="13" max="16384" width="11.42578125" style="362"/>
  </cols>
  <sheetData>
    <row r="1" spans="1:12" s="54" customFormat="1" ht="15.75" x14ac:dyDescent="0.25">
      <c r="A1" s="1469" t="str">
        <f>"Anexo "&amp;C4</f>
        <v>Anexo AJ - 13</v>
      </c>
      <c r="B1" s="1469"/>
      <c r="C1" s="1469"/>
      <c r="D1" s="1469"/>
      <c r="E1" s="1469"/>
      <c r="F1" s="1469"/>
      <c r="G1" s="1469"/>
      <c r="H1" s="1469"/>
      <c r="I1" s="1469"/>
      <c r="J1" s="1469"/>
      <c r="K1" s="1469"/>
      <c r="L1" s="1469"/>
    </row>
    <row r="2" spans="1:12"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row>
    <row r="3" spans="1:12" s="54" customFormat="1" ht="27.95" customHeight="1" thickTop="1" x14ac:dyDescent="0.25">
      <c r="A3" s="1727" t="s">
        <v>95</v>
      </c>
      <c r="B3" s="1728"/>
      <c r="C3" s="1729" t="s">
        <v>2044</v>
      </c>
      <c r="D3" s="1730"/>
      <c r="E3" s="1730"/>
      <c r="F3" s="1730"/>
      <c r="G3" s="1730"/>
      <c r="H3" s="1730"/>
      <c r="I3" s="1730"/>
      <c r="J3" s="1730"/>
      <c r="K3" s="1730"/>
      <c r="L3" s="1731"/>
    </row>
    <row r="4" spans="1:12" s="54" customFormat="1" x14ac:dyDescent="0.25">
      <c r="A4" s="1720" t="s">
        <v>97</v>
      </c>
      <c r="B4" s="1721"/>
      <c r="C4" s="1724" t="s">
        <v>2045</v>
      </c>
      <c r="D4" s="1725"/>
      <c r="E4" s="1725"/>
      <c r="F4" s="1725"/>
      <c r="G4" s="1725"/>
      <c r="H4" s="1725"/>
      <c r="I4" s="1725"/>
      <c r="J4" s="1725"/>
      <c r="K4" s="1725"/>
      <c r="L4" s="1726"/>
    </row>
    <row r="5" spans="1:12" s="54" customFormat="1" ht="45" customHeight="1" thickBot="1" x14ac:dyDescent="0.3">
      <c r="A5" s="1716" t="s">
        <v>4329</v>
      </c>
      <c r="B5" s="1717"/>
      <c r="C5" s="1718"/>
      <c r="D5" s="1718"/>
      <c r="E5" s="1718"/>
      <c r="F5" s="1718"/>
      <c r="G5" s="1718"/>
      <c r="H5" s="1718"/>
      <c r="I5" s="1718"/>
      <c r="J5" s="1718"/>
      <c r="K5" s="1718"/>
      <c r="L5" s="1719"/>
    </row>
    <row r="6" spans="1:12" s="54" customFormat="1" ht="38.450000000000003" customHeight="1" thickBot="1" x14ac:dyDescent="0.3">
      <c r="A6" s="519" t="s">
        <v>36</v>
      </c>
      <c r="B6" s="519" t="s">
        <v>2051</v>
      </c>
      <c r="C6" s="519" t="s">
        <v>121</v>
      </c>
      <c r="D6" s="519" t="s">
        <v>102</v>
      </c>
      <c r="E6" s="519" t="s">
        <v>2041</v>
      </c>
      <c r="F6" s="519" t="s">
        <v>70</v>
      </c>
      <c r="G6" s="519" t="s">
        <v>2054</v>
      </c>
      <c r="H6" s="519" t="s">
        <v>2055</v>
      </c>
      <c r="I6" s="519" t="s">
        <v>2056</v>
      </c>
      <c r="J6" s="519" t="s">
        <v>2057</v>
      </c>
      <c r="K6" s="519" t="s">
        <v>2059</v>
      </c>
      <c r="L6" s="519" t="s">
        <v>39</v>
      </c>
    </row>
    <row r="7" spans="1:12" s="54" customFormat="1" ht="14.45" customHeight="1" x14ac:dyDescent="0.25">
      <c r="A7" s="516"/>
      <c r="B7" s="516"/>
      <c r="C7" s="516"/>
      <c r="D7" s="516"/>
      <c r="E7" s="516"/>
      <c r="F7" s="516"/>
      <c r="G7" s="516"/>
      <c r="H7" s="516"/>
      <c r="I7" s="516"/>
      <c r="J7" s="516"/>
      <c r="K7" s="516"/>
      <c r="L7" s="516"/>
    </row>
    <row r="8" spans="1:12" s="54" customFormat="1" x14ac:dyDescent="0.25">
      <c r="A8" s="514"/>
      <c r="B8" s="512"/>
      <c r="C8" s="515"/>
      <c r="D8" s="515"/>
      <c r="E8" s="515"/>
      <c r="F8" s="515"/>
      <c r="G8" s="515"/>
      <c r="H8" s="515"/>
      <c r="I8" s="515"/>
      <c r="J8" s="515"/>
      <c r="K8" s="515"/>
      <c r="L8" s="516"/>
    </row>
    <row r="9" spans="1:12" s="54" customFormat="1" x14ac:dyDescent="0.25">
      <c r="A9" s="514"/>
      <c r="B9" s="512"/>
      <c r="C9" s="515"/>
      <c r="D9" s="515"/>
      <c r="E9" s="515"/>
      <c r="F9" s="515"/>
      <c r="G9" s="515"/>
      <c r="H9" s="515"/>
      <c r="I9" s="515"/>
      <c r="J9" s="515"/>
      <c r="K9" s="515"/>
      <c r="L9" s="516"/>
    </row>
    <row r="10" spans="1:12" s="54" customFormat="1" x14ac:dyDescent="0.25">
      <c r="A10" s="514"/>
      <c r="B10" s="512"/>
      <c r="C10" s="515"/>
      <c r="D10" s="515"/>
      <c r="E10" s="515"/>
      <c r="F10" s="515"/>
      <c r="G10" s="515"/>
      <c r="H10" s="515"/>
      <c r="I10" s="515"/>
      <c r="J10" s="515"/>
      <c r="K10" s="515"/>
      <c r="L10" s="516"/>
    </row>
    <row r="11" spans="1:12" s="54" customFormat="1" x14ac:dyDescent="0.25">
      <c r="A11" s="514"/>
      <c r="B11" s="512"/>
      <c r="C11" s="515"/>
      <c r="D11" s="515"/>
      <c r="E11" s="515"/>
      <c r="F11" s="515"/>
      <c r="G11" s="515"/>
      <c r="H11" s="515"/>
      <c r="I11" s="515"/>
      <c r="J11" s="515"/>
      <c r="K11" s="515"/>
      <c r="L11" s="516"/>
    </row>
    <row r="12" spans="1:12" s="54" customFormat="1" x14ac:dyDescent="0.25">
      <c r="A12" s="514"/>
      <c r="B12" s="512"/>
      <c r="C12" s="515"/>
      <c r="D12" s="515"/>
      <c r="E12" s="515"/>
      <c r="F12" s="515"/>
      <c r="G12" s="515"/>
      <c r="H12" s="515"/>
      <c r="I12" s="515"/>
      <c r="J12" s="515"/>
      <c r="K12" s="515"/>
      <c r="L12" s="516"/>
    </row>
    <row r="13" spans="1:12" s="54" customFormat="1" x14ac:dyDescent="0.25">
      <c r="A13" s="514"/>
      <c r="B13" s="512"/>
      <c r="C13" s="515"/>
      <c r="D13" s="515"/>
      <c r="E13" s="515"/>
      <c r="F13" s="515"/>
      <c r="G13" s="515"/>
      <c r="H13" s="515"/>
      <c r="I13" s="515"/>
      <c r="J13" s="515"/>
      <c r="K13" s="515"/>
      <c r="L13" s="516"/>
    </row>
    <row r="14" spans="1:12" s="54" customFormat="1" x14ac:dyDescent="0.25">
      <c r="A14" s="514"/>
      <c r="B14" s="512"/>
      <c r="C14" s="515"/>
      <c r="D14" s="515"/>
      <c r="E14" s="515"/>
      <c r="F14" s="515"/>
      <c r="G14" s="515"/>
      <c r="H14" s="515"/>
      <c r="I14" s="515"/>
      <c r="J14" s="515"/>
      <c r="K14" s="515"/>
      <c r="L14" s="516"/>
    </row>
    <row r="15" spans="1:12" s="54" customFormat="1" x14ac:dyDescent="0.25">
      <c r="A15" s="514"/>
      <c r="B15" s="512"/>
      <c r="C15" s="515"/>
      <c r="D15" s="515"/>
      <c r="E15" s="515"/>
      <c r="F15" s="515"/>
      <c r="G15" s="515"/>
      <c r="H15" s="515"/>
      <c r="I15" s="515"/>
      <c r="J15" s="515"/>
      <c r="K15" s="515"/>
      <c r="L15" s="516"/>
    </row>
    <row r="16" spans="1:12" s="54" customFormat="1" ht="15.75" thickBot="1" x14ac:dyDescent="0.3">
      <c r="A16" s="517"/>
      <c r="B16" s="513"/>
      <c r="C16" s="513"/>
      <c r="D16" s="513"/>
      <c r="E16" s="513"/>
      <c r="F16" s="513"/>
      <c r="G16" s="513"/>
      <c r="H16" s="513"/>
      <c r="I16" s="513"/>
      <c r="J16" s="513"/>
      <c r="K16" s="513"/>
      <c r="L16" s="518"/>
    </row>
    <row r="17" spans="1:12" s="54" customFormat="1" x14ac:dyDescent="0.25"/>
    <row r="18" spans="1:12" s="54" customFormat="1" x14ac:dyDescent="0.25"/>
    <row r="19" spans="1:12" s="54" customFormat="1" x14ac:dyDescent="0.25"/>
    <row r="20" spans="1:12" s="54" customFormat="1" x14ac:dyDescent="0.25"/>
    <row r="21" spans="1:12" s="54" customFormat="1" x14ac:dyDescent="0.25"/>
    <row r="22" spans="1:12" s="54" customFormat="1" x14ac:dyDescent="0.25"/>
    <row r="23" spans="1:12" s="54" customFormat="1" x14ac:dyDescent="0.25">
      <c r="A23" s="1720" t="s">
        <v>98</v>
      </c>
      <c r="B23" s="1721"/>
      <c r="C23" s="1722"/>
      <c r="D23" s="1722"/>
      <c r="E23" s="1722"/>
      <c r="F23" s="1722"/>
      <c r="G23" s="1722"/>
      <c r="H23" s="1722"/>
      <c r="I23" s="1722"/>
      <c r="J23" s="1722"/>
      <c r="K23" s="1722"/>
      <c r="L23" s="1723"/>
    </row>
    <row r="24" spans="1:12" s="54" customFormat="1" x14ac:dyDescent="0.25">
      <c r="A24" s="1720" t="s">
        <v>41</v>
      </c>
      <c r="B24" s="1721"/>
      <c r="C24" s="1724" t="s">
        <v>217</v>
      </c>
      <c r="D24" s="1725"/>
      <c r="E24" s="1725"/>
      <c r="F24" s="1725"/>
      <c r="G24" s="1725"/>
      <c r="H24" s="1725"/>
      <c r="I24" s="1725"/>
      <c r="J24" s="1725"/>
      <c r="K24" s="1725"/>
      <c r="L24" s="1726"/>
    </row>
    <row r="25" spans="1:12" s="54" customFormat="1" ht="24" customHeight="1" x14ac:dyDescent="0.25">
      <c r="A25" s="1705" t="s">
        <v>99</v>
      </c>
      <c r="B25" s="1706"/>
      <c r="C25" s="1707" t="s">
        <v>104</v>
      </c>
      <c r="D25" s="1708"/>
      <c r="E25" s="1708"/>
      <c r="F25" s="1708"/>
      <c r="G25" s="1708"/>
      <c r="H25" s="1708"/>
      <c r="I25" s="1708"/>
      <c r="J25" s="1708"/>
      <c r="K25" s="1708"/>
      <c r="L25" s="1709"/>
    </row>
    <row r="26" spans="1:12" s="54" customFormat="1" ht="27" customHeight="1" x14ac:dyDescent="0.25">
      <c r="A26" s="1705" t="s">
        <v>2051</v>
      </c>
      <c r="B26" s="1706"/>
      <c r="C26" s="1710" t="s">
        <v>1999</v>
      </c>
      <c r="D26" s="1711"/>
      <c r="E26" s="1711"/>
      <c r="F26" s="1711"/>
      <c r="G26" s="1711"/>
      <c r="H26" s="1711"/>
      <c r="I26" s="1711"/>
      <c r="J26" s="1711"/>
      <c r="K26" s="1711"/>
      <c r="L26" s="1712"/>
    </row>
    <row r="27" spans="1:12" s="54" customFormat="1" ht="27" customHeight="1" x14ac:dyDescent="0.25">
      <c r="A27" s="1705" t="s">
        <v>121</v>
      </c>
      <c r="B27" s="1706"/>
      <c r="C27" s="1707" t="s">
        <v>2052</v>
      </c>
      <c r="D27" s="1708"/>
      <c r="E27" s="1708"/>
      <c r="F27" s="1708"/>
      <c r="G27" s="1708"/>
      <c r="H27" s="1708"/>
      <c r="I27" s="1708"/>
      <c r="J27" s="1708"/>
      <c r="K27" s="1708"/>
      <c r="L27" s="1709"/>
    </row>
    <row r="28" spans="1:12" s="54" customFormat="1" ht="27" customHeight="1" x14ac:dyDescent="0.25">
      <c r="A28" s="1705" t="s">
        <v>102</v>
      </c>
      <c r="B28" s="1706" t="s">
        <v>102</v>
      </c>
      <c r="C28" s="1707" t="s">
        <v>2053</v>
      </c>
      <c r="D28" s="1708"/>
      <c r="E28" s="1708"/>
      <c r="F28" s="1708"/>
      <c r="G28" s="1708"/>
      <c r="H28" s="1708"/>
      <c r="I28" s="1708"/>
      <c r="J28" s="1708"/>
      <c r="K28" s="1708"/>
      <c r="L28" s="1709"/>
    </row>
    <row r="29" spans="1:12" s="54" customFormat="1" ht="27" customHeight="1" x14ac:dyDescent="0.25">
      <c r="A29" s="1705" t="s">
        <v>2041</v>
      </c>
      <c r="B29" s="1706" t="s">
        <v>2041</v>
      </c>
      <c r="C29" s="1707" t="s">
        <v>2046</v>
      </c>
      <c r="D29" s="1708"/>
      <c r="E29" s="1708"/>
      <c r="F29" s="1708"/>
      <c r="G29" s="1708"/>
      <c r="H29" s="1708"/>
      <c r="I29" s="1708"/>
      <c r="J29" s="1708"/>
      <c r="K29" s="1708"/>
      <c r="L29" s="1709"/>
    </row>
    <row r="30" spans="1:12" s="54" customFormat="1" ht="27" customHeight="1" x14ac:dyDescent="0.25">
      <c r="A30" s="1705" t="s">
        <v>70</v>
      </c>
      <c r="B30" s="1706" t="s">
        <v>2041</v>
      </c>
      <c r="C30" s="1707" t="s">
        <v>2047</v>
      </c>
      <c r="D30" s="1708"/>
      <c r="E30" s="1708"/>
      <c r="F30" s="1708"/>
      <c r="G30" s="1708"/>
      <c r="H30" s="1708"/>
      <c r="I30" s="1708"/>
      <c r="J30" s="1708"/>
      <c r="K30" s="1708"/>
      <c r="L30" s="1709"/>
    </row>
    <row r="31" spans="1:12" s="54" customFormat="1" ht="27" customHeight="1" x14ac:dyDescent="0.25">
      <c r="A31" s="1705" t="s">
        <v>2054</v>
      </c>
      <c r="B31" s="1706" t="s">
        <v>2041</v>
      </c>
      <c r="C31" s="1707" t="s">
        <v>2048</v>
      </c>
      <c r="D31" s="1708"/>
      <c r="E31" s="1708"/>
      <c r="F31" s="1708"/>
      <c r="G31" s="1708"/>
      <c r="H31" s="1708"/>
      <c r="I31" s="1708"/>
      <c r="J31" s="1708"/>
      <c r="K31" s="1708"/>
      <c r="L31" s="1709"/>
    </row>
    <row r="32" spans="1:12" s="54" customFormat="1" ht="27" customHeight="1" x14ac:dyDescent="0.25">
      <c r="A32" s="1705" t="s">
        <v>2055</v>
      </c>
      <c r="B32" s="1706" t="s">
        <v>1995</v>
      </c>
      <c r="C32" s="1707" t="s">
        <v>2037</v>
      </c>
      <c r="D32" s="1708"/>
      <c r="E32" s="1708"/>
      <c r="F32" s="1708"/>
      <c r="G32" s="1708"/>
      <c r="H32" s="1708"/>
      <c r="I32" s="1708"/>
      <c r="J32" s="1708"/>
      <c r="K32" s="1708"/>
      <c r="L32" s="1709"/>
    </row>
    <row r="33" spans="1:12" s="54" customFormat="1" ht="27" customHeight="1" x14ac:dyDescent="0.25">
      <c r="A33" s="1705" t="s">
        <v>2056</v>
      </c>
      <c r="B33" s="1706" t="s">
        <v>1996</v>
      </c>
      <c r="C33" s="1707" t="s">
        <v>2049</v>
      </c>
      <c r="D33" s="1708"/>
      <c r="E33" s="1708"/>
      <c r="F33" s="1708"/>
      <c r="G33" s="1708"/>
      <c r="H33" s="1708"/>
      <c r="I33" s="1708"/>
      <c r="J33" s="1708"/>
      <c r="K33" s="1708"/>
      <c r="L33" s="1709"/>
    </row>
    <row r="34" spans="1:12" s="54" customFormat="1" ht="27" customHeight="1" x14ac:dyDescent="0.25">
      <c r="A34" s="1705" t="s">
        <v>2057</v>
      </c>
      <c r="B34" s="1706"/>
      <c r="C34" s="1707" t="s">
        <v>2058</v>
      </c>
      <c r="D34" s="1708"/>
      <c r="E34" s="1708"/>
      <c r="F34" s="1708"/>
      <c r="G34" s="1708"/>
      <c r="H34" s="1708"/>
      <c r="I34" s="1708"/>
      <c r="J34" s="1708"/>
      <c r="K34" s="1708"/>
      <c r="L34" s="1709"/>
    </row>
    <row r="35" spans="1:12" s="54" customFormat="1" ht="27" customHeight="1" x14ac:dyDescent="0.25">
      <c r="A35" s="1705" t="s">
        <v>2059</v>
      </c>
      <c r="B35" s="1706"/>
      <c r="C35" s="1707" t="s">
        <v>2050</v>
      </c>
      <c r="D35" s="1708"/>
      <c r="E35" s="1708"/>
      <c r="F35" s="1708"/>
      <c r="G35" s="1708"/>
      <c r="H35" s="1708"/>
      <c r="I35" s="1708"/>
      <c r="J35" s="1708"/>
      <c r="K35" s="1708"/>
      <c r="L35" s="1709"/>
    </row>
    <row r="36" spans="1:12" s="54" customFormat="1" ht="27" customHeight="1" x14ac:dyDescent="0.25">
      <c r="A36" s="1705" t="s">
        <v>39</v>
      </c>
      <c r="B36" s="1706" t="s">
        <v>39</v>
      </c>
      <c r="C36" s="1707" t="s">
        <v>2060</v>
      </c>
      <c r="D36" s="1708"/>
      <c r="E36" s="1708"/>
      <c r="F36" s="1708"/>
      <c r="G36" s="1708"/>
      <c r="H36" s="1708"/>
      <c r="I36" s="1708"/>
      <c r="J36" s="1708"/>
      <c r="K36" s="1708"/>
      <c r="L36" s="1709"/>
    </row>
  </sheetData>
  <mergeCells count="34">
    <mergeCell ref="A1:L1"/>
    <mergeCell ref="A2:L2"/>
    <mergeCell ref="A3:B3"/>
    <mergeCell ref="C3:L3"/>
    <mergeCell ref="A4:B4"/>
    <mergeCell ref="C4:L4"/>
    <mergeCell ref="A5:L5"/>
    <mergeCell ref="A23:L23"/>
    <mergeCell ref="A24:B24"/>
    <mergeCell ref="C24:L24"/>
    <mergeCell ref="A25:B25"/>
    <mergeCell ref="C25:L25"/>
    <mergeCell ref="A36:B36"/>
    <mergeCell ref="C36:L36"/>
    <mergeCell ref="A35:B35"/>
    <mergeCell ref="C35:L35"/>
    <mergeCell ref="A26:B26"/>
    <mergeCell ref="C26:L26"/>
    <mergeCell ref="A27:B27"/>
    <mergeCell ref="C27:L27"/>
    <mergeCell ref="A28:B28"/>
    <mergeCell ref="C28:L28"/>
    <mergeCell ref="A29:B29"/>
    <mergeCell ref="C29:L29"/>
    <mergeCell ref="A30:B30"/>
    <mergeCell ref="C30:L30"/>
    <mergeCell ref="A31:B31"/>
    <mergeCell ref="C31:L31"/>
    <mergeCell ref="A34:B34"/>
    <mergeCell ref="C34:L34"/>
    <mergeCell ref="A32:B32"/>
    <mergeCell ref="C32:L32"/>
    <mergeCell ref="A33:B33"/>
    <mergeCell ref="C33:L33"/>
  </mergeCells>
  <pageMargins left="0.51181102362204722" right="0.43307086614173229" top="0.74803149606299213" bottom="1.7322834645669292" header="0.31496062992125984" footer="0.31496062992125984"/>
  <pageSetup orientation="landscape" r:id="rId1"/>
  <headerFooter>
    <oddHeader>&amp;L&amp;G</oddHeader>
    <oddFooter>&amp;C&amp;G</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FF0000"/>
  </sheetPr>
  <dimension ref="A1:G129"/>
  <sheetViews>
    <sheetView workbookViewId="0">
      <selection activeCell="A3" sqref="A3:E3"/>
    </sheetView>
  </sheetViews>
  <sheetFormatPr baseColWidth="10" defaultColWidth="10.85546875" defaultRowHeight="12.75" x14ac:dyDescent="0.2"/>
  <cols>
    <col min="1" max="1" width="10.85546875" style="347"/>
    <col min="2" max="2" width="28.42578125" style="347" customWidth="1"/>
    <col min="3" max="3" width="19.28515625" style="347" customWidth="1"/>
    <col min="4" max="4" width="99.140625" style="347" customWidth="1"/>
    <col min="5" max="5" width="19.28515625" style="347" customWidth="1"/>
    <col min="6" max="16384" width="10.85546875" style="347"/>
  </cols>
  <sheetData>
    <row r="1" spans="1:7" s="54" customFormat="1" ht="15.75" x14ac:dyDescent="0.25">
      <c r="A1" s="1469" t="str">
        <f>"Anexo "&amp;C5</f>
        <v>Anexo AG - 1</v>
      </c>
      <c r="B1" s="1469"/>
      <c r="C1" s="1469"/>
      <c r="D1" s="1469"/>
      <c r="E1" s="1469"/>
    </row>
    <row r="2" spans="1:7" s="54" customFormat="1" ht="15.75" x14ac:dyDescent="0.25">
      <c r="A2" s="1516" t="str">
        <f>"del Acta de Entrega Recepción del Municipio de "&amp;'ACTA INDIVIDUAL'!A2</f>
        <v>del Acta de Entrega Recepción del Municipio de Montemorelos, N.L.</v>
      </c>
      <c r="B2" s="1516"/>
      <c r="C2" s="1516"/>
      <c r="D2" s="1516"/>
      <c r="E2" s="1516"/>
    </row>
    <row r="3" spans="1:7" s="54" customFormat="1" ht="16.5" thickBot="1" x14ac:dyDescent="0.3">
      <c r="A3" s="2259" t="str">
        <f>COTEJO!E4</f>
        <v>DIRECCION DE ARCHIVOS MUNICIPAL</v>
      </c>
      <c r="B3" s="2259"/>
      <c r="C3" s="2259"/>
      <c r="D3" s="2259"/>
      <c r="E3" s="2259"/>
    </row>
    <row r="4" spans="1:7" s="54" customFormat="1" ht="33" customHeight="1" thickTop="1" x14ac:dyDescent="0.25">
      <c r="A4" s="1727" t="s">
        <v>95</v>
      </c>
      <c r="B4" s="1728"/>
      <c r="C4" s="1729" t="s">
        <v>1640</v>
      </c>
      <c r="D4" s="1730"/>
      <c r="E4" s="1731"/>
      <c r="G4" s="206"/>
    </row>
    <row r="5" spans="1:7" s="54" customFormat="1" ht="15" x14ac:dyDescent="0.25">
      <c r="A5" s="1720" t="s">
        <v>97</v>
      </c>
      <c r="B5" s="1721"/>
      <c r="C5" s="1724" t="s">
        <v>1646</v>
      </c>
      <c r="D5" s="1725"/>
      <c r="E5" s="1726"/>
      <c r="G5" s="206"/>
    </row>
    <row r="6" spans="1:7" s="54" customFormat="1" ht="45" customHeight="1" thickBot="1" x14ac:dyDescent="0.3">
      <c r="A6" s="1716" t="s">
        <v>4330</v>
      </c>
      <c r="B6" s="1717"/>
      <c r="C6" s="1718"/>
      <c r="D6" s="1718"/>
      <c r="E6" s="1719"/>
      <c r="G6" s="206"/>
    </row>
    <row r="7" spans="1:7" s="54" customFormat="1" ht="37.5" customHeight="1" thickBot="1" x14ac:dyDescent="0.3">
      <c r="A7" s="155" t="s">
        <v>99</v>
      </c>
      <c r="B7" s="155" t="s">
        <v>1641</v>
      </c>
      <c r="C7" s="155" t="s">
        <v>1642</v>
      </c>
      <c r="D7" s="155" t="s">
        <v>1643</v>
      </c>
      <c r="E7" s="155" t="s">
        <v>39</v>
      </c>
      <c r="G7" s="206"/>
    </row>
    <row r="8" spans="1:7" s="54" customFormat="1" ht="15" x14ac:dyDescent="0.25">
      <c r="A8" s="343"/>
      <c r="B8" s="1420"/>
      <c r="C8" s="66"/>
      <c r="D8" s="66"/>
      <c r="E8" s="344"/>
      <c r="G8" s="206"/>
    </row>
    <row r="9" spans="1:7" s="54" customFormat="1" ht="15" x14ac:dyDescent="0.25">
      <c r="A9" s="343"/>
      <c r="B9" s="1420"/>
      <c r="C9" s="66"/>
      <c r="D9" s="66"/>
      <c r="E9" s="344"/>
      <c r="G9" s="206"/>
    </row>
    <row r="10" spans="1:7" s="54" customFormat="1" ht="15" x14ac:dyDescent="0.25">
      <c r="A10" s="343"/>
      <c r="B10" s="1420"/>
      <c r="C10" s="66"/>
      <c r="D10" s="66"/>
      <c r="E10" s="344"/>
      <c r="G10" s="206"/>
    </row>
    <row r="11" spans="1:7" s="54" customFormat="1" ht="15" x14ac:dyDescent="0.25">
      <c r="A11" s="343"/>
      <c r="B11" s="1420"/>
      <c r="C11" s="66"/>
      <c r="D11" s="66"/>
      <c r="E11" s="344"/>
      <c r="G11" s="206"/>
    </row>
    <row r="12" spans="1:7" s="54" customFormat="1" ht="15" x14ac:dyDescent="0.25">
      <c r="A12" s="343"/>
      <c r="B12" s="1420"/>
      <c r="C12" s="66"/>
      <c r="D12" s="66"/>
      <c r="E12" s="344"/>
      <c r="G12" s="206"/>
    </row>
    <row r="13" spans="1:7" s="54" customFormat="1" ht="15" x14ac:dyDescent="0.25">
      <c r="A13" s="343"/>
      <c r="B13" s="1420"/>
      <c r="C13" s="66"/>
      <c r="D13" s="66"/>
      <c r="E13" s="344"/>
      <c r="G13" s="206"/>
    </row>
    <row r="14" spans="1:7" s="54" customFormat="1" ht="15" x14ac:dyDescent="0.25">
      <c r="A14" s="343"/>
      <c r="B14" s="1420"/>
      <c r="C14" s="66"/>
      <c r="D14" s="66"/>
      <c r="E14" s="344"/>
      <c r="G14" s="206"/>
    </row>
    <row r="15" spans="1:7" s="54" customFormat="1" ht="15" x14ac:dyDescent="0.25">
      <c r="A15" s="343"/>
      <c r="B15" s="1420"/>
      <c r="C15" s="66"/>
      <c r="D15" s="66"/>
      <c r="E15" s="344"/>
      <c r="G15" s="206"/>
    </row>
    <row r="16" spans="1:7" s="54" customFormat="1" ht="15" x14ac:dyDescent="0.25">
      <c r="A16" s="343"/>
      <c r="B16" s="1420"/>
      <c r="C16" s="66"/>
      <c r="D16" s="66"/>
      <c r="E16" s="344"/>
      <c r="G16" s="206"/>
    </row>
    <row r="17" spans="1:7" s="54" customFormat="1" ht="15" x14ac:dyDescent="0.25">
      <c r="A17" s="343"/>
      <c r="B17" s="1420"/>
      <c r="C17" s="66"/>
      <c r="D17" s="66"/>
      <c r="E17" s="344"/>
      <c r="G17" s="206"/>
    </row>
    <row r="18" spans="1:7" s="54" customFormat="1" ht="15" x14ac:dyDescent="0.25">
      <c r="A18" s="343"/>
      <c r="B18" s="1420"/>
      <c r="C18" s="66"/>
      <c r="D18" s="66"/>
      <c r="E18" s="344"/>
      <c r="G18" s="206"/>
    </row>
    <row r="19" spans="1:7" s="54" customFormat="1" ht="15" x14ac:dyDescent="0.25">
      <c r="A19" s="343"/>
      <c r="B19" s="66"/>
      <c r="C19" s="66"/>
      <c r="D19" s="66"/>
      <c r="E19" s="344"/>
      <c r="G19" s="206"/>
    </row>
    <row r="20" spans="1:7" s="54" customFormat="1" ht="15" x14ac:dyDescent="0.25">
      <c r="A20" s="343"/>
      <c r="B20" s="66"/>
      <c r="C20" s="66"/>
      <c r="D20" s="66"/>
      <c r="E20" s="344"/>
      <c r="G20" s="206"/>
    </row>
    <row r="21" spans="1:7" s="54" customFormat="1" ht="15" x14ac:dyDescent="0.25">
      <c r="A21" s="343"/>
      <c r="B21" s="66"/>
      <c r="C21" s="66"/>
      <c r="D21" s="66"/>
      <c r="E21" s="344"/>
      <c r="G21" s="206"/>
    </row>
    <row r="22" spans="1:7" s="54" customFormat="1" ht="15" x14ac:dyDescent="0.25">
      <c r="A22" s="343"/>
      <c r="B22" s="66"/>
      <c r="C22" s="66"/>
      <c r="D22" s="66"/>
      <c r="E22" s="344"/>
      <c r="G22" s="206"/>
    </row>
    <row r="23" spans="1:7" s="54" customFormat="1" ht="15" x14ac:dyDescent="0.25">
      <c r="A23" s="343"/>
      <c r="B23" s="66"/>
      <c r="C23" s="66"/>
      <c r="D23" s="66"/>
      <c r="E23" s="344"/>
      <c r="G23" s="206"/>
    </row>
    <row r="24" spans="1:7" s="54" customFormat="1" ht="15" x14ac:dyDescent="0.25">
      <c r="A24" s="343"/>
      <c r="B24" s="66"/>
      <c r="C24" s="66"/>
      <c r="D24" s="66"/>
      <c r="E24" s="344"/>
      <c r="G24" s="206"/>
    </row>
    <row r="25" spans="1:7" s="54" customFormat="1" ht="15" x14ac:dyDescent="0.25">
      <c r="A25" s="343"/>
      <c r="B25" s="66"/>
      <c r="C25" s="66"/>
      <c r="D25" s="66"/>
      <c r="E25" s="344"/>
      <c r="G25" s="206"/>
    </row>
    <row r="26" spans="1:7" s="54" customFormat="1" ht="15" x14ac:dyDescent="0.25">
      <c r="A26" s="343"/>
      <c r="B26" s="66"/>
      <c r="C26" s="66"/>
      <c r="D26" s="66"/>
      <c r="E26" s="344"/>
      <c r="G26" s="206"/>
    </row>
    <row r="27" spans="1:7" s="54" customFormat="1" ht="15" x14ac:dyDescent="0.25">
      <c r="A27" s="343"/>
      <c r="B27" s="66"/>
      <c r="C27" s="66"/>
      <c r="D27" s="66"/>
      <c r="E27" s="344"/>
      <c r="G27" s="206"/>
    </row>
    <row r="28" spans="1:7" s="54" customFormat="1" ht="15" x14ac:dyDescent="0.25">
      <c r="A28" s="343"/>
      <c r="B28" s="66"/>
      <c r="C28" s="66"/>
      <c r="D28" s="66"/>
      <c r="E28" s="344"/>
      <c r="G28" s="206"/>
    </row>
    <row r="29" spans="1:7" s="54" customFormat="1" ht="15" x14ac:dyDescent="0.25">
      <c r="A29" s="343"/>
      <c r="B29" s="66"/>
      <c r="C29" s="66"/>
      <c r="D29" s="66"/>
      <c r="E29" s="344"/>
      <c r="G29" s="206"/>
    </row>
    <row r="30" spans="1:7" s="54" customFormat="1" ht="15" x14ac:dyDescent="0.25">
      <c r="A30" s="343"/>
      <c r="B30" s="66"/>
      <c r="C30" s="66"/>
      <c r="D30" s="66"/>
      <c r="E30" s="344"/>
      <c r="G30" s="206"/>
    </row>
    <row r="31" spans="1:7" s="54" customFormat="1" ht="15" x14ac:dyDescent="0.25">
      <c r="A31" s="343"/>
      <c r="B31" s="66"/>
      <c r="C31" s="66"/>
      <c r="D31" s="66"/>
      <c r="E31" s="344"/>
      <c r="G31" s="206"/>
    </row>
    <row r="32" spans="1:7" s="54" customFormat="1" ht="15" x14ac:dyDescent="0.25">
      <c r="A32" s="343"/>
      <c r="B32" s="66"/>
      <c r="C32" s="66"/>
      <c r="D32" s="66"/>
      <c r="E32" s="344"/>
      <c r="G32" s="206"/>
    </row>
    <row r="33" spans="1:7" s="54" customFormat="1" ht="15" x14ac:dyDescent="0.25">
      <c r="A33" s="343"/>
      <c r="B33" s="66"/>
      <c r="C33" s="66"/>
      <c r="D33" s="66"/>
      <c r="E33" s="344"/>
      <c r="G33" s="206"/>
    </row>
    <row r="34" spans="1:7" s="54" customFormat="1" ht="15" x14ac:dyDescent="0.25">
      <c r="A34" s="343"/>
      <c r="B34" s="66"/>
      <c r="C34" s="66"/>
      <c r="D34" s="66"/>
      <c r="E34" s="344"/>
      <c r="G34" s="206"/>
    </row>
    <row r="35" spans="1:7" s="54" customFormat="1" ht="15" x14ac:dyDescent="0.25">
      <c r="A35" s="343"/>
      <c r="B35" s="66"/>
      <c r="C35" s="66"/>
      <c r="D35" s="66"/>
      <c r="E35" s="344"/>
      <c r="G35" s="206"/>
    </row>
    <row r="36" spans="1:7" s="54" customFormat="1" ht="15" x14ac:dyDescent="0.25">
      <c r="A36" s="343"/>
      <c r="B36" s="66"/>
      <c r="C36" s="66"/>
      <c r="D36" s="66"/>
      <c r="E36" s="344"/>
      <c r="G36" s="206"/>
    </row>
    <row r="37" spans="1:7" s="54" customFormat="1" ht="15" x14ac:dyDescent="0.25">
      <c r="A37" s="343"/>
      <c r="B37" s="66"/>
      <c r="C37" s="66"/>
      <c r="D37" s="66"/>
      <c r="E37" s="344"/>
      <c r="G37" s="206"/>
    </row>
    <row r="38" spans="1:7" s="54" customFormat="1" ht="15" x14ac:dyDescent="0.25">
      <c r="A38" s="343"/>
      <c r="B38" s="66"/>
      <c r="C38" s="66"/>
      <c r="D38" s="66"/>
      <c r="E38" s="344"/>
      <c r="G38" s="206"/>
    </row>
    <row r="39" spans="1:7" s="54" customFormat="1" ht="15" x14ac:dyDescent="0.25">
      <c r="A39" s="343"/>
      <c r="B39" s="66"/>
      <c r="C39" s="66"/>
      <c r="D39" s="66"/>
      <c r="E39" s="344"/>
      <c r="G39" s="206"/>
    </row>
    <row r="40" spans="1:7" s="54" customFormat="1" ht="15" x14ac:dyDescent="0.25">
      <c r="A40" s="343"/>
      <c r="B40" s="66"/>
      <c r="C40" s="66"/>
      <c r="D40" s="66"/>
      <c r="E40" s="344"/>
      <c r="G40" s="206"/>
    </row>
    <row r="41" spans="1:7" s="54" customFormat="1" ht="15" x14ac:dyDescent="0.25">
      <c r="A41" s="343"/>
      <c r="B41" s="66"/>
      <c r="C41" s="66"/>
      <c r="D41" s="66"/>
      <c r="E41" s="344"/>
      <c r="G41" s="206"/>
    </row>
    <row r="42" spans="1:7" s="54" customFormat="1" ht="15" x14ac:dyDescent="0.25">
      <c r="A42" s="343"/>
      <c r="B42" s="66"/>
      <c r="C42" s="66"/>
      <c r="D42" s="66"/>
      <c r="E42" s="344"/>
      <c r="G42" s="206"/>
    </row>
    <row r="43" spans="1:7" s="54" customFormat="1" ht="15" x14ac:dyDescent="0.25">
      <c r="A43" s="343"/>
      <c r="B43" s="66"/>
      <c r="C43" s="66"/>
      <c r="D43" s="66"/>
      <c r="E43" s="344"/>
      <c r="G43" s="206"/>
    </row>
    <row r="44" spans="1:7" s="54" customFormat="1" ht="15" x14ac:dyDescent="0.25">
      <c r="A44" s="343"/>
      <c r="B44" s="66"/>
      <c r="C44" s="66"/>
      <c r="D44" s="66"/>
      <c r="E44" s="344"/>
      <c r="G44" s="206"/>
    </row>
    <row r="45" spans="1:7" s="54" customFormat="1" ht="15" x14ac:dyDescent="0.25">
      <c r="A45" s="343"/>
      <c r="B45" s="66"/>
      <c r="C45" s="66"/>
      <c r="D45" s="66"/>
      <c r="E45" s="344"/>
      <c r="G45" s="206"/>
    </row>
    <row r="46" spans="1:7" s="54" customFormat="1" ht="15" x14ac:dyDescent="0.25">
      <c r="A46" s="343"/>
      <c r="B46" s="66"/>
      <c r="C46" s="66"/>
      <c r="D46" s="66"/>
      <c r="E46" s="344"/>
      <c r="G46" s="206"/>
    </row>
    <row r="47" spans="1:7" s="54" customFormat="1" ht="15" x14ac:dyDescent="0.25">
      <c r="A47" s="343"/>
      <c r="B47" s="66"/>
      <c r="C47" s="66"/>
      <c r="D47" s="66"/>
      <c r="E47" s="344"/>
      <c r="G47" s="206"/>
    </row>
    <row r="48" spans="1:7" s="54" customFormat="1" ht="15" x14ac:dyDescent="0.25">
      <c r="A48" s="343"/>
      <c r="B48" s="66"/>
      <c r="C48" s="66"/>
      <c r="D48" s="66"/>
      <c r="E48" s="344"/>
      <c r="G48" s="206"/>
    </row>
    <row r="49" spans="1:7" s="54" customFormat="1" ht="15" x14ac:dyDescent="0.25">
      <c r="A49" s="343"/>
      <c r="B49" s="66"/>
      <c r="C49" s="66"/>
      <c r="D49" s="66"/>
      <c r="E49" s="344"/>
      <c r="G49" s="206"/>
    </row>
    <row r="50" spans="1:7" s="54" customFormat="1" ht="15" x14ac:dyDescent="0.25">
      <c r="A50" s="343"/>
      <c r="B50" s="66"/>
      <c r="C50" s="66"/>
      <c r="D50" s="66"/>
      <c r="E50" s="344"/>
      <c r="G50" s="206"/>
    </row>
    <row r="51" spans="1:7" s="54" customFormat="1" ht="15" x14ac:dyDescent="0.25">
      <c r="A51" s="343"/>
      <c r="B51" s="66"/>
      <c r="C51" s="66"/>
      <c r="D51" s="66"/>
      <c r="E51" s="344"/>
      <c r="G51" s="206"/>
    </row>
    <row r="52" spans="1:7" s="54" customFormat="1" ht="15" x14ac:dyDescent="0.25">
      <c r="A52" s="343"/>
      <c r="B52" s="66"/>
      <c r="C52" s="66"/>
      <c r="D52" s="66"/>
      <c r="E52" s="344"/>
      <c r="G52" s="206"/>
    </row>
    <row r="53" spans="1:7" s="54" customFormat="1" ht="15" x14ac:dyDescent="0.25">
      <c r="A53" s="343"/>
      <c r="B53" s="66"/>
      <c r="C53" s="66"/>
      <c r="D53" s="66"/>
      <c r="E53" s="344"/>
      <c r="G53" s="206"/>
    </row>
    <row r="54" spans="1:7" s="54" customFormat="1" ht="15" x14ac:dyDescent="0.25">
      <c r="A54" s="343"/>
      <c r="B54" s="66"/>
      <c r="C54" s="66"/>
      <c r="D54" s="66"/>
      <c r="E54" s="344"/>
      <c r="G54" s="206"/>
    </row>
    <row r="55" spans="1:7" s="54" customFormat="1" ht="15" x14ac:dyDescent="0.25">
      <c r="A55" s="343"/>
      <c r="B55" s="66"/>
      <c r="C55" s="66"/>
      <c r="D55" s="66"/>
      <c r="E55" s="344"/>
      <c r="G55" s="206"/>
    </row>
    <row r="56" spans="1:7" s="54" customFormat="1" ht="15" x14ac:dyDescent="0.25">
      <c r="A56" s="343"/>
      <c r="B56" s="66"/>
      <c r="C56" s="66"/>
      <c r="D56" s="66"/>
      <c r="E56" s="344"/>
      <c r="G56" s="206"/>
    </row>
    <row r="57" spans="1:7" s="54" customFormat="1" ht="15" x14ac:dyDescent="0.25">
      <c r="A57" s="343"/>
      <c r="B57" s="66"/>
      <c r="C57" s="66"/>
      <c r="D57" s="66"/>
      <c r="E57" s="344"/>
      <c r="G57" s="206"/>
    </row>
    <row r="58" spans="1:7" s="54" customFormat="1" ht="15" x14ac:dyDescent="0.25">
      <c r="A58" s="343"/>
      <c r="B58" s="66"/>
      <c r="C58" s="66"/>
      <c r="D58" s="66"/>
      <c r="E58" s="344"/>
      <c r="G58" s="206"/>
    </row>
    <row r="59" spans="1:7" s="54" customFormat="1" ht="15" x14ac:dyDescent="0.25">
      <c r="A59" s="343"/>
      <c r="B59" s="66"/>
      <c r="C59" s="66"/>
      <c r="D59" s="66"/>
      <c r="E59" s="344"/>
      <c r="G59" s="206"/>
    </row>
    <row r="60" spans="1:7" s="54" customFormat="1" ht="15" x14ac:dyDescent="0.25">
      <c r="A60" s="343"/>
      <c r="B60" s="66"/>
      <c r="C60" s="66"/>
      <c r="D60" s="66"/>
      <c r="E60" s="344"/>
      <c r="G60" s="206"/>
    </row>
    <row r="61" spans="1:7" s="54" customFormat="1" ht="15" x14ac:dyDescent="0.25">
      <c r="A61" s="343"/>
      <c r="B61" s="66"/>
      <c r="C61" s="66"/>
      <c r="D61" s="66"/>
      <c r="E61" s="344"/>
      <c r="G61" s="206"/>
    </row>
    <row r="62" spans="1:7" s="54" customFormat="1" ht="15" x14ac:dyDescent="0.25">
      <c r="A62" s="343"/>
      <c r="B62" s="66"/>
      <c r="C62" s="66"/>
      <c r="D62" s="66"/>
      <c r="E62" s="344"/>
      <c r="G62" s="206"/>
    </row>
    <row r="63" spans="1:7" s="54" customFormat="1" ht="15" x14ac:dyDescent="0.25">
      <c r="A63" s="343"/>
      <c r="B63" s="66"/>
      <c r="C63" s="66"/>
      <c r="D63" s="66"/>
      <c r="E63" s="344"/>
      <c r="G63" s="206"/>
    </row>
    <row r="64" spans="1:7" s="54" customFormat="1" ht="15" x14ac:dyDescent="0.25">
      <c r="A64" s="343"/>
      <c r="B64" s="66"/>
      <c r="C64" s="66"/>
      <c r="D64" s="66"/>
      <c r="E64" s="344"/>
      <c r="G64" s="206"/>
    </row>
    <row r="65" spans="1:7" s="54" customFormat="1" ht="15" x14ac:dyDescent="0.25">
      <c r="A65" s="343"/>
      <c r="B65" s="66"/>
      <c r="C65" s="66"/>
      <c r="D65" s="66"/>
      <c r="E65" s="344"/>
      <c r="G65" s="206"/>
    </row>
    <row r="66" spans="1:7" s="54" customFormat="1" ht="15" x14ac:dyDescent="0.25">
      <c r="A66" s="343"/>
      <c r="B66" s="66"/>
      <c r="C66" s="66"/>
      <c r="D66" s="66"/>
      <c r="E66" s="344"/>
      <c r="G66" s="206"/>
    </row>
    <row r="67" spans="1:7" s="54" customFormat="1" ht="15" x14ac:dyDescent="0.25">
      <c r="A67" s="343"/>
      <c r="B67" s="66"/>
      <c r="C67" s="66"/>
      <c r="D67" s="66"/>
      <c r="E67" s="344"/>
      <c r="G67" s="206"/>
    </row>
    <row r="68" spans="1:7" s="54" customFormat="1" ht="15" x14ac:dyDescent="0.25">
      <c r="A68" s="343"/>
      <c r="B68" s="66"/>
      <c r="C68" s="66"/>
      <c r="D68" s="66"/>
      <c r="E68" s="344"/>
      <c r="G68" s="206"/>
    </row>
    <row r="69" spans="1:7" s="54" customFormat="1" ht="15" x14ac:dyDescent="0.25">
      <c r="A69" s="343"/>
      <c r="B69" s="66"/>
      <c r="C69" s="66"/>
      <c r="D69" s="66"/>
      <c r="E69" s="344"/>
      <c r="G69" s="206"/>
    </row>
    <row r="70" spans="1:7" s="54" customFormat="1" ht="15" x14ac:dyDescent="0.25">
      <c r="A70" s="343"/>
      <c r="B70" s="66"/>
      <c r="C70" s="66"/>
      <c r="D70" s="66"/>
      <c r="E70" s="344"/>
      <c r="G70" s="206"/>
    </row>
    <row r="71" spans="1:7" s="54" customFormat="1" ht="15" x14ac:dyDescent="0.25">
      <c r="A71" s="343"/>
      <c r="B71" s="66"/>
      <c r="C71" s="66"/>
      <c r="D71" s="66"/>
      <c r="E71" s="344"/>
      <c r="G71" s="206"/>
    </row>
    <row r="72" spans="1:7" s="54" customFormat="1" ht="15" x14ac:dyDescent="0.25">
      <c r="A72" s="343"/>
      <c r="B72" s="66"/>
      <c r="C72" s="66"/>
      <c r="D72" s="66"/>
      <c r="E72" s="344"/>
      <c r="G72" s="206"/>
    </row>
    <row r="73" spans="1:7" s="54" customFormat="1" ht="15" x14ac:dyDescent="0.25">
      <c r="A73" s="343"/>
      <c r="B73" s="66"/>
      <c r="C73" s="66"/>
      <c r="D73" s="66"/>
      <c r="E73" s="344"/>
      <c r="G73" s="206"/>
    </row>
    <row r="74" spans="1:7" s="54" customFormat="1" ht="15" x14ac:dyDescent="0.25">
      <c r="A74" s="343"/>
      <c r="B74" s="66"/>
      <c r="C74" s="66"/>
      <c r="D74" s="66"/>
      <c r="E74" s="344"/>
      <c r="G74" s="206"/>
    </row>
    <row r="75" spans="1:7" s="54" customFormat="1" ht="15" x14ac:dyDescent="0.25">
      <c r="A75" s="343"/>
      <c r="B75" s="66"/>
      <c r="C75" s="66"/>
      <c r="D75" s="66"/>
      <c r="E75" s="344"/>
      <c r="G75" s="206"/>
    </row>
    <row r="76" spans="1:7" s="54" customFormat="1" ht="15" x14ac:dyDescent="0.25">
      <c r="A76" s="343"/>
      <c r="B76" s="66"/>
      <c r="C76" s="66"/>
      <c r="D76" s="66"/>
      <c r="E76" s="344"/>
      <c r="G76" s="206"/>
    </row>
    <row r="77" spans="1:7" s="54" customFormat="1" ht="15" x14ac:dyDescent="0.25">
      <c r="A77" s="343"/>
      <c r="B77" s="66"/>
      <c r="C77" s="66"/>
      <c r="D77" s="66"/>
      <c r="E77" s="344"/>
      <c r="G77" s="206"/>
    </row>
    <row r="78" spans="1:7" s="54" customFormat="1" ht="15" x14ac:dyDescent="0.25">
      <c r="A78" s="343"/>
      <c r="B78" s="66"/>
      <c r="C78" s="66"/>
      <c r="D78" s="66"/>
      <c r="E78" s="344"/>
      <c r="G78" s="206"/>
    </row>
    <row r="79" spans="1:7" s="54" customFormat="1" ht="15" x14ac:dyDescent="0.25">
      <c r="A79" s="343"/>
      <c r="B79" s="66"/>
      <c r="C79" s="66"/>
      <c r="D79" s="66"/>
      <c r="E79" s="344"/>
      <c r="G79" s="206"/>
    </row>
    <row r="80" spans="1:7" s="54" customFormat="1" ht="15" x14ac:dyDescent="0.25">
      <c r="A80" s="343"/>
      <c r="B80" s="66"/>
      <c r="C80" s="66"/>
      <c r="D80" s="66"/>
      <c r="E80" s="344"/>
      <c r="G80" s="206"/>
    </row>
    <row r="81" spans="1:7" s="54" customFormat="1" ht="15" x14ac:dyDescent="0.25">
      <c r="A81" s="343"/>
      <c r="B81" s="66"/>
      <c r="C81" s="66"/>
      <c r="D81" s="66"/>
      <c r="E81" s="344"/>
      <c r="G81" s="206"/>
    </row>
    <row r="82" spans="1:7" s="54" customFormat="1" ht="15" x14ac:dyDescent="0.25">
      <c r="A82" s="343"/>
      <c r="B82" s="66"/>
      <c r="C82" s="66"/>
      <c r="D82" s="66"/>
      <c r="E82" s="344"/>
      <c r="G82" s="206"/>
    </row>
    <row r="83" spans="1:7" s="54" customFormat="1" ht="15" x14ac:dyDescent="0.25">
      <c r="A83" s="343"/>
      <c r="B83" s="66"/>
      <c r="C83" s="66"/>
      <c r="D83" s="66"/>
      <c r="E83" s="344"/>
      <c r="G83" s="206"/>
    </row>
    <row r="84" spans="1:7" s="54" customFormat="1" ht="15" x14ac:dyDescent="0.25">
      <c r="A84" s="67"/>
      <c r="B84" s="66"/>
      <c r="C84" s="66"/>
      <c r="D84" s="66"/>
      <c r="E84" s="74"/>
      <c r="G84" s="206"/>
    </row>
    <row r="85" spans="1:7" s="54" customFormat="1" ht="15" x14ac:dyDescent="0.25">
      <c r="A85" s="67"/>
      <c r="B85" s="66"/>
      <c r="C85" s="66"/>
      <c r="D85" s="66"/>
      <c r="E85" s="74"/>
      <c r="G85" s="206"/>
    </row>
    <row r="86" spans="1:7" s="54" customFormat="1" ht="15" x14ac:dyDescent="0.25">
      <c r="A86" s="67"/>
      <c r="B86" s="66"/>
      <c r="C86" s="66"/>
      <c r="D86" s="66"/>
      <c r="E86" s="74"/>
      <c r="G86" s="206"/>
    </row>
    <row r="87" spans="1:7" s="54" customFormat="1" ht="15" x14ac:dyDescent="0.25">
      <c r="A87" s="67"/>
      <c r="B87" s="66"/>
      <c r="C87" s="66"/>
      <c r="D87" s="66"/>
      <c r="E87" s="74"/>
      <c r="G87" s="206"/>
    </row>
    <row r="88" spans="1:7" s="54" customFormat="1" ht="15" x14ac:dyDescent="0.25">
      <c r="A88" s="67"/>
      <c r="B88" s="66"/>
      <c r="C88" s="66"/>
      <c r="D88" s="66"/>
      <c r="E88" s="74"/>
      <c r="G88" s="206"/>
    </row>
    <row r="89" spans="1:7" s="54" customFormat="1" ht="15" x14ac:dyDescent="0.25">
      <c r="A89" s="67"/>
      <c r="B89" s="66"/>
      <c r="C89" s="66"/>
      <c r="D89" s="66"/>
      <c r="E89" s="74"/>
      <c r="G89" s="206"/>
    </row>
    <row r="90" spans="1:7" s="54" customFormat="1" ht="15" x14ac:dyDescent="0.25">
      <c r="A90" s="67"/>
      <c r="B90" s="66"/>
      <c r="C90" s="66"/>
      <c r="D90" s="66"/>
      <c r="E90" s="74"/>
      <c r="G90" s="206"/>
    </row>
    <row r="91" spans="1:7" s="54" customFormat="1" ht="15" x14ac:dyDescent="0.25">
      <c r="A91" s="67"/>
      <c r="B91" s="1421"/>
      <c r="C91" s="66"/>
      <c r="D91" s="66"/>
      <c r="E91" s="74"/>
      <c r="G91" s="206"/>
    </row>
    <row r="92" spans="1:7" s="54" customFormat="1" ht="15" x14ac:dyDescent="0.25">
      <c r="A92" s="67"/>
      <c r="B92" s="1421"/>
      <c r="C92" s="66"/>
      <c r="D92" s="66"/>
      <c r="E92" s="74"/>
      <c r="G92" s="206"/>
    </row>
    <row r="93" spans="1:7" s="54" customFormat="1" ht="15" x14ac:dyDescent="0.25">
      <c r="A93" s="67"/>
      <c r="B93" s="1421"/>
      <c r="C93" s="66"/>
      <c r="D93" s="66"/>
      <c r="E93" s="74"/>
      <c r="G93" s="206"/>
    </row>
    <row r="94" spans="1:7" s="54" customFormat="1" ht="15" x14ac:dyDescent="0.25">
      <c r="A94" s="67"/>
      <c r="B94" s="1421"/>
      <c r="C94" s="66"/>
      <c r="D94" s="66"/>
      <c r="E94" s="74"/>
      <c r="G94" s="206"/>
    </row>
    <row r="95" spans="1:7" s="54" customFormat="1" ht="15" x14ac:dyDescent="0.25">
      <c r="A95" s="67"/>
      <c r="B95" s="1421"/>
      <c r="C95" s="66"/>
      <c r="D95" s="66"/>
      <c r="E95" s="74"/>
      <c r="G95" s="206"/>
    </row>
    <row r="96" spans="1:7" s="54" customFormat="1" ht="15" x14ac:dyDescent="0.25">
      <c r="A96" s="67"/>
      <c r="B96" s="405"/>
      <c r="C96" s="66"/>
      <c r="D96" s="66"/>
      <c r="E96" s="74"/>
      <c r="G96" s="206"/>
    </row>
    <row r="97" spans="1:7" s="54" customFormat="1" ht="15" x14ac:dyDescent="0.25">
      <c r="A97" s="67"/>
      <c r="B97" s="405"/>
      <c r="C97" s="66"/>
      <c r="D97" s="66"/>
      <c r="E97" s="74"/>
      <c r="G97" s="206"/>
    </row>
    <row r="98" spans="1:7" s="54" customFormat="1" ht="15" x14ac:dyDescent="0.25">
      <c r="A98" s="67"/>
      <c r="B98" s="405"/>
      <c r="C98" s="66"/>
      <c r="D98" s="66"/>
      <c r="E98" s="74"/>
      <c r="G98" s="206"/>
    </row>
    <row r="99" spans="1:7" s="54" customFormat="1" ht="15" x14ac:dyDescent="0.25">
      <c r="A99" s="67"/>
      <c r="B99" s="405"/>
      <c r="C99" s="66"/>
      <c r="D99" s="66"/>
      <c r="E99" s="74"/>
      <c r="G99" s="206"/>
    </row>
    <row r="100" spans="1:7" s="54" customFormat="1" ht="15" x14ac:dyDescent="0.25">
      <c r="A100" s="67"/>
      <c r="B100" s="405"/>
      <c r="C100" s="66"/>
      <c r="D100" s="66"/>
      <c r="E100" s="74"/>
      <c r="G100" s="206"/>
    </row>
    <row r="101" spans="1:7" s="54" customFormat="1" ht="15" x14ac:dyDescent="0.25">
      <c r="A101" s="67"/>
      <c r="B101" s="405"/>
      <c r="C101" s="66"/>
      <c r="D101" s="66"/>
      <c r="E101" s="74"/>
    </row>
    <row r="102" spans="1:7" s="54" customFormat="1" ht="15" x14ac:dyDescent="0.25">
      <c r="A102" s="1422"/>
      <c r="B102" s="405"/>
      <c r="C102" s="66"/>
      <c r="D102" s="66"/>
      <c r="E102" s="1423"/>
    </row>
    <row r="103" spans="1:7" s="54" customFormat="1" ht="15" x14ac:dyDescent="0.25">
      <c r="A103" s="1422"/>
      <c r="B103" s="405"/>
      <c r="C103" s="66"/>
      <c r="D103" s="66"/>
      <c r="E103" s="1423"/>
    </row>
    <row r="104" spans="1:7" s="54" customFormat="1" ht="15" x14ac:dyDescent="0.25">
      <c r="A104" s="1422"/>
      <c r="B104" s="405"/>
      <c r="C104" s="66"/>
      <c r="D104" s="66"/>
      <c r="E104" s="1423"/>
    </row>
    <row r="105" spans="1:7" s="54" customFormat="1" ht="15" x14ac:dyDescent="0.25">
      <c r="A105" s="1422"/>
      <c r="B105" s="405"/>
      <c r="C105" s="66"/>
      <c r="D105" s="66"/>
      <c r="E105" s="1423"/>
    </row>
    <row r="106" spans="1:7" s="54" customFormat="1" ht="15" x14ac:dyDescent="0.25">
      <c r="A106" s="1422"/>
      <c r="B106" s="405"/>
      <c r="C106" s="66"/>
      <c r="D106" s="66"/>
      <c r="E106" s="1423"/>
    </row>
    <row r="107" spans="1:7" s="54" customFormat="1" ht="15" x14ac:dyDescent="0.25">
      <c r="A107" s="1422"/>
      <c r="B107" s="405"/>
      <c r="C107" s="66"/>
      <c r="D107" s="66"/>
      <c r="E107" s="1423"/>
    </row>
    <row r="108" spans="1:7" s="54" customFormat="1" ht="15" x14ac:dyDescent="0.25">
      <c r="A108" s="1422"/>
      <c r="B108" s="405"/>
      <c r="C108" s="66"/>
      <c r="D108" s="66"/>
      <c r="E108" s="1423"/>
    </row>
    <row r="109" spans="1:7" s="54" customFormat="1" ht="15" x14ac:dyDescent="0.25">
      <c r="A109" s="1422"/>
      <c r="B109" s="405"/>
      <c r="C109" s="66"/>
      <c r="D109" s="66"/>
      <c r="E109" s="1423"/>
    </row>
    <row r="110" spans="1:7" s="54" customFormat="1" ht="15" x14ac:dyDescent="0.25">
      <c r="A110" s="1422"/>
      <c r="B110" s="405"/>
      <c r="C110" s="66"/>
      <c r="D110" s="66"/>
      <c r="E110" s="1423"/>
    </row>
    <row r="111" spans="1:7" s="54" customFormat="1" ht="15" x14ac:dyDescent="0.25">
      <c r="A111" s="1422"/>
      <c r="B111" s="405"/>
      <c r="C111" s="66"/>
      <c r="D111" s="66"/>
      <c r="E111" s="1423"/>
    </row>
    <row r="112" spans="1:7" s="54" customFormat="1" ht="15" x14ac:dyDescent="0.25">
      <c r="A112" s="1422"/>
      <c r="B112" s="405"/>
      <c r="C112" s="66"/>
      <c r="D112" s="66"/>
      <c r="E112" s="1423"/>
    </row>
    <row r="113" spans="1:7" s="54" customFormat="1" ht="15" x14ac:dyDescent="0.25">
      <c r="A113" s="1422"/>
      <c r="B113" s="405"/>
      <c r="C113" s="66"/>
      <c r="D113" s="66"/>
      <c r="E113" s="1423"/>
    </row>
    <row r="114" spans="1:7" s="54" customFormat="1" ht="15.75" thickBot="1" x14ac:dyDescent="0.3">
      <c r="A114" s="69"/>
      <c r="B114" s="70"/>
      <c r="C114" s="70"/>
      <c r="D114" s="70"/>
      <c r="E114" s="75"/>
    </row>
    <row r="115" spans="1:7" s="54" customFormat="1" ht="15" x14ac:dyDescent="0.25"/>
    <row r="116" spans="1:7" s="54" customFormat="1" ht="15" x14ac:dyDescent="0.25"/>
    <row r="117" spans="1:7" s="54" customFormat="1" ht="15" x14ac:dyDescent="0.25"/>
    <row r="118" spans="1:7" s="54" customFormat="1" ht="15" x14ac:dyDescent="0.25"/>
    <row r="119" spans="1:7" s="54" customFormat="1" ht="15" x14ac:dyDescent="0.25"/>
    <row r="120" spans="1:7" s="54" customFormat="1" ht="15" x14ac:dyDescent="0.25"/>
    <row r="121" spans="1:7" s="54" customFormat="1" ht="15" x14ac:dyDescent="0.25"/>
    <row r="122" spans="1:7" s="54" customFormat="1" ht="15" x14ac:dyDescent="0.25">
      <c r="A122" s="1720" t="s">
        <v>98</v>
      </c>
      <c r="B122" s="1721"/>
      <c r="C122" s="1722"/>
      <c r="D122" s="1722"/>
      <c r="E122" s="1723"/>
    </row>
    <row r="123" spans="1:7" s="54" customFormat="1" ht="15" x14ac:dyDescent="0.25">
      <c r="A123" s="1720" t="s">
        <v>41</v>
      </c>
      <c r="B123" s="1721"/>
      <c r="C123" s="1724" t="s">
        <v>217</v>
      </c>
      <c r="D123" s="1725"/>
      <c r="E123" s="1726"/>
    </row>
    <row r="124" spans="1:7" s="54" customFormat="1" ht="33" customHeight="1" x14ac:dyDescent="0.25">
      <c r="A124" s="1705" t="s">
        <v>99</v>
      </c>
      <c r="B124" s="1706"/>
      <c r="C124" s="1707" t="s">
        <v>104</v>
      </c>
      <c r="D124" s="1708"/>
      <c r="E124" s="1709"/>
    </row>
    <row r="125" spans="1:7" s="54" customFormat="1" ht="33" customHeight="1" x14ac:dyDescent="0.25">
      <c r="A125" s="1979" t="s">
        <v>1641</v>
      </c>
      <c r="B125" s="1980"/>
      <c r="C125" s="1707" t="s">
        <v>1647</v>
      </c>
      <c r="D125" s="1708"/>
      <c r="E125" s="1709"/>
    </row>
    <row r="126" spans="1:7" s="54" customFormat="1" ht="33" customHeight="1" x14ac:dyDescent="0.25">
      <c r="A126" s="1979" t="s">
        <v>1644</v>
      </c>
      <c r="B126" s="1980"/>
      <c r="C126" s="1707" t="s">
        <v>1649</v>
      </c>
      <c r="D126" s="1708"/>
      <c r="E126" s="1709"/>
      <c r="G126" s="474"/>
    </row>
    <row r="127" spans="1:7" s="54" customFormat="1" ht="39.75" customHeight="1" x14ac:dyDescent="0.25">
      <c r="A127" s="1705" t="s">
        <v>161</v>
      </c>
      <c r="B127" s="1706"/>
      <c r="C127" s="1707" t="s">
        <v>1648</v>
      </c>
      <c r="D127" s="1708"/>
      <c r="E127" s="1709"/>
    </row>
    <row r="128" spans="1:7" s="54" customFormat="1" ht="36.6" customHeight="1" thickBot="1" x14ac:dyDescent="0.3">
      <c r="A128" s="1971" t="s">
        <v>39</v>
      </c>
      <c r="B128" s="1972"/>
      <c r="C128" s="1976" t="s">
        <v>1645</v>
      </c>
      <c r="D128" s="1977"/>
      <c r="E128" s="1978"/>
    </row>
    <row r="129" ht="13.5" thickTop="1" x14ac:dyDescent="0.2"/>
  </sheetData>
  <mergeCells count="21">
    <mergeCell ref="A6:E6"/>
    <mergeCell ref="A122:E122"/>
    <mergeCell ref="A123:B123"/>
    <mergeCell ref="C123:E123"/>
    <mergeCell ref="A124:B124"/>
    <mergeCell ref="C124:E124"/>
    <mergeCell ref="A1:E1"/>
    <mergeCell ref="A2:E2"/>
    <mergeCell ref="A4:B4"/>
    <mergeCell ref="C4:E4"/>
    <mergeCell ref="A5:B5"/>
    <mergeCell ref="C5:E5"/>
    <mergeCell ref="A3:E3"/>
    <mergeCell ref="A128:B128"/>
    <mergeCell ref="C128:E128"/>
    <mergeCell ref="A125:B125"/>
    <mergeCell ref="C125:E125"/>
    <mergeCell ref="A126:B126"/>
    <mergeCell ref="C126:E126"/>
    <mergeCell ref="A127:B127"/>
    <mergeCell ref="C127:E127"/>
  </mergeCells>
  <pageMargins left="0.7" right="0.7" top="0.75" bottom="0.75" header="0.3" footer="0.3"/>
  <pageSetup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F48"/>
  <sheetViews>
    <sheetView workbookViewId="0">
      <selection activeCell="G10" sqref="G10"/>
    </sheetView>
  </sheetViews>
  <sheetFormatPr baseColWidth="10" defaultRowHeight="12.75" x14ac:dyDescent="0.2"/>
  <cols>
    <col min="1" max="1" width="11" customWidth="1"/>
    <col min="2" max="2" width="14" customWidth="1"/>
    <col min="3" max="3" width="22" customWidth="1"/>
    <col min="4" max="4" width="13.42578125" customWidth="1"/>
    <col min="5" max="5" width="21.85546875" customWidth="1"/>
    <col min="6" max="6" width="36.140625" customWidth="1"/>
  </cols>
  <sheetData>
    <row r="1" spans="1:6" ht="15.75" x14ac:dyDescent="0.2">
      <c r="A1" s="1469" t="str">
        <f>"Anexo "&amp;C4</f>
        <v>Anexo AG - 2</v>
      </c>
      <c r="B1" s="1469"/>
      <c r="C1" s="1469"/>
      <c r="D1" s="1469"/>
      <c r="E1" s="1469"/>
      <c r="F1" s="1469"/>
    </row>
    <row r="2" spans="1:6" ht="16.5" thickBot="1" x14ac:dyDescent="0.25">
      <c r="A2" s="1496" t="str">
        <f>"del Acta de Entrega Recepción del Municipio de "&amp;'ACTA INDIVIDUAL'!A2</f>
        <v>del Acta de Entrega Recepción del Municipio de Montemorelos, N.L.</v>
      </c>
      <c r="B2" s="1496"/>
      <c r="C2" s="1496"/>
      <c r="D2" s="1496"/>
      <c r="E2" s="1496"/>
      <c r="F2" s="1496"/>
    </row>
    <row r="3" spans="1:6" ht="26.45" customHeight="1" thickTop="1" x14ac:dyDescent="0.2">
      <c r="A3" s="1727" t="s">
        <v>95</v>
      </c>
      <c r="B3" s="1728"/>
      <c r="C3" s="1728" t="s">
        <v>96</v>
      </c>
      <c r="D3" s="1728"/>
      <c r="E3" s="1728"/>
      <c r="F3" s="1968"/>
    </row>
    <row r="4" spans="1:6" ht="26.45" customHeight="1" x14ac:dyDescent="0.2">
      <c r="A4" s="1720" t="s">
        <v>97</v>
      </c>
      <c r="B4" s="1722"/>
      <c r="C4" s="1722" t="s">
        <v>368</v>
      </c>
      <c r="D4" s="1722"/>
      <c r="E4" s="1722"/>
      <c r="F4" s="1723"/>
    </row>
    <row r="5" spans="1:6" ht="39" customHeight="1" thickBot="1" x14ac:dyDescent="0.25">
      <c r="A5" s="1716" t="s">
        <v>4331</v>
      </c>
      <c r="B5" s="1718"/>
      <c r="C5" s="1718"/>
      <c r="D5" s="1718"/>
      <c r="E5" s="1718"/>
      <c r="F5" s="1719"/>
    </row>
    <row r="6" spans="1:6" ht="31.5" customHeight="1" thickBot="1" x14ac:dyDescent="0.25">
      <c r="A6" s="2260" t="s">
        <v>194</v>
      </c>
      <c r="B6" s="2262" t="s">
        <v>83</v>
      </c>
      <c r="C6" s="2262" t="s">
        <v>94</v>
      </c>
      <c r="D6" s="2262" t="s">
        <v>84</v>
      </c>
      <c r="E6" s="2262" t="s">
        <v>45</v>
      </c>
      <c r="F6" s="2262" t="s">
        <v>39</v>
      </c>
    </row>
    <row r="7" spans="1:6" ht="30" customHeight="1" thickBot="1" x14ac:dyDescent="0.25">
      <c r="A7" s="2261"/>
      <c r="B7" s="2262"/>
      <c r="C7" s="2262"/>
      <c r="D7" s="2262"/>
      <c r="E7" s="2262"/>
      <c r="F7" s="2263"/>
    </row>
    <row r="8" spans="1:6" x14ac:dyDescent="0.2">
      <c r="A8" s="401"/>
      <c r="B8" s="402"/>
      <c r="C8" s="396"/>
      <c r="D8" s="397"/>
      <c r="E8" s="397"/>
      <c r="F8" s="398"/>
    </row>
    <row r="9" spans="1:6" x14ac:dyDescent="0.2">
      <c r="A9" s="403"/>
      <c r="B9" s="404"/>
      <c r="C9" s="259"/>
      <c r="D9" s="399"/>
      <c r="E9" s="399"/>
      <c r="F9" s="400"/>
    </row>
    <row r="10" spans="1:6" x14ac:dyDescent="0.2">
      <c r="A10" s="27"/>
      <c r="B10" s="28"/>
      <c r="C10" s="28"/>
      <c r="D10" s="136"/>
      <c r="E10" s="28"/>
      <c r="F10" s="29"/>
    </row>
    <row r="11" spans="1:6" x14ac:dyDescent="0.2">
      <c r="A11" s="27"/>
      <c r="B11" s="28"/>
      <c r="C11" s="28"/>
      <c r="D11" s="136"/>
      <c r="E11" s="28"/>
      <c r="F11" s="29"/>
    </row>
    <row r="12" spans="1:6" x14ac:dyDescent="0.2">
      <c r="A12" s="27"/>
      <c r="B12" s="28"/>
      <c r="C12" s="28"/>
      <c r="D12" s="136"/>
      <c r="E12" s="28"/>
      <c r="F12" s="29"/>
    </row>
    <row r="13" spans="1:6" x14ac:dyDescent="0.2">
      <c r="A13" s="27"/>
      <c r="B13" s="28"/>
      <c r="C13" s="28"/>
      <c r="D13" s="136"/>
      <c r="E13" s="28"/>
      <c r="F13" s="29"/>
    </row>
    <row r="14" spans="1:6" x14ac:dyDescent="0.2">
      <c r="A14" s="27"/>
      <c r="B14" s="28"/>
      <c r="C14" s="28"/>
      <c r="D14" s="136"/>
      <c r="E14" s="28"/>
      <c r="F14" s="29"/>
    </row>
    <row r="15" spans="1:6" ht="13.5" thickBot="1" x14ac:dyDescent="0.25">
      <c r="A15" s="24"/>
      <c r="B15" s="25"/>
      <c r="C15" s="25"/>
      <c r="D15" s="25"/>
      <c r="E15" s="25"/>
      <c r="F15" s="26"/>
    </row>
    <row r="22" spans="1:6" ht="26.45" customHeight="1" x14ac:dyDescent="0.2">
      <c r="A22" s="1720" t="s">
        <v>98</v>
      </c>
      <c r="B22" s="1722"/>
      <c r="C22" s="1722"/>
      <c r="D22" s="1722"/>
      <c r="E22" s="1722"/>
      <c r="F22" s="1723"/>
    </row>
    <row r="23" spans="1:6" ht="26.45" customHeight="1" x14ac:dyDescent="0.2">
      <c r="A23" s="1720" t="s">
        <v>41</v>
      </c>
      <c r="B23" s="1722"/>
      <c r="C23" s="1722" t="s">
        <v>103</v>
      </c>
      <c r="D23" s="1722"/>
      <c r="E23" s="1722"/>
      <c r="F23" s="1723"/>
    </row>
    <row r="24" spans="1:6" ht="26.45" customHeight="1" x14ac:dyDescent="0.2">
      <c r="A24" s="2094" t="s">
        <v>99</v>
      </c>
      <c r="B24" s="2095"/>
      <c r="C24" s="2061" t="s">
        <v>104</v>
      </c>
      <c r="D24" s="2061"/>
      <c r="E24" s="2061"/>
      <c r="F24" s="2062"/>
    </row>
    <row r="25" spans="1:6" ht="26.45" customHeight="1" x14ac:dyDescent="0.2">
      <c r="A25" s="2094" t="s">
        <v>83</v>
      </c>
      <c r="B25" s="2095"/>
      <c r="C25" s="2061" t="s">
        <v>363</v>
      </c>
      <c r="D25" s="2061"/>
      <c r="E25" s="2061"/>
      <c r="F25" s="2062"/>
    </row>
    <row r="26" spans="1:6" ht="26.45" customHeight="1" x14ac:dyDescent="0.2">
      <c r="A26" s="2094" t="s">
        <v>100</v>
      </c>
      <c r="B26" s="2095"/>
      <c r="C26" s="2061" t="s">
        <v>364</v>
      </c>
      <c r="D26" s="2061"/>
      <c r="E26" s="2061"/>
      <c r="F26" s="2062"/>
    </row>
    <row r="27" spans="1:6" ht="26.45" customHeight="1" x14ac:dyDescent="0.2">
      <c r="A27" s="2094" t="s">
        <v>84</v>
      </c>
      <c r="B27" s="2095"/>
      <c r="C27" s="2061" t="s">
        <v>365</v>
      </c>
      <c r="D27" s="2061"/>
      <c r="E27" s="2061"/>
      <c r="F27" s="2062"/>
    </row>
    <row r="28" spans="1:6" ht="26.45" customHeight="1" x14ac:dyDescent="0.2">
      <c r="A28" s="2094" t="s">
        <v>45</v>
      </c>
      <c r="B28" s="2095"/>
      <c r="C28" s="2061" t="s">
        <v>367</v>
      </c>
      <c r="D28" s="2061"/>
      <c r="E28" s="2061"/>
      <c r="F28" s="2062"/>
    </row>
    <row r="29" spans="1:6" ht="26.45" customHeight="1" thickBot="1" x14ac:dyDescent="0.25">
      <c r="A29" s="2264" t="s">
        <v>39</v>
      </c>
      <c r="B29" s="2265"/>
      <c r="C29" s="2119" t="s">
        <v>366</v>
      </c>
      <c r="D29" s="2119"/>
      <c r="E29" s="2119"/>
      <c r="F29" s="2120"/>
    </row>
    <row r="30" spans="1:6" ht="13.5" thickTop="1" x14ac:dyDescent="0.2"/>
    <row r="33" spans="1:6" x14ac:dyDescent="0.2">
      <c r="D33" s="547" t="s">
        <v>157</v>
      </c>
    </row>
    <row r="34" spans="1:6" ht="15.75" x14ac:dyDescent="0.2">
      <c r="A34" s="1469" t="str">
        <f>"Anexo "&amp;C37</f>
        <v>Anexo AG - 2</v>
      </c>
      <c r="B34" s="1469"/>
      <c r="C34" s="1469"/>
      <c r="D34" s="1469"/>
      <c r="E34" s="1469"/>
      <c r="F34" s="1469"/>
    </row>
    <row r="35" spans="1:6" ht="16.5" thickBot="1" x14ac:dyDescent="0.25">
      <c r="A35" s="1496" t="str">
        <f>"del Acta de Entrega Recepción del Municipio de "&amp;MUNICIPIOS!A2</f>
        <v>del Acta de Entrega Recepción del Municipio de Montemorelos, N.L.</v>
      </c>
      <c r="B35" s="1496"/>
      <c r="C35" s="1496"/>
      <c r="D35" s="1496"/>
      <c r="E35" s="1496"/>
      <c r="F35" s="1496"/>
    </row>
    <row r="36" spans="1:6" ht="26.45" customHeight="1" thickTop="1" x14ac:dyDescent="0.2">
      <c r="A36" s="1727" t="s">
        <v>95</v>
      </c>
      <c r="B36" s="1728"/>
      <c r="C36" s="1728" t="s">
        <v>96</v>
      </c>
      <c r="D36" s="1728"/>
      <c r="E36" s="1728"/>
      <c r="F36" s="1968"/>
    </row>
    <row r="37" spans="1:6" ht="26.45" customHeight="1" x14ac:dyDescent="0.2">
      <c r="A37" s="1720" t="s">
        <v>97</v>
      </c>
      <c r="B37" s="1722"/>
      <c r="C37" s="1722" t="s">
        <v>368</v>
      </c>
      <c r="D37" s="1722"/>
      <c r="E37" s="1722"/>
      <c r="F37" s="1723"/>
    </row>
    <row r="38" spans="1:6" ht="26.45" customHeight="1" thickBot="1" x14ac:dyDescent="0.25">
      <c r="A38" s="1716" t="s">
        <v>369</v>
      </c>
      <c r="B38" s="1718"/>
      <c r="C38" s="1718"/>
      <c r="D38" s="1718"/>
      <c r="E38" s="1718"/>
      <c r="F38" s="1719"/>
    </row>
    <row r="39" spans="1:6" ht="31.5" customHeight="1" thickBot="1" x14ac:dyDescent="0.25">
      <c r="A39" s="2260" t="s">
        <v>194</v>
      </c>
      <c r="B39" s="2262" t="s">
        <v>83</v>
      </c>
      <c r="C39" s="2262" t="s">
        <v>94</v>
      </c>
      <c r="D39" s="2262" t="s">
        <v>84</v>
      </c>
      <c r="E39" s="2262" t="s">
        <v>45</v>
      </c>
      <c r="F39" s="2262" t="s">
        <v>39</v>
      </c>
    </row>
    <row r="40" spans="1:6" ht="30" customHeight="1" thickBot="1" x14ac:dyDescent="0.25">
      <c r="A40" s="2261"/>
      <c r="B40" s="2262"/>
      <c r="C40" s="2262"/>
      <c r="D40" s="2262"/>
      <c r="E40" s="2262"/>
      <c r="F40" s="2263"/>
    </row>
    <row r="41" spans="1:6" x14ac:dyDescent="0.2">
      <c r="A41" s="401">
        <v>1</v>
      </c>
      <c r="B41" s="402">
        <v>4</v>
      </c>
      <c r="C41" s="396" t="s">
        <v>1003</v>
      </c>
      <c r="D41" s="397">
        <v>2015</v>
      </c>
      <c r="E41" s="397" t="s">
        <v>1639</v>
      </c>
      <c r="F41" s="398" t="s">
        <v>1004</v>
      </c>
    </row>
    <row r="42" spans="1:6" x14ac:dyDescent="0.2">
      <c r="A42" s="403">
        <v>2</v>
      </c>
      <c r="B42" s="404">
        <v>24</v>
      </c>
      <c r="C42" s="259" t="s">
        <v>1003</v>
      </c>
      <c r="D42" s="399">
        <v>2016</v>
      </c>
      <c r="E42" s="399" t="s">
        <v>1639</v>
      </c>
      <c r="F42" s="400" t="s">
        <v>1005</v>
      </c>
    </row>
    <row r="43" spans="1:6" x14ac:dyDescent="0.2">
      <c r="A43" s="27"/>
      <c r="B43" s="28"/>
      <c r="C43" s="28"/>
      <c r="D43" s="136"/>
      <c r="E43" s="28"/>
      <c r="F43" s="29"/>
    </row>
    <row r="44" spans="1:6" x14ac:dyDescent="0.2">
      <c r="A44" s="27"/>
      <c r="B44" s="28"/>
      <c r="C44" s="28"/>
      <c r="D44" s="136"/>
      <c r="E44" s="28"/>
      <c r="F44" s="29"/>
    </row>
    <row r="45" spans="1:6" x14ac:dyDescent="0.2">
      <c r="A45" s="27"/>
      <c r="B45" s="28"/>
      <c r="C45" s="28"/>
      <c r="D45" s="136"/>
      <c r="E45" s="28"/>
      <c r="F45" s="29"/>
    </row>
    <row r="46" spans="1:6" x14ac:dyDescent="0.2">
      <c r="A46" s="27"/>
      <c r="B46" s="28"/>
      <c r="C46" s="28"/>
      <c r="D46" s="136"/>
      <c r="E46" s="28"/>
      <c r="F46" s="29"/>
    </row>
    <row r="47" spans="1:6" x14ac:dyDescent="0.2">
      <c r="A47" s="27"/>
      <c r="B47" s="28"/>
      <c r="C47" s="28"/>
      <c r="D47" s="136"/>
      <c r="E47" s="28"/>
      <c r="F47" s="29"/>
    </row>
    <row r="48" spans="1:6" ht="13.5" thickBot="1" x14ac:dyDescent="0.25">
      <c r="A48" s="24"/>
      <c r="B48" s="25"/>
      <c r="C48" s="25"/>
      <c r="D48" s="25"/>
      <c r="E48" s="25"/>
      <c r="F48" s="26"/>
    </row>
  </sheetData>
  <mergeCells count="41">
    <mergeCell ref="C26:F26"/>
    <mergeCell ref="A26:B26"/>
    <mergeCell ref="A27:B27"/>
    <mergeCell ref="A29:B29"/>
    <mergeCell ref="C27:F27"/>
    <mergeCell ref="C29:F29"/>
    <mergeCell ref="A28:B28"/>
    <mergeCell ref="C28:F28"/>
    <mergeCell ref="A23:B23"/>
    <mergeCell ref="A24:B24"/>
    <mergeCell ref="C23:F23"/>
    <mergeCell ref="C24:F24"/>
    <mergeCell ref="C25:F25"/>
    <mergeCell ref="A25:B25"/>
    <mergeCell ref="A1:F1"/>
    <mergeCell ref="A2:F2"/>
    <mergeCell ref="A22:F22"/>
    <mergeCell ref="F6:F7"/>
    <mergeCell ref="C6:C7"/>
    <mergeCell ref="A6:A7"/>
    <mergeCell ref="B6:B7"/>
    <mergeCell ref="E6:E7"/>
    <mergeCell ref="D6:D7"/>
    <mergeCell ref="A3:B3"/>
    <mergeCell ref="C3:F3"/>
    <mergeCell ref="A4:B4"/>
    <mergeCell ref="C4:F4"/>
    <mergeCell ref="A5:F5"/>
    <mergeCell ref="A34:F34"/>
    <mergeCell ref="A35:F35"/>
    <mergeCell ref="A36:B36"/>
    <mergeCell ref="C36:F36"/>
    <mergeCell ref="A37:B37"/>
    <mergeCell ref="C37:F37"/>
    <mergeCell ref="A38:F38"/>
    <mergeCell ref="A39:A40"/>
    <mergeCell ref="B39:B40"/>
    <mergeCell ref="C39:C40"/>
    <mergeCell ref="D39:D40"/>
    <mergeCell ref="E39:E40"/>
    <mergeCell ref="F39:F40"/>
  </mergeCells>
  <pageMargins left="0.7" right="0.7" top="0.75" bottom="0.75" header="0.3" footer="0.3"/>
  <pageSetup orientation="portrait" verticalDpi="36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I11" sqref="I11"/>
    </sheetView>
  </sheetViews>
  <sheetFormatPr baseColWidth="10" defaultColWidth="10.85546875" defaultRowHeight="12.75" x14ac:dyDescent="0.2"/>
  <cols>
    <col min="1" max="1" width="10.85546875" style="347"/>
    <col min="2" max="6" width="19.28515625" style="347" customWidth="1"/>
    <col min="7" max="16384" width="10.85546875" style="347"/>
  </cols>
  <sheetData>
    <row r="1" spans="1:8" s="54" customFormat="1" ht="15.75" x14ac:dyDescent="0.25">
      <c r="A1" s="1469" t="str">
        <f>"Anexo "&amp;C4</f>
        <v>Anexo AG - 3</v>
      </c>
      <c r="B1" s="1469"/>
      <c r="C1" s="1469"/>
      <c r="D1" s="1469"/>
      <c r="E1" s="1469"/>
      <c r="F1" s="1469"/>
    </row>
    <row r="2" spans="1:8" s="54" customFormat="1" ht="16.5" thickBot="1" x14ac:dyDescent="0.3">
      <c r="A2" s="1496" t="str">
        <f>"del Acta de Entrega Recepción del Municipio de "&amp;'ACTA INDIVIDUAL'!A2</f>
        <v>del Acta de Entrega Recepción del Municipio de Montemorelos, N.L.</v>
      </c>
      <c r="B2" s="1496"/>
      <c r="C2" s="1496"/>
      <c r="D2" s="1496"/>
      <c r="E2" s="1496"/>
      <c r="F2" s="1496"/>
    </row>
    <row r="3" spans="1:8" s="54" customFormat="1" ht="33" customHeight="1" thickTop="1" x14ac:dyDescent="0.25">
      <c r="A3" s="1727" t="s">
        <v>95</v>
      </c>
      <c r="B3" s="1728"/>
      <c r="C3" s="1729" t="s">
        <v>1071</v>
      </c>
      <c r="D3" s="1730"/>
      <c r="E3" s="1730"/>
      <c r="F3" s="1731"/>
      <c r="H3" s="206"/>
    </row>
    <row r="4" spans="1:8" s="54" customFormat="1" ht="15" x14ac:dyDescent="0.25">
      <c r="A4" s="1720" t="s">
        <v>97</v>
      </c>
      <c r="B4" s="1721"/>
      <c r="C4" s="1724" t="s">
        <v>2100</v>
      </c>
      <c r="D4" s="1725"/>
      <c r="E4" s="1725"/>
      <c r="F4" s="1726"/>
      <c r="H4" s="206"/>
    </row>
    <row r="5" spans="1:8" s="54" customFormat="1" ht="45" customHeight="1" thickBot="1" x14ac:dyDescent="0.3">
      <c r="A5" s="1716" t="s">
        <v>4332</v>
      </c>
      <c r="B5" s="1717"/>
      <c r="C5" s="1718"/>
      <c r="D5" s="1718"/>
      <c r="E5" s="1718"/>
      <c r="F5" s="1719"/>
      <c r="H5" s="206"/>
    </row>
    <row r="6" spans="1:8" s="54" customFormat="1" ht="37.5" customHeight="1" thickBot="1" x14ac:dyDescent="0.3">
      <c r="A6" s="155" t="s">
        <v>99</v>
      </c>
      <c r="B6" s="155" t="s">
        <v>1067</v>
      </c>
      <c r="C6" s="155" t="s">
        <v>1068</v>
      </c>
      <c r="D6" s="155" t="s">
        <v>1069</v>
      </c>
      <c r="E6" s="155" t="s">
        <v>1070</v>
      </c>
      <c r="F6" s="155" t="s">
        <v>39</v>
      </c>
      <c r="H6" s="206"/>
    </row>
    <row r="7" spans="1:8" s="54" customFormat="1" ht="15" x14ac:dyDescent="0.25">
      <c r="A7" s="343"/>
      <c r="B7" s="343"/>
      <c r="C7" s="343"/>
      <c r="D7" s="343"/>
      <c r="E7" s="343"/>
      <c r="F7" s="344"/>
      <c r="H7" s="206"/>
    </row>
    <row r="8" spans="1:8" s="54" customFormat="1" ht="15" x14ac:dyDescent="0.25">
      <c r="A8" s="67"/>
      <c r="B8" s="68"/>
      <c r="C8" s="405"/>
      <c r="D8" s="405"/>
      <c r="E8" s="405"/>
      <c r="F8" s="74"/>
      <c r="H8" s="206"/>
    </row>
    <row r="9" spans="1:8" s="54" customFormat="1" ht="15" x14ac:dyDescent="0.25">
      <c r="A9" s="67"/>
      <c r="B9" s="68"/>
      <c r="C9" s="405"/>
      <c r="D9" s="405"/>
      <c r="E9" s="405"/>
      <c r="F9" s="74"/>
      <c r="H9" s="206"/>
    </row>
    <row r="10" spans="1:8" s="54" customFormat="1" ht="15" x14ac:dyDescent="0.25">
      <c r="A10" s="67"/>
      <c r="B10" s="68"/>
      <c r="C10" s="405"/>
      <c r="D10" s="405"/>
      <c r="E10" s="405"/>
      <c r="F10" s="74"/>
      <c r="H10" s="206"/>
    </row>
    <row r="11" spans="1:8" s="54" customFormat="1" ht="15" x14ac:dyDescent="0.25">
      <c r="A11" s="67"/>
      <c r="B11" s="68"/>
      <c r="C11" s="405"/>
      <c r="D11" s="405"/>
      <c r="E11" s="405"/>
      <c r="F11" s="74"/>
    </row>
    <row r="12" spans="1:8" s="54" customFormat="1" ht="15.75" thickBot="1" x14ac:dyDescent="0.3">
      <c r="A12" s="69"/>
      <c r="B12" s="70"/>
      <c r="C12" s="70"/>
      <c r="D12" s="70"/>
      <c r="E12" s="70"/>
      <c r="F12" s="75"/>
    </row>
    <row r="13" spans="1:8" s="54" customFormat="1" ht="15" x14ac:dyDescent="0.25"/>
    <row r="14" spans="1:8" s="54" customFormat="1" ht="15" x14ac:dyDescent="0.25"/>
    <row r="15" spans="1:8" s="54" customFormat="1" ht="15.75" thickBot="1" x14ac:dyDescent="0.3"/>
    <row r="16" spans="1:8" s="54" customFormat="1" ht="15.75" thickTop="1" x14ac:dyDescent="0.25">
      <c r="A16" s="1727" t="s">
        <v>98</v>
      </c>
      <c r="B16" s="1728"/>
      <c r="C16" s="1728"/>
      <c r="D16" s="1728"/>
      <c r="E16" s="1728"/>
      <c r="F16" s="1968"/>
    </row>
    <row r="17" spans="1:8" s="54" customFormat="1" ht="15" x14ac:dyDescent="0.25">
      <c r="A17" s="1720" t="s">
        <v>41</v>
      </c>
      <c r="B17" s="1722"/>
      <c r="C17" s="1722" t="s">
        <v>217</v>
      </c>
      <c r="D17" s="1722"/>
      <c r="E17" s="1722"/>
      <c r="F17" s="1723"/>
    </row>
    <row r="18" spans="1:8" s="54" customFormat="1" ht="33" customHeight="1" x14ac:dyDescent="0.25">
      <c r="A18" s="1705" t="s">
        <v>99</v>
      </c>
      <c r="B18" s="2206"/>
      <c r="C18" s="2266" t="s">
        <v>104</v>
      </c>
      <c r="D18" s="2266"/>
      <c r="E18" s="2266"/>
      <c r="F18" s="2267"/>
    </row>
    <row r="19" spans="1:8" s="54" customFormat="1" ht="33" customHeight="1" x14ac:dyDescent="0.25">
      <c r="A19" s="1979" t="s">
        <v>1072</v>
      </c>
      <c r="B19" s="2268"/>
      <c r="C19" s="2266" t="s">
        <v>2101</v>
      </c>
      <c r="D19" s="2266"/>
      <c r="E19" s="2266"/>
      <c r="F19" s="2267"/>
      <c r="H19" s="474"/>
    </row>
    <row r="20" spans="1:8" s="54" customFormat="1" ht="33" customHeight="1" x14ac:dyDescent="0.25">
      <c r="A20" s="1979" t="s">
        <v>1068</v>
      </c>
      <c r="B20" s="2268"/>
      <c r="C20" s="2266" t="s">
        <v>2102</v>
      </c>
      <c r="D20" s="2266"/>
      <c r="E20" s="2266"/>
      <c r="F20" s="2267"/>
      <c r="H20" s="474"/>
    </row>
    <row r="21" spans="1:8" s="54" customFormat="1" ht="33" customHeight="1" x14ac:dyDescent="0.25">
      <c r="A21" s="1979" t="s">
        <v>1069</v>
      </c>
      <c r="B21" s="2268"/>
      <c r="C21" s="2266" t="s">
        <v>2103</v>
      </c>
      <c r="D21" s="2266"/>
      <c r="E21" s="2266"/>
      <c r="F21" s="2267"/>
      <c r="H21" s="474"/>
    </row>
    <row r="22" spans="1:8" s="54" customFormat="1" ht="33" customHeight="1" x14ac:dyDescent="0.25">
      <c r="A22" s="1979" t="s">
        <v>1073</v>
      </c>
      <c r="B22" s="2268"/>
      <c r="C22" s="2266" t="s">
        <v>2104</v>
      </c>
      <c r="D22" s="2266"/>
      <c r="E22" s="2266"/>
      <c r="F22" s="2267"/>
      <c r="H22" s="474"/>
    </row>
    <row r="23" spans="1:8" s="54" customFormat="1" ht="33" customHeight="1" thickBot="1" x14ac:dyDescent="0.3">
      <c r="A23" s="2269" t="s">
        <v>39</v>
      </c>
      <c r="B23" s="2270"/>
      <c r="C23" s="2271" t="s">
        <v>2105</v>
      </c>
      <c r="D23" s="2271"/>
      <c r="E23" s="2271"/>
      <c r="F23" s="2272"/>
      <c r="H23" s="474"/>
    </row>
    <row r="24" spans="1:8" ht="13.5" thickTop="1" x14ac:dyDescent="0.2"/>
  </sheetData>
  <mergeCells count="22">
    <mergeCell ref="A22:B22"/>
    <mergeCell ref="C22:F22"/>
    <mergeCell ref="A23:B23"/>
    <mergeCell ref="C23:F23"/>
    <mergeCell ref="A19:B19"/>
    <mergeCell ref="C19:F19"/>
    <mergeCell ref="A20:B20"/>
    <mergeCell ref="C20:F20"/>
    <mergeCell ref="A21:B21"/>
    <mergeCell ref="C21:F21"/>
    <mergeCell ref="A5:F5"/>
    <mergeCell ref="A16:F16"/>
    <mergeCell ref="A17:B17"/>
    <mergeCell ref="C17:F17"/>
    <mergeCell ref="A18:B18"/>
    <mergeCell ref="C18:F18"/>
    <mergeCell ref="A1:F1"/>
    <mergeCell ref="A2:F2"/>
    <mergeCell ref="A3:B3"/>
    <mergeCell ref="C3:F3"/>
    <mergeCell ref="A4:B4"/>
    <mergeCell ref="C4:F4"/>
  </mergeCells>
  <pageMargins left="0.7" right="0.7" top="0.75" bottom="0.75" header="0.3" footer="0.3"/>
  <pageSetup orientation="portrait" verticalDpi="36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activeCell="J5" sqref="J5"/>
    </sheetView>
  </sheetViews>
  <sheetFormatPr baseColWidth="10" defaultColWidth="10.85546875" defaultRowHeight="12.75" x14ac:dyDescent="0.2"/>
  <cols>
    <col min="1" max="1" width="10.85546875" style="347"/>
    <col min="2" max="7" width="19.28515625" style="347" customWidth="1"/>
    <col min="8" max="16384" width="10.85546875" style="347"/>
  </cols>
  <sheetData>
    <row r="1" spans="1:9" s="54" customFormat="1" ht="15.75" x14ac:dyDescent="0.25">
      <c r="A1" s="1469" t="str">
        <f>"Anexo "&amp;C4</f>
        <v>Anexo AG - 3.1</v>
      </c>
      <c r="B1" s="1469"/>
      <c r="C1" s="1469"/>
      <c r="D1" s="1469"/>
      <c r="E1" s="1469"/>
      <c r="F1" s="1469"/>
      <c r="G1" s="1469"/>
    </row>
    <row r="2" spans="1:9"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row>
    <row r="3" spans="1:9" s="54" customFormat="1" ht="33" customHeight="1" thickTop="1" x14ac:dyDescent="0.25">
      <c r="A3" s="1727" t="s">
        <v>95</v>
      </c>
      <c r="B3" s="1728"/>
      <c r="C3" s="1729" t="s">
        <v>2124</v>
      </c>
      <c r="D3" s="1730"/>
      <c r="E3" s="1730"/>
      <c r="F3" s="1730"/>
      <c r="G3" s="1731"/>
      <c r="I3" s="206"/>
    </row>
    <row r="4" spans="1:9" s="54" customFormat="1" ht="15" x14ac:dyDescent="0.25">
      <c r="A4" s="1720" t="s">
        <v>97</v>
      </c>
      <c r="B4" s="1721"/>
      <c r="C4" s="1724" t="s">
        <v>2131</v>
      </c>
      <c r="D4" s="1725"/>
      <c r="E4" s="1725"/>
      <c r="F4" s="1725"/>
      <c r="G4" s="1726"/>
      <c r="I4" s="206"/>
    </row>
    <row r="5" spans="1:9" s="54" customFormat="1" ht="45" customHeight="1" thickBot="1" x14ac:dyDescent="0.3">
      <c r="A5" s="1716" t="s">
        <v>4333</v>
      </c>
      <c r="B5" s="1717"/>
      <c r="C5" s="1718"/>
      <c r="D5" s="1718"/>
      <c r="E5" s="1718"/>
      <c r="F5" s="2273"/>
      <c r="G5" s="1719"/>
      <c r="I5" s="206"/>
    </row>
    <row r="6" spans="1:9" s="54" customFormat="1" ht="37.5" customHeight="1" thickBot="1" x14ac:dyDescent="0.3">
      <c r="A6" s="155" t="s">
        <v>99</v>
      </c>
      <c r="B6" s="524" t="s">
        <v>1079</v>
      </c>
      <c r="C6" s="524" t="s">
        <v>1956</v>
      </c>
      <c r="D6" s="524" t="s">
        <v>1080</v>
      </c>
      <c r="E6" s="524" t="s">
        <v>1081</v>
      </c>
      <c r="F6" s="524" t="s">
        <v>2129</v>
      </c>
      <c r="G6" s="155" t="s">
        <v>39</v>
      </c>
      <c r="I6" s="206"/>
    </row>
    <row r="7" spans="1:9" s="54" customFormat="1" ht="15" x14ac:dyDescent="0.25">
      <c r="A7" s="343"/>
      <c r="B7" s="343"/>
      <c r="C7" s="343"/>
      <c r="D7" s="343"/>
      <c r="E7" s="343"/>
      <c r="F7" s="536"/>
      <c r="G7" s="344"/>
      <c r="I7" s="206"/>
    </row>
    <row r="8" spans="1:9" s="54" customFormat="1" ht="15" x14ac:dyDescent="0.25">
      <c r="A8" s="67"/>
      <c r="B8" s="68"/>
      <c r="C8" s="405"/>
      <c r="D8" s="405"/>
      <c r="E8" s="405"/>
      <c r="F8" s="139"/>
      <c r="G8" s="74"/>
      <c r="I8" s="206"/>
    </row>
    <row r="9" spans="1:9" s="54" customFormat="1" ht="15" x14ac:dyDescent="0.25">
      <c r="A9" s="67"/>
      <c r="B9" s="68"/>
      <c r="C9" s="405"/>
      <c r="D9" s="405"/>
      <c r="E9" s="405"/>
      <c r="F9" s="139"/>
      <c r="G9" s="74"/>
      <c r="I9" s="206"/>
    </row>
    <row r="10" spans="1:9" s="54" customFormat="1" ht="15" x14ac:dyDescent="0.25">
      <c r="A10" s="67"/>
      <c r="B10" s="68"/>
      <c r="C10" s="405"/>
      <c r="D10" s="405"/>
      <c r="E10" s="405"/>
      <c r="F10" s="139"/>
      <c r="G10" s="74"/>
      <c r="I10" s="206"/>
    </row>
    <row r="11" spans="1:9" s="54" customFormat="1" ht="15" x14ac:dyDescent="0.25">
      <c r="A11" s="67"/>
      <c r="B11" s="68"/>
      <c r="C11" s="405"/>
      <c r="D11" s="405"/>
      <c r="E11" s="405"/>
      <c r="F11" s="139"/>
      <c r="G11" s="74"/>
    </row>
    <row r="12" spans="1:9" s="54" customFormat="1" ht="15.75" thickBot="1" x14ac:dyDescent="0.3">
      <c r="A12" s="69"/>
      <c r="B12" s="70"/>
      <c r="C12" s="70"/>
      <c r="D12" s="70"/>
      <c r="E12" s="70"/>
      <c r="F12" s="126"/>
      <c r="G12" s="75"/>
    </row>
    <row r="13" spans="1:9" s="54" customFormat="1" ht="15.75" thickBot="1" x14ac:dyDescent="0.3">
      <c r="A13" s="155"/>
    </row>
    <row r="14" spans="1:9" s="54" customFormat="1" ht="15.75" thickBot="1" x14ac:dyDescent="0.3"/>
    <row r="15" spans="1:9" s="54" customFormat="1" ht="15.75" thickTop="1" x14ac:dyDescent="0.25">
      <c r="A15" s="1727" t="s">
        <v>98</v>
      </c>
      <c r="B15" s="1728"/>
      <c r="C15" s="1728"/>
      <c r="D15" s="1728"/>
      <c r="E15" s="1728"/>
      <c r="F15" s="1729"/>
      <c r="G15" s="1968"/>
    </row>
    <row r="16" spans="1:9" s="54" customFormat="1" ht="15" x14ac:dyDescent="0.25">
      <c r="A16" s="1720" t="s">
        <v>41</v>
      </c>
      <c r="B16" s="1722"/>
      <c r="C16" s="1722" t="s">
        <v>217</v>
      </c>
      <c r="D16" s="1722"/>
      <c r="E16" s="1722"/>
      <c r="F16" s="1724"/>
      <c r="G16" s="1723"/>
    </row>
    <row r="17" spans="1:7" s="54" customFormat="1" ht="33" customHeight="1" x14ac:dyDescent="0.25">
      <c r="A17" s="1705" t="s">
        <v>99</v>
      </c>
      <c r="B17" s="2206"/>
      <c r="C17" s="2266" t="s">
        <v>104</v>
      </c>
      <c r="D17" s="2266"/>
      <c r="E17" s="2266"/>
      <c r="F17" s="1707"/>
      <c r="G17" s="2267"/>
    </row>
    <row r="18" spans="1:7" s="54" customFormat="1" ht="33" customHeight="1" x14ac:dyDescent="0.25">
      <c r="A18" s="1705" t="s">
        <v>1082</v>
      </c>
      <c r="B18" s="2206"/>
      <c r="C18" s="2266" t="s">
        <v>2125</v>
      </c>
      <c r="D18" s="2266"/>
      <c r="E18" s="2266"/>
      <c r="F18" s="1707"/>
      <c r="G18" s="2267"/>
    </row>
    <row r="19" spans="1:7" s="54" customFormat="1" ht="33" customHeight="1" x14ac:dyDescent="0.25">
      <c r="A19" s="1705" t="s">
        <v>1956</v>
      </c>
      <c r="B19" s="2206"/>
      <c r="C19" s="2266" t="s">
        <v>2126</v>
      </c>
      <c r="D19" s="2266"/>
      <c r="E19" s="2266"/>
      <c r="F19" s="1707"/>
      <c r="G19" s="2267"/>
    </row>
    <row r="20" spans="1:7" s="54" customFormat="1" ht="33" customHeight="1" x14ac:dyDescent="0.25">
      <c r="A20" s="1705" t="s">
        <v>1080</v>
      </c>
      <c r="B20" s="2206"/>
      <c r="C20" s="2266" t="s">
        <v>2128</v>
      </c>
      <c r="D20" s="2266"/>
      <c r="E20" s="2266"/>
      <c r="F20" s="1707"/>
      <c r="G20" s="2267"/>
    </row>
    <row r="21" spans="1:7" s="54" customFormat="1" ht="33" customHeight="1" x14ac:dyDescent="0.25">
      <c r="A21" s="1705" t="s">
        <v>1081</v>
      </c>
      <c r="B21" s="2206"/>
      <c r="C21" s="2266" t="s">
        <v>2127</v>
      </c>
      <c r="D21" s="2266"/>
      <c r="E21" s="2266"/>
      <c r="F21" s="1707"/>
      <c r="G21" s="2267"/>
    </row>
    <row r="22" spans="1:7" s="54" customFormat="1" ht="33" customHeight="1" x14ac:dyDescent="0.25">
      <c r="A22" s="1705" t="s">
        <v>2129</v>
      </c>
      <c r="B22" s="2206"/>
      <c r="C22" s="2266" t="s">
        <v>2130</v>
      </c>
      <c r="D22" s="2266"/>
      <c r="E22" s="2266"/>
      <c r="F22" s="1707"/>
      <c r="G22" s="2267"/>
    </row>
    <row r="23" spans="1:7" s="54" customFormat="1" ht="36.6" customHeight="1" thickBot="1" x14ac:dyDescent="0.3">
      <c r="A23" s="1971" t="s">
        <v>39</v>
      </c>
      <c r="B23" s="1972"/>
      <c r="C23" s="2271" t="s">
        <v>1083</v>
      </c>
      <c r="D23" s="2271"/>
      <c r="E23" s="2271"/>
      <c r="F23" s="1976"/>
      <c r="G23" s="2272"/>
    </row>
    <row r="24" spans="1:7" ht="13.5" thickTop="1" x14ac:dyDescent="0.2"/>
  </sheetData>
  <mergeCells count="24">
    <mergeCell ref="A20:B20"/>
    <mergeCell ref="C20:G20"/>
    <mergeCell ref="A18:B18"/>
    <mergeCell ref="C18:G18"/>
    <mergeCell ref="A19:B19"/>
    <mergeCell ref="C19:G19"/>
    <mergeCell ref="A21:B21"/>
    <mergeCell ref="C21:G21"/>
    <mergeCell ref="A22:B22"/>
    <mergeCell ref="C22:G22"/>
    <mergeCell ref="A23:B23"/>
    <mergeCell ref="C23:G23"/>
    <mergeCell ref="A5:G5"/>
    <mergeCell ref="A15:G15"/>
    <mergeCell ref="A16:B16"/>
    <mergeCell ref="C16:G16"/>
    <mergeCell ref="A17:B17"/>
    <mergeCell ref="C17:G17"/>
    <mergeCell ref="A1:G1"/>
    <mergeCell ref="A2:G2"/>
    <mergeCell ref="A3:B3"/>
    <mergeCell ref="C3:G3"/>
    <mergeCell ref="A4:B4"/>
    <mergeCell ref="C4:G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F55"/>
  <sheetViews>
    <sheetView zoomScaleNormal="100" workbookViewId="0">
      <selection activeCell="B4" sqref="B4:D4"/>
    </sheetView>
  </sheetViews>
  <sheetFormatPr baseColWidth="10" defaultRowHeight="12.75" x14ac:dyDescent="0.2"/>
  <cols>
    <col min="1" max="4" width="28.85546875" customWidth="1"/>
  </cols>
  <sheetData>
    <row r="1" spans="1:6" ht="18" x14ac:dyDescent="0.2">
      <c r="A1" s="1469" t="str">
        <f>"Anexo "&amp;B5</f>
        <v>Anexo OR – 2</v>
      </c>
      <c r="B1" s="1469"/>
      <c r="C1" s="1469"/>
      <c r="D1" s="1469"/>
      <c r="E1" s="10"/>
      <c r="F1" s="10"/>
    </row>
    <row r="2" spans="1:6" ht="18" x14ac:dyDescent="0.2">
      <c r="A2" s="1469" t="str">
        <f>"del Acta de Entrega Recepción del Municipio de "&amp;'ACTA INDIVIDUAL'!A2</f>
        <v>del Acta de Entrega Recepción del Municipio de Montemorelos, N.L.</v>
      </c>
      <c r="B2" s="1469"/>
      <c r="C2" s="1469"/>
      <c r="D2" s="1469"/>
      <c r="E2" s="10"/>
      <c r="F2" s="10"/>
    </row>
    <row r="3" spans="1:6" ht="16.5" thickBot="1" x14ac:dyDescent="0.25">
      <c r="B3" s="1469" t="str">
        <f>COTEJO!E4</f>
        <v>DIRECCION DE ARCHIVOS MUNICIPAL</v>
      </c>
      <c r="C3" s="1469"/>
    </row>
    <row r="4" spans="1:6" ht="30.75" customHeight="1" thickTop="1" x14ac:dyDescent="0.2">
      <c r="A4" s="194" t="s">
        <v>95</v>
      </c>
      <c r="B4" s="1472" t="s">
        <v>3940</v>
      </c>
      <c r="C4" s="1472"/>
      <c r="D4" s="1473"/>
    </row>
    <row r="5" spans="1:6" ht="22.5" customHeight="1" x14ac:dyDescent="0.2">
      <c r="A5" s="195" t="s">
        <v>97</v>
      </c>
      <c r="B5" s="1475" t="s">
        <v>988</v>
      </c>
      <c r="C5" s="1475"/>
      <c r="D5" s="1476"/>
    </row>
    <row r="6" spans="1:6" ht="45" customHeight="1" thickBot="1" x14ac:dyDescent="0.25">
      <c r="A6" s="1477" t="s">
        <v>4253</v>
      </c>
      <c r="B6" s="1478"/>
      <c r="C6" s="1478"/>
      <c r="D6" s="1479"/>
    </row>
    <row r="7" spans="1:6" ht="28.5" customHeight="1" thickBot="1" x14ac:dyDescent="0.25">
      <c r="A7" s="198" t="s">
        <v>121</v>
      </c>
      <c r="B7" s="198" t="s">
        <v>990</v>
      </c>
      <c r="C7" s="198" t="s">
        <v>989</v>
      </c>
      <c r="D7" s="198" t="s">
        <v>39</v>
      </c>
    </row>
    <row r="8" spans="1:6" ht="54.75" customHeight="1" x14ac:dyDescent="0.2">
      <c r="A8" s="55"/>
      <c r="B8" s="64"/>
      <c r="C8" s="64"/>
      <c r="D8" s="57"/>
    </row>
    <row r="9" spans="1:6" ht="18.75" customHeight="1" x14ac:dyDescent="0.2">
      <c r="A9" s="58"/>
      <c r="B9" s="59"/>
      <c r="C9" s="59"/>
      <c r="D9" s="60"/>
    </row>
    <row r="49" spans="1:5" x14ac:dyDescent="0.2">
      <c r="A49" s="1358"/>
      <c r="B49" s="1358"/>
      <c r="C49" s="1358"/>
      <c r="D49" s="1358"/>
      <c r="E49" s="1358"/>
    </row>
    <row r="51" spans="1:5" x14ac:dyDescent="0.2">
      <c r="A51" s="303"/>
      <c r="B51" s="303"/>
      <c r="C51" s="8"/>
    </row>
    <row r="52" spans="1:5" ht="25.5" customHeight="1" x14ac:dyDescent="0.2">
      <c r="A52" s="1358"/>
      <c r="B52" s="1358"/>
      <c r="C52" s="303"/>
      <c r="D52" s="303"/>
    </row>
    <row r="54" spans="1:5" x14ac:dyDescent="0.2">
      <c r="A54" s="16"/>
    </row>
    <row r="55" spans="1:5" x14ac:dyDescent="0.2">
      <c r="A55" s="8"/>
    </row>
  </sheetData>
  <mergeCells count="6">
    <mergeCell ref="A6:D6"/>
    <mergeCell ref="A1:D1"/>
    <mergeCell ref="A2:D2"/>
    <mergeCell ref="B4:D4"/>
    <mergeCell ref="B5:D5"/>
    <mergeCell ref="B3:C3"/>
  </mergeCells>
  <pageMargins left="0.70866141732283472" right="0.70866141732283472" top="0.74803149606299213" bottom="0.74803149606299213" header="0.31496062992125984" footer="0.31496062992125984"/>
  <pageSetup scale="6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H5" sqref="H5"/>
    </sheetView>
  </sheetViews>
  <sheetFormatPr baseColWidth="10" defaultColWidth="10.85546875" defaultRowHeight="12.75" x14ac:dyDescent="0.2"/>
  <cols>
    <col min="1" max="1" width="10.85546875" style="347"/>
    <col min="2" max="6" width="23.42578125" style="347" customWidth="1"/>
    <col min="7" max="16384" width="10.85546875" style="347"/>
  </cols>
  <sheetData>
    <row r="1" spans="1:8" s="54" customFormat="1" ht="15.75" x14ac:dyDescent="0.25">
      <c r="A1" s="1469" t="str">
        <f>"Anexo "&amp;C4</f>
        <v>Anexo AG - 4</v>
      </c>
      <c r="B1" s="1469"/>
      <c r="C1" s="1469"/>
      <c r="D1" s="1469"/>
      <c r="E1" s="1469"/>
      <c r="F1" s="1469"/>
    </row>
    <row r="2" spans="1:8" s="54" customFormat="1" ht="16.5" thickBot="1" x14ac:dyDescent="0.3">
      <c r="A2" s="1496" t="str">
        <f>"del Acta de Entrega Recepción del Municipio de "&amp;'ACTA INDIVIDUAL'!A2</f>
        <v>del Acta de Entrega Recepción del Municipio de Montemorelos, N.L.</v>
      </c>
      <c r="B2" s="1496"/>
      <c r="C2" s="1496"/>
      <c r="D2" s="1496"/>
      <c r="E2" s="1496"/>
      <c r="F2" s="1496"/>
    </row>
    <row r="3" spans="1:8" s="54" customFormat="1" ht="33" customHeight="1" thickTop="1" x14ac:dyDescent="0.25">
      <c r="A3" s="1727" t="s">
        <v>95</v>
      </c>
      <c r="B3" s="1728"/>
      <c r="C3" s="1729" t="s">
        <v>2106</v>
      </c>
      <c r="D3" s="1730"/>
      <c r="E3" s="1730"/>
      <c r="F3" s="1731"/>
      <c r="H3" s="206"/>
    </row>
    <row r="4" spans="1:8" s="54" customFormat="1" ht="15" x14ac:dyDescent="0.25">
      <c r="A4" s="1720" t="s">
        <v>97</v>
      </c>
      <c r="B4" s="1721"/>
      <c r="C4" s="1724" t="s">
        <v>2111</v>
      </c>
      <c r="D4" s="1725"/>
      <c r="E4" s="1725"/>
      <c r="F4" s="1726"/>
      <c r="H4" s="206"/>
    </row>
    <row r="5" spans="1:8" s="54" customFormat="1" ht="45" customHeight="1" thickBot="1" x14ac:dyDescent="0.3">
      <c r="A5" s="1716" t="s">
        <v>4334</v>
      </c>
      <c r="B5" s="1717"/>
      <c r="C5" s="1718"/>
      <c r="D5" s="1718"/>
      <c r="E5" s="1718"/>
      <c r="F5" s="1719"/>
      <c r="H5" s="206"/>
    </row>
    <row r="6" spans="1:8" s="54" customFormat="1" ht="19.5" customHeight="1" thickBot="1" x14ac:dyDescent="0.3">
      <c r="A6" s="2274" t="s">
        <v>36</v>
      </c>
      <c r="B6" s="2010" t="s">
        <v>1074</v>
      </c>
      <c r="C6" s="2277" t="s">
        <v>1075</v>
      </c>
      <c r="D6" s="2278"/>
      <c r="E6" s="2010" t="s">
        <v>1076</v>
      </c>
      <c r="F6" s="2010" t="s">
        <v>39</v>
      </c>
      <c r="H6" s="206"/>
    </row>
    <row r="7" spans="1:8" s="54" customFormat="1" ht="15.75" thickBot="1" x14ac:dyDescent="0.3">
      <c r="A7" s="2275"/>
      <c r="B7" s="2276"/>
      <c r="C7" s="378" t="s">
        <v>1077</v>
      </c>
      <c r="D7" s="379" t="s">
        <v>1078</v>
      </c>
      <c r="E7" s="2279"/>
      <c r="F7" s="2017"/>
      <c r="H7" s="206"/>
    </row>
    <row r="8" spans="1:8" s="54" customFormat="1" ht="15" x14ac:dyDescent="0.25">
      <c r="A8" s="67"/>
      <c r="B8" s="68"/>
      <c r="C8" s="405"/>
      <c r="D8" s="405"/>
      <c r="E8" s="405"/>
      <c r="F8" s="74"/>
      <c r="H8" s="206"/>
    </row>
    <row r="9" spans="1:8" s="54" customFormat="1" ht="15" x14ac:dyDescent="0.25">
      <c r="A9" s="67"/>
      <c r="B9" s="68"/>
      <c r="C9" s="405"/>
      <c r="D9" s="405"/>
      <c r="E9" s="405"/>
      <c r="F9" s="74"/>
      <c r="H9" s="206"/>
    </row>
    <row r="10" spans="1:8" s="54" customFormat="1" ht="15" x14ac:dyDescent="0.25">
      <c r="A10" s="67"/>
      <c r="B10" s="68"/>
      <c r="C10" s="405"/>
      <c r="D10" s="405"/>
      <c r="E10" s="405"/>
      <c r="F10" s="74"/>
      <c r="H10" s="206"/>
    </row>
    <row r="11" spans="1:8" s="54" customFormat="1" ht="15" x14ac:dyDescent="0.25">
      <c r="A11" s="67"/>
      <c r="B11" s="68"/>
      <c r="C11" s="405"/>
      <c r="D11" s="405"/>
      <c r="E11" s="405"/>
      <c r="F11" s="74"/>
    </row>
    <row r="12" spans="1:8" s="54" customFormat="1" ht="15.75" thickBot="1" x14ac:dyDescent="0.3">
      <c r="A12" s="69"/>
      <c r="B12" s="70"/>
      <c r="C12" s="70"/>
      <c r="D12" s="70"/>
      <c r="E12" s="70"/>
      <c r="F12" s="75"/>
    </row>
    <row r="13" spans="1:8" s="54" customFormat="1" ht="15" x14ac:dyDescent="0.25"/>
    <row r="14" spans="1:8" s="54" customFormat="1" ht="15" x14ac:dyDescent="0.25"/>
    <row r="15" spans="1:8" s="54" customFormat="1" ht="15.75" thickBot="1" x14ac:dyDescent="0.3"/>
    <row r="16" spans="1:8" s="54" customFormat="1" ht="15.75" thickTop="1" x14ac:dyDescent="0.25">
      <c r="A16" s="1727" t="s">
        <v>98</v>
      </c>
      <c r="B16" s="1728"/>
      <c r="C16" s="1728"/>
      <c r="D16" s="1728"/>
      <c r="E16" s="1728"/>
      <c r="F16" s="1968"/>
    </row>
    <row r="17" spans="1:8" s="54" customFormat="1" ht="15" x14ac:dyDescent="0.25">
      <c r="A17" s="1720" t="s">
        <v>41</v>
      </c>
      <c r="B17" s="1722"/>
      <c r="C17" s="1722" t="s">
        <v>217</v>
      </c>
      <c r="D17" s="1722"/>
      <c r="E17" s="1722"/>
      <c r="F17" s="1723"/>
    </row>
    <row r="18" spans="1:8" s="54" customFormat="1" ht="27.95" customHeight="1" x14ac:dyDescent="0.25">
      <c r="A18" s="1705" t="s">
        <v>99</v>
      </c>
      <c r="B18" s="2206"/>
      <c r="C18" s="2266" t="s">
        <v>104</v>
      </c>
      <c r="D18" s="2266"/>
      <c r="E18" s="2266"/>
      <c r="F18" s="2267"/>
    </row>
    <row r="19" spans="1:8" s="54" customFormat="1" ht="27.95" customHeight="1" x14ac:dyDescent="0.25">
      <c r="A19" s="1979" t="s">
        <v>1074</v>
      </c>
      <c r="B19" s="2268"/>
      <c r="C19" s="2266" t="s">
        <v>2107</v>
      </c>
      <c r="D19" s="2266"/>
      <c r="E19" s="2266"/>
      <c r="F19" s="2267"/>
      <c r="H19" s="474"/>
    </row>
    <row r="20" spans="1:8" s="54" customFormat="1" ht="27.95" customHeight="1" x14ac:dyDescent="0.25">
      <c r="A20" s="1979" t="s">
        <v>1075</v>
      </c>
      <c r="B20" s="2268"/>
      <c r="C20" s="2266" t="s">
        <v>2108</v>
      </c>
      <c r="D20" s="2266"/>
      <c r="E20" s="2266"/>
      <c r="F20" s="2267"/>
      <c r="H20" s="474"/>
    </row>
    <row r="21" spans="1:8" s="54" customFormat="1" ht="27.95" customHeight="1" x14ac:dyDescent="0.25">
      <c r="A21" s="1979" t="s">
        <v>1076</v>
      </c>
      <c r="B21" s="2268"/>
      <c r="C21" s="2266" t="s">
        <v>2109</v>
      </c>
      <c r="D21" s="2266"/>
      <c r="E21" s="2266"/>
      <c r="F21" s="2267"/>
      <c r="H21" s="474"/>
    </row>
    <row r="22" spans="1:8" s="54" customFormat="1" ht="27.95" customHeight="1" thickBot="1" x14ac:dyDescent="0.3">
      <c r="A22" s="2269" t="s">
        <v>39</v>
      </c>
      <c r="B22" s="2270"/>
      <c r="C22" s="2271" t="s">
        <v>2110</v>
      </c>
      <c r="D22" s="2271"/>
      <c r="E22" s="2271"/>
      <c r="F22" s="2272"/>
      <c r="H22" s="474"/>
    </row>
    <row r="23" spans="1:8" ht="13.5" thickTop="1" x14ac:dyDescent="0.2"/>
  </sheetData>
  <mergeCells count="25">
    <mergeCell ref="C20:F20"/>
    <mergeCell ref="A21:B21"/>
    <mergeCell ref="C21:F21"/>
    <mergeCell ref="F6:F7"/>
    <mergeCell ref="A22:B22"/>
    <mergeCell ref="C22:F22"/>
    <mergeCell ref="A19:B19"/>
    <mergeCell ref="C19:F19"/>
    <mergeCell ref="A20:B20"/>
    <mergeCell ref="A5:F5"/>
    <mergeCell ref="A16:F16"/>
    <mergeCell ref="A17:B17"/>
    <mergeCell ref="C17:F17"/>
    <mergeCell ref="A18:B18"/>
    <mergeCell ref="C18:F18"/>
    <mergeCell ref="A6:A7"/>
    <mergeCell ref="B6:B7"/>
    <mergeCell ref="C6:D6"/>
    <mergeCell ref="E6:E7"/>
    <mergeCell ref="A1:F1"/>
    <mergeCell ref="A2:F2"/>
    <mergeCell ref="A3:B3"/>
    <mergeCell ref="C3:F3"/>
    <mergeCell ref="A4:B4"/>
    <mergeCell ref="C4:F4"/>
  </mergeCells>
  <pageMargins left="0.7" right="0.7" top="0.75" bottom="0.75" header="0.3" footer="0.3"/>
  <pageSetup orientation="portrait" verticalDpi="36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5"/>
  <sheetViews>
    <sheetView workbookViewId="0">
      <selection activeCell="A4" sqref="A4:B4"/>
    </sheetView>
  </sheetViews>
  <sheetFormatPr baseColWidth="10" defaultColWidth="10.85546875" defaultRowHeight="12.75" x14ac:dyDescent="0.2"/>
  <cols>
    <col min="1" max="1" width="10.85546875" style="1428"/>
    <col min="2" max="2" width="23.28515625" style="347" customWidth="1"/>
    <col min="3" max="3" width="52.28515625" style="347" customWidth="1"/>
    <col min="4" max="4" width="37.5703125" style="347" customWidth="1"/>
    <col min="5" max="5" width="19.28515625" style="347" customWidth="1"/>
    <col min="6" max="16384" width="10.85546875" style="347"/>
  </cols>
  <sheetData>
    <row r="1" spans="1:7" s="54" customFormat="1" ht="15.75" x14ac:dyDescent="0.25">
      <c r="A1" s="1469" t="str">
        <f>"Anexo "&amp;C5</f>
        <v>Anexo AG - 5</v>
      </c>
      <c r="B1" s="1469"/>
      <c r="C1" s="1469"/>
      <c r="D1" s="1469"/>
      <c r="E1" s="1469"/>
    </row>
    <row r="2" spans="1:7" s="54" customFormat="1" ht="15.75" x14ac:dyDescent="0.25">
      <c r="A2" s="1516" t="str">
        <f>"del Acta de Entrega Recepción del Municipio de "&amp;'ACTA INDIVIDUAL'!A2</f>
        <v>del Acta de Entrega Recepción del Municipio de Montemorelos, N.L.</v>
      </c>
      <c r="B2" s="1516"/>
      <c r="C2" s="1516"/>
      <c r="D2" s="1516"/>
      <c r="E2" s="1516"/>
    </row>
    <row r="3" spans="1:7" s="54" customFormat="1" ht="16.5" thickBot="1" x14ac:dyDescent="0.3">
      <c r="A3" s="2259" t="str">
        <f>COTEJO!E4</f>
        <v>DIRECCION DE ARCHIVOS MUNICIPAL</v>
      </c>
      <c r="B3" s="2259"/>
      <c r="C3" s="2259"/>
      <c r="D3" s="2259"/>
      <c r="E3" s="2259"/>
    </row>
    <row r="4" spans="1:7" s="54" customFormat="1" ht="33" customHeight="1" thickTop="1" x14ac:dyDescent="0.25">
      <c r="A4" s="1727" t="s">
        <v>95</v>
      </c>
      <c r="B4" s="1728"/>
      <c r="C4" s="1729" t="s">
        <v>2116</v>
      </c>
      <c r="D4" s="1730"/>
      <c r="E4" s="1731"/>
      <c r="G4" s="206"/>
    </row>
    <row r="5" spans="1:7" s="54" customFormat="1" ht="15" x14ac:dyDescent="0.25">
      <c r="A5" s="1720" t="s">
        <v>97</v>
      </c>
      <c r="B5" s="1721"/>
      <c r="C5" s="1724" t="s">
        <v>2117</v>
      </c>
      <c r="D5" s="1725"/>
      <c r="E5" s="1726"/>
      <c r="G5" s="206"/>
    </row>
    <row r="6" spans="1:7" s="54" customFormat="1" ht="45" customHeight="1" thickBot="1" x14ac:dyDescent="0.3">
      <c r="A6" s="1716" t="s">
        <v>4335</v>
      </c>
      <c r="B6" s="1717"/>
      <c r="C6" s="1718"/>
      <c r="D6" s="1718"/>
      <c r="E6" s="1719"/>
      <c r="F6" s="1431"/>
      <c r="G6" s="206"/>
    </row>
    <row r="7" spans="1:7" s="54" customFormat="1" ht="37.5" customHeight="1" thickBot="1" x14ac:dyDescent="0.3">
      <c r="A7" s="1424" t="s">
        <v>99</v>
      </c>
      <c r="B7" s="155" t="s">
        <v>1165</v>
      </c>
      <c r="C7" s="155" t="s">
        <v>1166</v>
      </c>
      <c r="D7" s="155" t="s">
        <v>1167</v>
      </c>
      <c r="E7" s="155" t="s">
        <v>39</v>
      </c>
      <c r="G7" s="206"/>
    </row>
    <row r="8" spans="1:7" s="54" customFormat="1" ht="15" x14ac:dyDescent="0.25">
      <c r="A8" s="1425"/>
      <c r="B8" s="1429"/>
      <c r="C8" s="1429"/>
      <c r="D8" s="1429"/>
      <c r="E8" s="344"/>
      <c r="G8" s="206"/>
    </row>
    <row r="9" spans="1:7" s="54" customFormat="1" ht="15" x14ac:dyDescent="0.25">
      <c r="A9" s="1425"/>
      <c r="B9" s="1430"/>
      <c r="C9" s="1430"/>
      <c r="D9" s="1429"/>
      <c r="E9" s="344"/>
      <c r="G9" s="206"/>
    </row>
    <row r="10" spans="1:7" s="54" customFormat="1" ht="15" x14ac:dyDescent="0.25">
      <c r="A10" s="1425"/>
      <c r="B10" s="1430"/>
      <c r="C10" s="1430"/>
      <c r="D10" s="1429"/>
      <c r="E10" s="344"/>
      <c r="G10" s="206"/>
    </row>
    <row r="11" spans="1:7" s="54" customFormat="1" ht="15" x14ac:dyDescent="0.25">
      <c r="A11" s="1425"/>
      <c r="B11" s="1430"/>
      <c r="C11" s="1430"/>
      <c r="D11" s="1429"/>
      <c r="E11" s="344"/>
      <c r="G11" s="206"/>
    </row>
    <row r="12" spans="1:7" s="54" customFormat="1" ht="15" x14ac:dyDescent="0.25">
      <c r="A12" s="1425"/>
      <c r="B12" s="1430"/>
      <c r="C12" s="1430"/>
      <c r="D12" s="1429"/>
      <c r="E12" s="344"/>
      <c r="G12" s="206"/>
    </row>
    <row r="13" spans="1:7" s="54" customFormat="1" ht="15" x14ac:dyDescent="0.25">
      <c r="A13" s="1425"/>
      <c r="B13" s="1430"/>
      <c r="C13" s="1430"/>
      <c r="D13" s="1429"/>
      <c r="E13" s="344"/>
      <c r="G13" s="206"/>
    </row>
    <row r="14" spans="1:7" s="54" customFormat="1" ht="15" x14ac:dyDescent="0.25">
      <c r="A14" s="1425"/>
      <c r="B14" s="1430"/>
      <c r="C14" s="1430"/>
      <c r="D14" s="1429"/>
      <c r="E14" s="344"/>
      <c r="G14" s="206"/>
    </row>
    <row r="15" spans="1:7" s="54" customFormat="1" ht="15" x14ac:dyDescent="0.25">
      <c r="A15" s="1425"/>
      <c r="B15" s="1430"/>
      <c r="C15" s="1430"/>
      <c r="D15" s="1429"/>
      <c r="E15" s="344"/>
      <c r="G15" s="206"/>
    </row>
    <row r="16" spans="1:7" s="54" customFormat="1" ht="15" x14ac:dyDescent="0.25">
      <c r="A16" s="1425"/>
      <c r="B16" s="1430"/>
      <c r="C16" s="1430"/>
      <c r="D16" s="1429"/>
      <c r="E16" s="344"/>
      <c r="G16" s="206"/>
    </row>
    <row r="17" spans="1:7" s="54" customFormat="1" ht="15" x14ac:dyDescent="0.25">
      <c r="A17" s="1425"/>
      <c r="B17" s="1430"/>
      <c r="C17" s="1430"/>
      <c r="D17" s="1429"/>
      <c r="E17" s="344"/>
      <c r="G17" s="206"/>
    </row>
    <row r="18" spans="1:7" s="54" customFormat="1" ht="15" x14ac:dyDescent="0.25">
      <c r="A18" s="1425"/>
      <c r="B18" s="1430"/>
      <c r="C18" s="1430"/>
      <c r="D18" s="1429"/>
      <c r="E18" s="344"/>
      <c r="G18" s="206"/>
    </row>
    <row r="19" spans="1:7" s="54" customFormat="1" ht="15" x14ac:dyDescent="0.25">
      <c r="A19" s="1425"/>
      <c r="B19" s="1430"/>
      <c r="C19" s="1430"/>
      <c r="D19" s="1429"/>
      <c r="E19" s="344"/>
      <c r="G19" s="206"/>
    </row>
    <row r="20" spans="1:7" s="54" customFormat="1" ht="15" x14ac:dyDescent="0.25">
      <c r="A20" s="1425"/>
      <c r="B20" s="1430"/>
      <c r="C20" s="1430"/>
      <c r="D20" s="1429"/>
      <c r="E20" s="344"/>
      <c r="G20" s="206"/>
    </row>
    <row r="21" spans="1:7" s="54" customFormat="1" ht="15" x14ac:dyDescent="0.25">
      <c r="A21" s="1425"/>
      <c r="B21" s="1430"/>
      <c r="C21" s="1430"/>
      <c r="D21" s="1429"/>
      <c r="E21" s="344"/>
      <c r="G21" s="206"/>
    </row>
    <row r="22" spans="1:7" s="54" customFormat="1" ht="15" x14ac:dyDescent="0.25">
      <c r="A22" s="1425"/>
      <c r="B22" s="1430"/>
      <c r="C22" s="1430"/>
      <c r="D22" s="1429"/>
      <c r="E22" s="344"/>
      <c r="G22" s="206"/>
    </row>
    <row r="23" spans="1:7" s="54" customFormat="1" ht="15" x14ac:dyDescent="0.25">
      <c r="A23" s="1425"/>
      <c r="B23" s="1430"/>
      <c r="C23" s="1430"/>
      <c r="D23" s="1429"/>
      <c r="E23" s="344"/>
      <c r="G23" s="206"/>
    </row>
    <row r="24" spans="1:7" s="54" customFormat="1" ht="15" x14ac:dyDescent="0.25">
      <c r="A24" s="1425"/>
      <c r="B24" s="1430"/>
      <c r="C24" s="1430"/>
      <c r="D24" s="1429"/>
      <c r="E24" s="344"/>
      <c r="G24" s="206"/>
    </row>
    <row r="25" spans="1:7" s="54" customFormat="1" ht="15" x14ac:dyDescent="0.25">
      <c r="A25" s="1425"/>
      <c r="B25" s="1430"/>
      <c r="C25" s="1430"/>
      <c r="D25" s="1429"/>
      <c r="E25" s="344"/>
      <c r="G25" s="206"/>
    </row>
    <row r="26" spans="1:7" s="54" customFormat="1" ht="15" x14ac:dyDescent="0.25">
      <c r="A26" s="1425"/>
      <c r="B26" s="1430"/>
      <c r="C26" s="1430"/>
      <c r="D26" s="1429"/>
      <c r="E26" s="344"/>
      <c r="G26" s="206"/>
    </row>
    <row r="27" spans="1:7" s="54" customFormat="1" ht="15" x14ac:dyDescent="0.25">
      <c r="A27" s="1425"/>
      <c r="B27" s="1430"/>
      <c r="C27" s="1430"/>
      <c r="D27" s="1429"/>
      <c r="E27" s="344"/>
      <c r="G27" s="206"/>
    </row>
    <row r="28" spans="1:7" s="54" customFormat="1" ht="15" x14ac:dyDescent="0.25">
      <c r="A28" s="1425"/>
      <c r="B28" s="1430"/>
      <c r="C28" s="1430"/>
      <c r="D28" s="1429"/>
      <c r="E28" s="344"/>
      <c r="G28" s="206"/>
    </row>
    <row r="29" spans="1:7" s="54" customFormat="1" ht="15" x14ac:dyDescent="0.25">
      <c r="A29" s="1425"/>
      <c r="B29" s="1430"/>
      <c r="C29" s="1430"/>
      <c r="D29" s="1429"/>
      <c r="E29" s="344"/>
      <c r="G29" s="206"/>
    </row>
    <row r="30" spans="1:7" s="54" customFormat="1" ht="15" x14ac:dyDescent="0.25">
      <c r="A30" s="1425"/>
      <c r="B30" s="1430"/>
      <c r="C30" s="1430"/>
      <c r="D30" s="1429"/>
      <c r="E30" s="344"/>
      <c r="G30" s="206"/>
    </row>
    <row r="31" spans="1:7" s="54" customFormat="1" ht="15" x14ac:dyDescent="0.25">
      <c r="A31" s="1425"/>
      <c r="B31" s="1430"/>
      <c r="C31" s="1430"/>
      <c r="D31" s="1429"/>
      <c r="E31" s="344"/>
      <c r="G31" s="206"/>
    </row>
    <row r="32" spans="1:7" s="54" customFormat="1" ht="15" x14ac:dyDescent="0.25">
      <c r="A32" s="1425"/>
      <c r="B32" s="1430"/>
      <c r="C32" s="1430"/>
      <c r="D32" s="1429"/>
      <c r="E32" s="344"/>
      <c r="G32" s="206"/>
    </row>
    <row r="33" spans="1:7" s="54" customFormat="1" ht="15" x14ac:dyDescent="0.25">
      <c r="A33" s="1425"/>
      <c r="B33" s="1433"/>
      <c r="C33" s="1430"/>
      <c r="D33" s="1429"/>
      <c r="E33" s="344"/>
      <c r="G33" s="206"/>
    </row>
    <row r="34" spans="1:7" s="54" customFormat="1" ht="15.75" thickBot="1" x14ac:dyDescent="0.3">
      <c r="A34" s="1426"/>
      <c r="B34" s="1432"/>
      <c r="C34" s="70"/>
      <c r="D34" s="70"/>
      <c r="E34" s="75"/>
      <c r="G34" s="206"/>
    </row>
    <row r="35" spans="1:7" s="54" customFormat="1" ht="15" x14ac:dyDescent="0.25">
      <c r="A35" s="1427"/>
      <c r="G35" s="206"/>
    </row>
    <row r="36" spans="1:7" s="54" customFormat="1" ht="15" x14ac:dyDescent="0.25">
      <c r="A36" s="1427"/>
      <c r="G36" s="206"/>
    </row>
    <row r="37" spans="1:7" s="54" customFormat="1" ht="15" x14ac:dyDescent="0.25">
      <c r="A37" s="1427"/>
      <c r="G37" s="206"/>
    </row>
    <row r="38" spans="1:7" s="54" customFormat="1" ht="15" x14ac:dyDescent="0.25">
      <c r="A38" s="1427"/>
      <c r="G38" s="206"/>
    </row>
    <row r="39" spans="1:7" s="54" customFormat="1" ht="15" x14ac:dyDescent="0.25">
      <c r="A39" s="1427"/>
      <c r="G39" s="206"/>
    </row>
    <row r="40" spans="1:7" s="54" customFormat="1" ht="15" x14ac:dyDescent="0.25">
      <c r="A40" s="1427"/>
      <c r="G40" s="206"/>
    </row>
    <row r="41" spans="1:7" s="54" customFormat="1" ht="15" x14ac:dyDescent="0.25">
      <c r="A41" s="1427"/>
      <c r="G41" s="206"/>
    </row>
    <row r="42" spans="1:7" s="54" customFormat="1" ht="15.75" thickBot="1" x14ac:dyDescent="0.3">
      <c r="A42" s="1427"/>
      <c r="G42" s="206"/>
    </row>
    <row r="43" spans="1:7" s="54" customFormat="1" ht="15.75" thickTop="1" x14ac:dyDescent="0.25">
      <c r="A43" s="1727" t="s">
        <v>98</v>
      </c>
      <c r="B43" s="1728"/>
      <c r="C43" s="1728"/>
      <c r="D43" s="1728"/>
      <c r="E43" s="1968"/>
      <c r="G43" s="206"/>
    </row>
    <row r="44" spans="1:7" s="54" customFormat="1" ht="15" x14ac:dyDescent="0.25">
      <c r="A44" s="1720" t="s">
        <v>41</v>
      </c>
      <c r="B44" s="1722"/>
      <c r="C44" s="1722" t="s">
        <v>217</v>
      </c>
      <c r="D44" s="1722"/>
      <c r="E44" s="1723"/>
    </row>
    <row r="45" spans="1:7" s="54" customFormat="1" ht="15" x14ac:dyDescent="0.25">
      <c r="A45" s="1705" t="s">
        <v>99</v>
      </c>
      <c r="B45" s="2206"/>
      <c r="C45" s="2266" t="s">
        <v>104</v>
      </c>
      <c r="D45" s="2266"/>
      <c r="E45" s="2267"/>
    </row>
    <row r="46" spans="1:7" s="54" customFormat="1" ht="15" x14ac:dyDescent="0.25">
      <c r="A46" s="1705" t="s">
        <v>1165</v>
      </c>
      <c r="B46" s="2206" t="s">
        <v>1165</v>
      </c>
      <c r="C46" s="2266" t="s">
        <v>2112</v>
      </c>
      <c r="D46" s="2266"/>
      <c r="E46" s="2267"/>
    </row>
    <row r="47" spans="1:7" s="54" customFormat="1" ht="15" x14ac:dyDescent="0.25">
      <c r="A47" s="1705" t="s">
        <v>1166</v>
      </c>
      <c r="B47" s="2206" t="s">
        <v>1166</v>
      </c>
      <c r="C47" s="2266" t="s">
        <v>2113</v>
      </c>
      <c r="D47" s="2266"/>
      <c r="E47" s="2267"/>
    </row>
    <row r="48" spans="1:7" s="54" customFormat="1" ht="15" x14ac:dyDescent="0.25">
      <c r="A48" s="1705" t="s">
        <v>1167</v>
      </c>
      <c r="B48" s="2206" t="s">
        <v>1167</v>
      </c>
      <c r="C48" s="2266" t="s">
        <v>2114</v>
      </c>
      <c r="D48" s="2266"/>
      <c r="E48" s="2267"/>
    </row>
    <row r="49" spans="1:5" s="54" customFormat="1" ht="15.75" thickBot="1" x14ac:dyDescent="0.3">
      <c r="A49" s="1971" t="s">
        <v>39</v>
      </c>
      <c r="B49" s="1972"/>
      <c r="C49" s="2271" t="s">
        <v>2115</v>
      </c>
      <c r="D49" s="2271"/>
      <c r="E49" s="2272"/>
    </row>
    <row r="50" spans="1:5" s="54" customFormat="1" ht="15.75" thickTop="1" x14ac:dyDescent="0.25">
      <c r="A50" s="1428"/>
      <c r="B50" s="347"/>
      <c r="C50" s="347"/>
      <c r="D50" s="347"/>
      <c r="E50" s="347"/>
    </row>
    <row r="51" spans="1:5" s="54" customFormat="1" ht="33" customHeight="1" x14ac:dyDescent="0.25">
      <c r="A51" s="1428"/>
      <c r="B51" s="347"/>
      <c r="C51" s="347"/>
      <c r="D51" s="347"/>
      <c r="E51" s="347"/>
    </row>
    <row r="52" spans="1:5" s="54" customFormat="1" ht="33" customHeight="1" x14ac:dyDescent="0.25">
      <c r="A52" s="1428"/>
      <c r="B52" s="347"/>
      <c r="C52" s="347"/>
      <c r="D52" s="347"/>
      <c r="E52" s="347"/>
    </row>
    <row r="53" spans="1:5" s="54" customFormat="1" ht="33" customHeight="1" x14ac:dyDescent="0.25">
      <c r="A53" s="1428"/>
      <c r="B53" s="347"/>
      <c r="C53" s="347"/>
      <c r="D53" s="347"/>
      <c r="E53" s="347"/>
    </row>
    <row r="54" spans="1:5" s="54" customFormat="1" ht="33" customHeight="1" x14ac:dyDescent="0.25">
      <c r="A54" s="1428"/>
      <c r="B54" s="347"/>
      <c r="C54" s="347"/>
      <c r="D54" s="347"/>
      <c r="E54" s="347"/>
    </row>
    <row r="55" spans="1:5" s="54" customFormat="1" ht="36.6" customHeight="1" x14ac:dyDescent="0.25">
      <c r="A55" s="1428"/>
      <c r="B55" s="347"/>
      <c r="C55" s="347"/>
      <c r="D55" s="347"/>
      <c r="E55" s="347"/>
    </row>
  </sheetData>
  <mergeCells count="21">
    <mergeCell ref="A49:B49"/>
    <mergeCell ref="C49:E49"/>
    <mergeCell ref="A46:B46"/>
    <mergeCell ref="C46:E46"/>
    <mergeCell ref="A47:B47"/>
    <mergeCell ref="C47:E47"/>
    <mergeCell ref="A48:B48"/>
    <mergeCell ref="C48:E48"/>
    <mergeCell ref="A6:E6"/>
    <mergeCell ref="A43:E43"/>
    <mergeCell ref="A44:B44"/>
    <mergeCell ref="C44:E44"/>
    <mergeCell ref="A45:B45"/>
    <mergeCell ref="C45:E45"/>
    <mergeCell ref="A1:E1"/>
    <mergeCell ref="A2:E2"/>
    <mergeCell ref="A4:B4"/>
    <mergeCell ref="C4:E4"/>
    <mergeCell ref="A5:B5"/>
    <mergeCell ref="C5:E5"/>
    <mergeCell ref="A3:E3"/>
  </mergeCells>
  <pageMargins left="0.70866141732283472" right="0.70866141732283472" top="0.74803149606299213" bottom="0.74803149606299213" header="0.31496062992125984" footer="0.31496062992125984"/>
  <pageSetup scale="8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H6" sqref="H6"/>
    </sheetView>
  </sheetViews>
  <sheetFormatPr baseColWidth="10" defaultColWidth="10.85546875" defaultRowHeight="12.75" x14ac:dyDescent="0.2"/>
  <cols>
    <col min="1" max="1" width="10.85546875" style="347"/>
    <col min="2" max="5" width="19.28515625" style="347" customWidth="1"/>
    <col min="6" max="6" width="20.42578125" style="347" customWidth="1"/>
    <col min="7" max="16384" width="10.85546875" style="347"/>
  </cols>
  <sheetData>
    <row r="1" spans="1:8" s="54" customFormat="1" ht="15.75" x14ac:dyDescent="0.25">
      <c r="A1" s="1469" t="str">
        <f>"Anexo "&amp;C4</f>
        <v>Anexo AG - 6</v>
      </c>
      <c r="B1" s="1469"/>
      <c r="C1" s="1469"/>
      <c r="D1" s="1469"/>
      <c r="E1" s="1469"/>
      <c r="F1" s="1469"/>
    </row>
    <row r="2" spans="1:8" s="54" customFormat="1" ht="16.5" thickBot="1" x14ac:dyDescent="0.3">
      <c r="A2" s="1496" t="str">
        <f>"del Acta de Entrega Recepción del Municipio de "&amp;'ACTA INDIVIDUAL'!A2</f>
        <v>del Acta de Entrega Recepción del Municipio de Montemorelos, N.L.</v>
      </c>
      <c r="B2" s="1496"/>
      <c r="C2" s="1496"/>
      <c r="D2" s="1496"/>
      <c r="E2" s="1496"/>
      <c r="F2" s="1496"/>
    </row>
    <row r="3" spans="1:8" s="54" customFormat="1" ht="33" customHeight="1" thickTop="1" x14ac:dyDescent="0.25">
      <c r="A3" s="1727" t="s">
        <v>95</v>
      </c>
      <c r="B3" s="1728"/>
      <c r="C3" s="1729" t="s">
        <v>2118</v>
      </c>
      <c r="D3" s="1730"/>
      <c r="E3" s="1730"/>
      <c r="F3" s="1731"/>
      <c r="H3" s="206"/>
    </row>
    <row r="4" spans="1:8" s="54" customFormat="1" ht="15" x14ac:dyDescent="0.25">
      <c r="A4" s="1720" t="s">
        <v>97</v>
      </c>
      <c r="B4" s="1721"/>
      <c r="C4" s="1724" t="s">
        <v>2119</v>
      </c>
      <c r="D4" s="1725"/>
      <c r="E4" s="1725"/>
      <c r="F4" s="1726"/>
      <c r="H4" s="206"/>
    </row>
    <row r="5" spans="1:8" s="54" customFormat="1" ht="67.900000000000006" customHeight="1" thickBot="1" x14ac:dyDescent="0.3">
      <c r="A5" s="1716" t="s">
        <v>4336</v>
      </c>
      <c r="B5" s="1717"/>
      <c r="C5" s="1718"/>
      <c r="D5" s="1718"/>
      <c r="E5" s="2273"/>
      <c r="F5" s="1719"/>
      <c r="H5" s="206"/>
    </row>
    <row r="6" spans="1:8" s="54" customFormat="1" ht="37.5" customHeight="1" thickBot="1" x14ac:dyDescent="0.3">
      <c r="A6" s="155" t="s">
        <v>99</v>
      </c>
      <c r="B6" s="155" t="s">
        <v>1629</v>
      </c>
      <c r="C6" s="155" t="s">
        <v>68</v>
      </c>
      <c r="D6" s="155" t="s">
        <v>1171</v>
      </c>
      <c r="E6" s="155" t="s">
        <v>45</v>
      </c>
      <c r="F6" s="155" t="s">
        <v>39</v>
      </c>
      <c r="H6" s="206"/>
    </row>
    <row r="7" spans="1:8" s="54" customFormat="1" ht="15" x14ac:dyDescent="0.25">
      <c r="A7" s="343"/>
      <c r="B7" s="343"/>
      <c r="C7" s="343"/>
      <c r="D7" s="343"/>
      <c r="E7" s="536"/>
      <c r="F7" s="344"/>
      <c r="H7" s="206"/>
    </row>
    <row r="8" spans="1:8" s="54" customFormat="1" ht="15" x14ac:dyDescent="0.25">
      <c r="A8" s="67"/>
      <c r="B8" s="68"/>
      <c r="C8" s="405"/>
      <c r="D8" s="405"/>
      <c r="E8" s="139"/>
      <c r="F8" s="74"/>
      <c r="H8" s="206"/>
    </row>
    <row r="9" spans="1:8" s="54" customFormat="1" ht="15" x14ac:dyDescent="0.25">
      <c r="A9" s="67"/>
      <c r="B9" s="68"/>
      <c r="C9" s="405"/>
      <c r="D9" s="405"/>
      <c r="E9" s="139"/>
      <c r="F9" s="74"/>
      <c r="H9" s="206"/>
    </row>
    <row r="10" spans="1:8" s="54" customFormat="1" ht="15" x14ac:dyDescent="0.25">
      <c r="A10" s="67"/>
      <c r="B10" s="68"/>
      <c r="C10" s="405"/>
      <c r="D10" s="405"/>
      <c r="E10" s="139"/>
      <c r="F10" s="74"/>
      <c r="H10" s="206"/>
    </row>
    <row r="11" spans="1:8" s="54" customFormat="1" ht="15" x14ac:dyDescent="0.25">
      <c r="A11" s="67"/>
      <c r="B11" s="68"/>
      <c r="C11" s="405"/>
      <c r="D11" s="405"/>
      <c r="E11" s="139"/>
      <c r="F11" s="74"/>
    </row>
    <row r="12" spans="1:8" s="54" customFormat="1" ht="15.75" thickBot="1" x14ac:dyDescent="0.3">
      <c r="A12" s="69"/>
      <c r="B12" s="70"/>
      <c r="C12" s="70"/>
      <c r="D12" s="70"/>
      <c r="E12" s="126"/>
      <c r="F12" s="75"/>
    </row>
    <row r="13" spans="1:8" s="54" customFormat="1" ht="15" x14ac:dyDescent="0.25"/>
    <row r="14" spans="1:8" s="54" customFormat="1" ht="15.75" thickBot="1" x14ac:dyDescent="0.3"/>
    <row r="15" spans="1:8" s="54" customFormat="1" ht="15.75" thickTop="1" x14ac:dyDescent="0.25">
      <c r="A15" s="1727" t="s">
        <v>98</v>
      </c>
      <c r="B15" s="1728"/>
      <c r="C15" s="1728"/>
      <c r="D15" s="1728"/>
      <c r="E15" s="1728"/>
      <c r="F15" s="1968"/>
    </row>
    <row r="16" spans="1:8" s="54" customFormat="1" ht="15" x14ac:dyDescent="0.25">
      <c r="A16" s="1720" t="s">
        <v>41</v>
      </c>
      <c r="B16" s="1722"/>
      <c r="C16" s="1722" t="s">
        <v>217</v>
      </c>
      <c r="D16" s="1722"/>
      <c r="E16" s="1722"/>
      <c r="F16" s="1723"/>
    </row>
    <row r="17" spans="1:6" s="54" customFormat="1" ht="33" customHeight="1" x14ac:dyDescent="0.25">
      <c r="A17" s="1705" t="s">
        <v>99</v>
      </c>
      <c r="B17" s="2206"/>
      <c r="C17" s="2266" t="s">
        <v>104</v>
      </c>
      <c r="D17" s="2266"/>
      <c r="E17" s="2266"/>
      <c r="F17" s="2267"/>
    </row>
    <row r="18" spans="1:6" s="54" customFormat="1" ht="39" customHeight="1" x14ac:dyDescent="0.25">
      <c r="A18" s="1705" t="s">
        <v>1629</v>
      </c>
      <c r="B18" s="2206"/>
      <c r="C18" s="2266" t="s">
        <v>2123</v>
      </c>
      <c r="D18" s="2266"/>
      <c r="E18" s="2266"/>
      <c r="F18" s="2267"/>
    </row>
    <row r="19" spans="1:6" s="54" customFormat="1" ht="33" customHeight="1" x14ac:dyDescent="0.25">
      <c r="A19" s="1705" t="s">
        <v>68</v>
      </c>
      <c r="B19" s="2206"/>
      <c r="C19" s="2266" t="s">
        <v>2120</v>
      </c>
      <c r="D19" s="2266"/>
      <c r="E19" s="2266"/>
      <c r="F19" s="2267"/>
    </row>
    <row r="20" spans="1:6" s="54" customFormat="1" ht="33" customHeight="1" x14ac:dyDescent="0.25">
      <c r="A20" s="1705" t="s">
        <v>1172</v>
      </c>
      <c r="B20" s="2206"/>
      <c r="C20" s="2266" t="s">
        <v>2121</v>
      </c>
      <c r="D20" s="2266"/>
      <c r="E20" s="2266"/>
      <c r="F20" s="2267"/>
    </row>
    <row r="21" spans="1:6" s="54" customFormat="1" ht="44.45" customHeight="1" x14ac:dyDescent="0.25">
      <c r="A21" s="1705" t="s">
        <v>45</v>
      </c>
      <c r="B21" s="2206" t="s">
        <v>1167</v>
      </c>
      <c r="C21" s="2266" t="s">
        <v>2122</v>
      </c>
      <c r="D21" s="2266"/>
      <c r="E21" s="2266"/>
      <c r="F21" s="2267"/>
    </row>
    <row r="22" spans="1:6" s="54" customFormat="1" ht="36.6" customHeight="1" thickBot="1" x14ac:dyDescent="0.3">
      <c r="A22" s="1971" t="s">
        <v>39</v>
      </c>
      <c r="B22" s="1972"/>
      <c r="C22" s="2271" t="s">
        <v>1111</v>
      </c>
      <c r="D22" s="2271"/>
      <c r="E22" s="2271"/>
      <c r="F22" s="2272"/>
    </row>
    <row r="23" spans="1:6" ht="13.5" thickTop="1" x14ac:dyDescent="0.2"/>
  </sheetData>
  <mergeCells count="22">
    <mergeCell ref="A20:B20"/>
    <mergeCell ref="C20:F20"/>
    <mergeCell ref="A21:B21"/>
    <mergeCell ref="C21:F21"/>
    <mergeCell ref="A22:B22"/>
    <mergeCell ref="C22:F22"/>
    <mergeCell ref="A18:B18"/>
    <mergeCell ref="C18:F18"/>
    <mergeCell ref="A19:B19"/>
    <mergeCell ref="C19:F19"/>
    <mergeCell ref="A5:F5"/>
    <mergeCell ref="A15:F15"/>
    <mergeCell ref="A16:B16"/>
    <mergeCell ref="C16:F16"/>
    <mergeCell ref="A17:B17"/>
    <mergeCell ref="C17:F17"/>
    <mergeCell ref="A1:F1"/>
    <mergeCell ref="A2:F2"/>
    <mergeCell ref="A3:B3"/>
    <mergeCell ref="C3:F3"/>
    <mergeCell ref="A4:B4"/>
    <mergeCell ref="C4:F4"/>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K6" sqref="K6"/>
    </sheetView>
  </sheetViews>
  <sheetFormatPr baseColWidth="10" defaultColWidth="10.85546875" defaultRowHeight="12.75" x14ac:dyDescent="0.2"/>
  <cols>
    <col min="1" max="1" width="10.85546875" style="347"/>
    <col min="2" max="9" width="19.28515625" style="347" customWidth="1"/>
    <col min="10" max="16384" width="10.85546875" style="347"/>
  </cols>
  <sheetData>
    <row r="1" spans="1:11" s="54" customFormat="1" ht="15.75" x14ac:dyDescent="0.25">
      <c r="A1" s="1469" t="str">
        <f>"Anexo "&amp;C4</f>
        <v>Anexo AG - 7</v>
      </c>
      <c r="B1" s="1469"/>
      <c r="C1" s="1469"/>
      <c r="D1" s="1469"/>
      <c r="E1" s="1469"/>
      <c r="F1" s="1469"/>
      <c r="G1" s="1469"/>
      <c r="H1" s="1469"/>
      <c r="I1" s="1469"/>
    </row>
    <row r="2" spans="1:11"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row>
    <row r="3" spans="1:11" s="54" customFormat="1" ht="33" customHeight="1" thickTop="1" x14ac:dyDescent="0.25">
      <c r="A3" s="1727" t="s">
        <v>95</v>
      </c>
      <c r="B3" s="1728"/>
      <c r="C3" s="1729" t="s">
        <v>1121</v>
      </c>
      <c r="D3" s="1730"/>
      <c r="E3" s="1730"/>
      <c r="F3" s="1730"/>
      <c r="G3" s="1730"/>
      <c r="H3" s="1730"/>
      <c r="I3" s="1731"/>
      <c r="K3" s="206"/>
    </row>
    <row r="4" spans="1:11" s="54" customFormat="1" ht="15" x14ac:dyDescent="0.25">
      <c r="A4" s="1720" t="s">
        <v>97</v>
      </c>
      <c r="B4" s="1721"/>
      <c r="C4" s="1724" t="s">
        <v>2134</v>
      </c>
      <c r="D4" s="1725"/>
      <c r="E4" s="1725"/>
      <c r="F4" s="1725"/>
      <c r="G4" s="1725"/>
      <c r="H4" s="1725"/>
      <c r="I4" s="1726"/>
      <c r="K4" s="206"/>
    </row>
    <row r="5" spans="1:11" s="54" customFormat="1" ht="57.95" customHeight="1" thickBot="1" x14ac:dyDescent="0.3">
      <c r="A5" s="1716" t="s">
        <v>4337</v>
      </c>
      <c r="B5" s="1717"/>
      <c r="C5" s="1718"/>
      <c r="D5" s="1718"/>
      <c r="E5" s="1718"/>
      <c r="F5" s="1718"/>
      <c r="G5" s="1718"/>
      <c r="H5" s="2273"/>
      <c r="I5" s="1719"/>
      <c r="K5" s="206"/>
    </row>
    <row r="6" spans="1:11" s="54" customFormat="1" ht="37.5" customHeight="1" thickBot="1" x14ac:dyDescent="0.3">
      <c r="A6" s="155" t="s">
        <v>99</v>
      </c>
      <c r="B6" s="524" t="s">
        <v>2132</v>
      </c>
      <c r="C6" s="524" t="s">
        <v>1144</v>
      </c>
      <c r="D6" s="524" t="s">
        <v>2147</v>
      </c>
      <c r="E6" s="524" t="s">
        <v>1145</v>
      </c>
      <c r="F6" s="524" t="s">
        <v>1142</v>
      </c>
      <c r="G6" s="524" t="s">
        <v>1146</v>
      </c>
      <c r="H6" s="524" t="s">
        <v>148</v>
      </c>
      <c r="I6" s="155" t="s">
        <v>39</v>
      </c>
      <c r="K6" s="206"/>
    </row>
    <row r="7" spans="1:11" s="54" customFormat="1" ht="15" x14ac:dyDescent="0.25">
      <c r="A7" s="343"/>
      <c r="B7" s="343"/>
      <c r="C7" s="343"/>
      <c r="D7" s="343"/>
      <c r="E7" s="343"/>
      <c r="F7" s="343"/>
      <c r="G7" s="343"/>
      <c r="H7" s="536"/>
      <c r="I7" s="344"/>
      <c r="K7" s="206"/>
    </row>
    <row r="8" spans="1:11" s="54" customFormat="1" ht="15" x14ac:dyDescent="0.25">
      <c r="A8" s="67"/>
      <c r="B8" s="68"/>
      <c r="C8" s="405"/>
      <c r="D8" s="405"/>
      <c r="E8" s="405"/>
      <c r="F8" s="405"/>
      <c r="G8" s="405"/>
      <c r="H8" s="139"/>
      <c r="I8" s="74"/>
      <c r="K8" s="206"/>
    </row>
    <row r="9" spans="1:11" s="54" customFormat="1" ht="15" x14ac:dyDescent="0.25">
      <c r="A9" s="67"/>
      <c r="B9" s="68"/>
      <c r="C9" s="405"/>
      <c r="D9" s="405"/>
      <c r="E9" s="405"/>
      <c r="F9" s="405"/>
      <c r="G9" s="405"/>
      <c r="H9" s="139"/>
      <c r="I9" s="74"/>
      <c r="K9" s="206"/>
    </row>
    <row r="10" spans="1:11" s="54" customFormat="1" ht="15" x14ac:dyDescent="0.25">
      <c r="A10" s="67"/>
      <c r="B10" s="68"/>
      <c r="C10" s="405"/>
      <c r="D10" s="405"/>
      <c r="E10" s="405"/>
      <c r="F10" s="405"/>
      <c r="G10" s="405"/>
      <c r="H10" s="139"/>
      <c r="I10" s="74"/>
      <c r="K10" s="206"/>
    </row>
    <row r="11" spans="1:11" s="54" customFormat="1" ht="15" x14ac:dyDescent="0.25">
      <c r="A11" s="67"/>
      <c r="B11" s="68"/>
      <c r="C11" s="405"/>
      <c r="D11" s="405"/>
      <c r="E11" s="405"/>
      <c r="F11" s="405"/>
      <c r="G11" s="405"/>
      <c r="H11" s="139"/>
      <c r="I11" s="74"/>
    </row>
    <row r="12" spans="1:11" s="54" customFormat="1" ht="15.75" thickBot="1" x14ac:dyDescent="0.3">
      <c r="A12" s="69"/>
      <c r="B12" s="70"/>
      <c r="C12" s="70"/>
      <c r="D12" s="70"/>
      <c r="E12" s="70"/>
      <c r="F12" s="70"/>
      <c r="G12" s="70"/>
      <c r="H12" s="126"/>
      <c r="I12" s="75"/>
    </row>
    <row r="13" spans="1:11" s="54" customFormat="1" ht="15" x14ac:dyDescent="0.25"/>
    <row r="14" spans="1:11" s="54" customFormat="1" ht="15.75" thickBot="1" x14ac:dyDescent="0.3"/>
    <row r="15" spans="1:11" s="54" customFormat="1" ht="15.75" thickTop="1" x14ac:dyDescent="0.25">
      <c r="A15" s="1727" t="s">
        <v>98</v>
      </c>
      <c r="B15" s="1728"/>
      <c r="C15" s="1728"/>
      <c r="D15" s="1728"/>
      <c r="E15" s="1728"/>
      <c r="F15" s="1728"/>
      <c r="G15" s="1728"/>
      <c r="H15" s="1728"/>
      <c r="I15" s="1968"/>
    </row>
    <row r="16" spans="1:11" s="54" customFormat="1" ht="15" x14ac:dyDescent="0.25">
      <c r="A16" s="1720" t="s">
        <v>41</v>
      </c>
      <c r="B16" s="1722"/>
      <c r="C16" s="1722" t="s">
        <v>217</v>
      </c>
      <c r="D16" s="1722"/>
      <c r="E16" s="1722"/>
      <c r="F16" s="1722"/>
      <c r="G16" s="1722"/>
      <c r="H16" s="1722"/>
      <c r="I16" s="1723"/>
    </row>
    <row r="17" spans="1:9" s="54" customFormat="1" ht="22.5" customHeight="1" x14ac:dyDescent="0.25">
      <c r="A17" s="1705" t="s">
        <v>99</v>
      </c>
      <c r="B17" s="2206"/>
      <c r="C17" s="2266" t="s">
        <v>104</v>
      </c>
      <c r="D17" s="2266"/>
      <c r="E17" s="2266"/>
      <c r="F17" s="2266"/>
      <c r="G17" s="2266"/>
      <c r="H17" s="2266"/>
      <c r="I17" s="2267"/>
    </row>
    <row r="18" spans="1:9" s="54" customFormat="1" ht="22.5" customHeight="1" x14ac:dyDescent="0.25">
      <c r="A18" s="1705" t="s">
        <v>2132</v>
      </c>
      <c r="B18" s="2206"/>
      <c r="C18" s="2266" t="s">
        <v>2133</v>
      </c>
      <c r="D18" s="2266"/>
      <c r="E18" s="2266"/>
      <c r="F18" s="2266"/>
      <c r="G18" s="2266"/>
      <c r="H18" s="2266"/>
      <c r="I18" s="2267"/>
    </row>
    <row r="19" spans="1:9" s="54" customFormat="1" ht="22.5" customHeight="1" x14ac:dyDescent="0.25">
      <c r="A19" s="1705" t="s">
        <v>2147</v>
      </c>
      <c r="B19" s="2206"/>
      <c r="C19" s="2266" t="s">
        <v>2148</v>
      </c>
      <c r="D19" s="2266"/>
      <c r="E19" s="2266"/>
      <c r="F19" s="2266"/>
      <c r="G19" s="2266"/>
      <c r="H19" s="2266"/>
      <c r="I19" s="2267"/>
    </row>
    <row r="20" spans="1:9" s="54" customFormat="1" ht="22.5" customHeight="1" x14ac:dyDescent="0.25">
      <c r="A20" s="1805" t="s">
        <v>1144</v>
      </c>
      <c r="B20" s="1807"/>
      <c r="C20" s="1707" t="s">
        <v>1147</v>
      </c>
      <c r="D20" s="1708"/>
      <c r="E20" s="1708"/>
      <c r="F20" s="1708"/>
      <c r="G20" s="1708"/>
      <c r="H20" s="1708"/>
      <c r="I20" s="1709"/>
    </row>
    <row r="21" spans="1:9" s="54" customFormat="1" ht="22.5" customHeight="1" x14ac:dyDescent="0.25">
      <c r="A21" s="1705" t="s">
        <v>1148</v>
      </c>
      <c r="B21" s="2206"/>
      <c r="C21" s="2266" t="s">
        <v>1149</v>
      </c>
      <c r="D21" s="2266"/>
      <c r="E21" s="2266"/>
      <c r="F21" s="2266"/>
      <c r="G21" s="2266"/>
      <c r="H21" s="2266"/>
      <c r="I21" s="2267"/>
    </row>
    <row r="22" spans="1:9" s="54" customFormat="1" ht="22.5" customHeight="1" x14ac:dyDescent="0.25">
      <c r="A22" s="1705" t="s">
        <v>1142</v>
      </c>
      <c r="B22" s="2206"/>
      <c r="C22" s="2266" t="s">
        <v>1150</v>
      </c>
      <c r="D22" s="2266"/>
      <c r="E22" s="2266"/>
      <c r="F22" s="2266"/>
      <c r="G22" s="2266"/>
      <c r="H22" s="2266"/>
      <c r="I22" s="2267"/>
    </row>
    <row r="23" spans="1:9" s="54" customFormat="1" ht="22.5" customHeight="1" x14ac:dyDescent="0.25">
      <c r="A23" s="1705" t="s">
        <v>1146</v>
      </c>
      <c r="B23" s="2206"/>
      <c r="C23" s="2266" t="s">
        <v>1151</v>
      </c>
      <c r="D23" s="2266"/>
      <c r="E23" s="2266"/>
      <c r="F23" s="2266"/>
      <c r="G23" s="2266"/>
      <c r="H23" s="2266"/>
      <c r="I23" s="2267"/>
    </row>
    <row r="24" spans="1:9" s="54" customFormat="1" ht="22.5" customHeight="1" x14ac:dyDescent="0.25">
      <c r="A24" s="1705" t="s">
        <v>148</v>
      </c>
      <c r="B24" s="2206"/>
      <c r="C24" s="2266" t="s">
        <v>1152</v>
      </c>
      <c r="D24" s="2266"/>
      <c r="E24" s="2266"/>
      <c r="F24" s="2266"/>
      <c r="G24" s="2266"/>
      <c r="H24" s="2266"/>
      <c r="I24" s="2267"/>
    </row>
    <row r="25" spans="1:9" s="54" customFormat="1" ht="22.5" customHeight="1" thickBot="1" x14ac:dyDescent="0.3">
      <c r="A25" s="1971" t="s">
        <v>39</v>
      </c>
      <c r="B25" s="1972"/>
      <c r="C25" s="2271" t="s">
        <v>1153</v>
      </c>
      <c r="D25" s="2271"/>
      <c r="E25" s="2271"/>
      <c r="F25" s="2271"/>
      <c r="G25" s="2271"/>
      <c r="H25" s="2271"/>
      <c r="I25" s="2272"/>
    </row>
    <row r="26" spans="1:9" ht="13.5" thickTop="1" x14ac:dyDescent="0.2"/>
  </sheetData>
  <mergeCells count="28">
    <mergeCell ref="A24:B24"/>
    <mergeCell ref="C24:I24"/>
    <mergeCell ref="A25:B25"/>
    <mergeCell ref="C25:I25"/>
    <mergeCell ref="A19:B19"/>
    <mergeCell ref="C19:I19"/>
    <mergeCell ref="A22:B22"/>
    <mergeCell ref="C22:I22"/>
    <mergeCell ref="A23:B23"/>
    <mergeCell ref="C23:I23"/>
    <mergeCell ref="A18:B18"/>
    <mergeCell ref="C18:I18"/>
    <mergeCell ref="A20:B20"/>
    <mergeCell ref="C20:I20"/>
    <mergeCell ref="A21:B21"/>
    <mergeCell ref="C21:I21"/>
    <mergeCell ref="A5:I5"/>
    <mergeCell ref="A15:I15"/>
    <mergeCell ref="A16:B16"/>
    <mergeCell ref="C16:I16"/>
    <mergeCell ref="A17:B17"/>
    <mergeCell ref="C17:I17"/>
    <mergeCell ref="A1:I1"/>
    <mergeCell ref="A2:I2"/>
    <mergeCell ref="A3:B3"/>
    <mergeCell ref="C3:I3"/>
    <mergeCell ref="A4:B4"/>
    <mergeCell ref="C4:I4"/>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K6" sqref="K6"/>
    </sheetView>
  </sheetViews>
  <sheetFormatPr baseColWidth="10" defaultColWidth="10.85546875" defaultRowHeight="12.75" x14ac:dyDescent="0.2"/>
  <cols>
    <col min="1" max="1" width="10.85546875" style="347"/>
    <col min="2" max="10" width="19.28515625" style="347" customWidth="1"/>
    <col min="11" max="16384" width="10.85546875" style="347"/>
  </cols>
  <sheetData>
    <row r="1" spans="1:12" s="54" customFormat="1" ht="15.75" x14ac:dyDescent="0.25">
      <c r="A1" s="1469" t="str">
        <f>"Anexo "&amp;C4</f>
        <v>Anexo AG - 8</v>
      </c>
      <c r="B1" s="1469"/>
      <c r="C1" s="1469"/>
      <c r="D1" s="1469"/>
      <c r="E1" s="1469"/>
      <c r="F1" s="1469"/>
      <c r="G1" s="1469"/>
      <c r="H1" s="1469"/>
      <c r="I1" s="1469"/>
      <c r="J1" s="1469"/>
    </row>
    <row r="2" spans="1:12"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row>
    <row r="3" spans="1:12" s="54" customFormat="1" ht="33" customHeight="1" thickTop="1" x14ac:dyDescent="0.25">
      <c r="A3" s="1727" t="s">
        <v>95</v>
      </c>
      <c r="B3" s="1728"/>
      <c r="C3" s="1729" t="s">
        <v>2141</v>
      </c>
      <c r="D3" s="1730"/>
      <c r="E3" s="1730"/>
      <c r="F3" s="1730"/>
      <c r="G3" s="1730"/>
      <c r="H3" s="1730"/>
      <c r="I3" s="1730"/>
      <c r="J3" s="1731"/>
      <c r="L3" s="206"/>
    </row>
    <row r="4" spans="1:12" s="54" customFormat="1" ht="15" x14ac:dyDescent="0.25">
      <c r="A4" s="1720" t="s">
        <v>97</v>
      </c>
      <c r="B4" s="1721"/>
      <c r="C4" s="1724" t="s">
        <v>2135</v>
      </c>
      <c r="D4" s="1725"/>
      <c r="E4" s="1725"/>
      <c r="F4" s="1725"/>
      <c r="G4" s="1725"/>
      <c r="H4" s="1725"/>
      <c r="I4" s="1725"/>
      <c r="J4" s="1726"/>
      <c r="L4" s="206"/>
    </row>
    <row r="5" spans="1:12" s="54" customFormat="1" ht="57.95" customHeight="1" thickBot="1" x14ac:dyDescent="0.3">
      <c r="A5" s="1716" t="s">
        <v>4338</v>
      </c>
      <c r="B5" s="1717"/>
      <c r="C5" s="1718"/>
      <c r="D5" s="1718"/>
      <c r="E5" s="1718"/>
      <c r="F5" s="1718"/>
      <c r="G5" s="1718"/>
      <c r="H5" s="1718"/>
      <c r="I5" s="1718"/>
      <c r="J5" s="1719"/>
      <c r="L5" s="206"/>
    </row>
    <row r="6" spans="1:12" s="54" customFormat="1" ht="37.5" customHeight="1" thickBot="1" x14ac:dyDescent="0.3">
      <c r="A6" s="155" t="s">
        <v>99</v>
      </c>
      <c r="B6" s="524" t="s">
        <v>1629</v>
      </c>
      <c r="C6" s="524" t="s">
        <v>1961</v>
      </c>
      <c r="D6" s="524" t="s">
        <v>2144</v>
      </c>
      <c r="E6" s="524" t="s">
        <v>2149</v>
      </c>
      <c r="F6" s="524" t="s">
        <v>1074</v>
      </c>
      <c r="G6" s="524" t="s">
        <v>344</v>
      </c>
      <c r="H6" s="524" t="s">
        <v>2139</v>
      </c>
      <c r="I6" s="524" t="s">
        <v>1154</v>
      </c>
      <c r="J6" s="155" t="s">
        <v>39</v>
      </c>
      <c r="L6" s="206"/>
    </row>
    <row r="7" spans="1:12" s="54" customFormat="1" ht="15" x14ac:dyDescent="0.25">
      <c r="A7" s="343"/>
      <c r="B7" s="343"/>
      <c r="C7" s="343"/>
      <c r="D7" s="343"/>
      <c r="E7" s="343"/>
      <c r="F7" s="343"/>
      <c r="G7" s="343"/>
      <c r="H7" s="343"/>
      <c r="I7" s="343"/>
      <c r="J7" s="344"/>
      <c r="L7" s="206"/>
    </row>
    <row r="8" spans="1:12" s="54" customFormat="1" ht="15" x14ac:dyDescent="0.25">
      <c r="A8" s="67"/>
      <c r="B8" s="68"/>
      <c r="C8" s="405"/>
      <c r="D8" s="405"/>
      <c r="E8" s="405"/>
      <c r="F8" s="405"/>
      <c r="G8" s="405"/>
      <c r="H8" s="405"/>
      <c r="I8" s="405"/>
      <c r="J8" s="74"/>
      <c r="L8" s="206"/>
    </row>
    <row r="9" spans="1:12" s="54" customFormat="1" ht="15" x14ac:dyDescent="0.25">
      <c r="A9" s="67"/>
      <c r="B9" s="68"/>
      <c r="C9" s="405"/>
      <c r="D9" s="405"/>
      <c r="E9" s="405"/>
      <c r="F9" s="405"/>
      <c r="G9" s="405"/>
      <c r="H9" s="405"/>
      <c r="I9" s="405"/>
      <c r="J9" s="74"/>
      <c r="L9" s="206"/>
    </row>
    <row r="10" spans="1:12" s="54" customFormat="1" ht="15" x14ac:dyDescent="0.25">
      <c r="A10" s="67"/>
      <c r="B10" s="68"/>
      <c r="C10" s="405"/>
      <c r="D10" s="405"/>
      <c r="E10" s="405"/>
      <c r="F10" s="405"/>
      <c r="G10" s="405"/>
      <c r="H10" s="405"/>
      <c r="I10" s="405"/>
      <c r="J10" s="74"/>
      <c r="L10" s="206"/>
    </row>
    <row r="11" spans="1:12" s="54" customFormat="1" ht="15" x14ac:dyDescent="0.25">
      <c r="A11" s="67"/>
      <c r="B11" s="68"/>
      <c r="C11" s="405"/>
      <c r="D11" s="405"/>
      <c r="E11" s="405"/>
      <c r="F11" s="405"/>
      <c r="G11" s="405"/>
      <c r="H11" s="405"/>
      <c r="I11" s="405"/>
      <c r="J11" s="74"/>
    </row>
    <row r="12" spans="1:12" s="54" customFormat="1" ht="15.75" thickBot="1" x14ac:dyDescent="0.3">
      <c r="A12" s="69"/>
      <c r="B12" s="70"/>
      <c r="C12" s="70"/>
      <c r="D12" s="70"/>
      <c r="E12" s="70"/>
      <c r="F12" s="70"/>
      <c r="G12" s="70"/>
      <c r="H12" s="70"/>
      <c r="I12" s="70"/>
      <c r="J12" s="75"/>
    </row>
    <row r="13" spans="1:12" s="54" customFormat="1" ht="15.75" thickBot="1" x14ac:dyDescent="0.3"/>
    <row r="14" spans="1:12" s="54" customFormat="1" ht="15.75" thickTop="1" x14ac:dyDescent="0.25">
      <c r="A14" s="1727" t="s">
        <v>98</v>
      </c>
      <c r="B14" s="1728"/>
      <c r="C14" s="1728"/>
      <c r="D14" s="1728"/>
      <c r="E14" s="1728"/>
      <c r="F14" s="1728"/>
      <c r="G14" s="1728"/>
      <c r="H14" s="1728"/>
      <c r="I14" s="1728"/>
      <c r="J14" s="1968"/>
    </row>
    <row r="15" spans="1:12" s="54" customFormat="1" ht="15" x14ac:dyDescent="0.25">
      <c r="A15" s="1720" t="s">
        <v>41</v>
      </c>
      <c r="B15" s="1722"/>
      <c r="C15" s="1722" t="s">
        <v>217</v>
      </c>
      <c r="D15" s="1722"/>
      <c r="E15" s="1722"/>
      <c r="F15" s="1722"/>
      <c r="G15" s="1722"/>
      <c r="H15" s="1722"/>
      <c r="I15" s="1722"/>
      <c r="J15" s="1723"/>
    </row>
    <row r="16" spans="1:12" s="54" customFormat="1" ht="26.25" customHeight="1" x14ac:dyDescent="0.25">
      <c r="A16" s="1705" t="s">
        <v>99</v>
      </c>
      <c r="B16" s="2206"/>
      <c r="C16" s="2266" t="s">
        <v>104</v>
      </c>
      <c r="D16" s="2266"/>
      <c r="E16" s="2266"/>
      <c r="F16" s="2266"/>
      <c r="G16" s="2266"/>
      <c r="H16" s="2266"/>
      <c r="I16" s="2266"/>
      <c r="J16" s="2267"/>
    </row>
    <row r="17" spans="1:10" s="54" customFormat="1" ht="26.25" customHeight="1" x14ac:dyDescent="0.25">
      <c r="A17" s="1705" t="s">
        <v>1629</v>
      </c>
      <c r="B17" s="2206"/>
      <c r="C17" s="2266" t="s">
        <v>2142</v>
      </c>
      <c r="D17" s="2266"/>
      <c r="E17" s="2266"/>
      <c r="F17" s="2266"/>
      <c r="G17" s="2266"/>
      <c r="H17" s="2266"/>
      <c r="I17" s="2266"/>
      <c r="J17" s="2267"/>
    </row>
    <row r="18" spans="1:10" s="54" customFormat="1" ht="26.25" customHeight="1" x14ac:dyDescent="0.25">
      <c r="A18" s="1705" t="s">
        <v>1961</v>
      </c>
      <c r="B18" s="2206"/>
      <c r="C18" s="2266" t="s">
        <v>2137</v>
      </c>
      <c r="D18" s="2266"/>
      <c r="E18" s="2266"/>
      <c r="F18" s="2266"/>
      <c r="G18" s="2266"/>
      <c r="H18" s="2266"/>
      <c r="I18" s="2266"/>
      <c r="J18" s="2267"/>
    </row>
    <row r="19" spans="1:10" s="54" customFormat="1" ht="26.25" customHeight="1" x14ac:dyDescent="0.25">
      <c r="A19" s="1705" t="s">
        <v>2144</v>
      </c>
      <c r="B19" s="2206"/>
      <c r="C19" s="2266" t="s">
        <v>2143</v>
      </c>
      <c r="D19" s="2266"/>
      <c r="E19" s="2266"/>
      <c r="F19" s="2266"/>
      <c r="G19" s="2266"/>
      <c r="H19" s="2266"/>
      <c r="I19" s="2266"/>
      <c r="J19" s="2267"/>
    </row>
    <row r="20" spans="1:10" s="54" customFormat="1" ht="26.25" customHeight="1" x14ac:dyDescent="0.25">
      <c r="A20" s="1705" t="s">
        <v>2149</v>
      </c>
      <c r="B20" s="2206"/>
      <c r="C20" s="2266" t="s">
        <v>2150</v>
      </c>
      <c r="D20" s="2266"/>
      <c r="E20" s="2266"/>
      <c r="F20" s="2266"/>
      <c r="G20" s="2266"/>
      <c r="H20" s="2266"/>
      <c r="I20" s="2266"/>
      <c r="J20" s="2267"/>
    </row>
    <row r="21" spans="1:10" s="54" customFormat="1" ht="26.25" customHeight="1" x14ac:dyDescent="0.25">
      <c r="A21" s="1705" t="s">
        <v>1074</v>
      </c>
      <c r="B21" s="2206"/>
      <c r="C21" s="2266" t="s">
        <v>2136</v>
      </c>
      <c r="D21" s="2266"/>
      <c r="E21" s="2266"/>
      <c r="F21" s="2266"/>
      <c r="G21" s="2266"/>
      <c r="H21" s="2266"/>
      <c r="I21" s="2266"/>
      <c r="J21" s="2267"/>
    </row>
    <row r="22" spans="1:10" s="54" customFormat="1" ht="26.25" customHeight="1" x14ac:dyDescent="0.25">
      <c r="A22" s="1705" t="s">
        <v>344</v>
      </c>
      <c r="B22" s="2206"/>
      <c r="C22" s="2266" t="s">
        <v>2140</v>
      </c>
      <c r="D22" s="2266"/>
      <c r="E22" s="2266"/>
      <c r="F22" s="2266"/>
      <c r="G22" s="2266"/>
      <c r="H22" s="2266"/>
      <c r="I22" s="2266"/>
      <c r="J22" s="2267"/>
    </row>
    <row r="23" spans="1:10" s="54" customFormat="1" ht="26.25" customHeight="1" x14ac:dyDescent="0.25">
      <c r="A23" s="1705" t="s">
        <v>2139</v>
      </c>
      <c r="B23" s="2206"/>
      <c r="C23" s="2266" t="s">
        <v>2146</v>
      </c>
      <c r="D23" s="2266"/>
      <c r="E23" s="2266"/>
      <c r="F23" s="2266"/>
      <c r="G23" s="2266"/>
      <c r="H23" s="2266"/>
      <c r="I23" s="2266"/>
      <c r="J23" s="2267"/>
    </row>
    <row r="24" spans="1:10" s="54" customFormat="1" ht="26.25" customHeight="1" x14ac:dyDescent="0.25">
      <c r="A24" s="1705" t="s">
        <v>2138</v>
      </c>
      <c r="B24" s="2206"/>
      <c r="C24" s="2266" t="s">
        <v>2145</v>
      </c>
      <c r="D24" s="2266"/>
      <c r="E24" s="2266"/>
      <c r="F24" s="2266"/>
      <c r="G24" s="2266"/>
      <c r="H24" s="2266"/>
      <c r="I24" s="2266"/>
      <c r="J24" s="2267"/>
    </row>
    <row r="25" spans="1:10" s="54" customFormat="1" ht="26.25" customHeight="1" thickBot="1" x14ac:dyDescent="0.3">
      <c r="A25" s="1971" t="s">
        <v>39</v>
      </c>
      <c r="B25" s="1972"/>
      <c r="C25" s="2271" t="s">
        <v>2151</v>
      </c>
      <c r="D25" s="2271"/>
      <c r="E25" s="2271"/>
      <c r="F25" s="2271"/>
      <c r="G25" s="2271"/>
      <c r="H25" s="2271"/>
      <c r="I25" s="2271"/>
      <c r="J25" s="2272"/>
    </row>
    <row r="26" spans="1:10" ht="13.5" thickTop="1" x14ac:dyDescent="0.2"/>
  </sheetData>
  <mergeCells count="30">
    <mergeCell ref="A20:B20"/>
    <mergeCell ref="C20:J20"/>
    <mergeCell ref="A23:B23"/>
    <mergeCell ref="C23:J23"/>
    <mergeCell ref="A24:B24"/>
    <mergeCell ref="C24:J24"/>
    <mergeCell ref="A22:B22"/>
    <mergeCell ref="C22:J22"/>
    <mergeCell ref="A25:B25"/>
    <mergeCell ref="C25:J25"/>
    <mergeCell ref="A5:J5"/>
    <mergeCell ref="A14:J14"/>
    <mergeCell ref="A15:B15"/>
    <mergeCell ref="C15:J15"/>
    <mergeCell ref="A16:B16"/>
    <mergeCell ref="C16:J16"/>
    <mergeCell ref="A17:B17"/>
    <mergeCell ref="C17:J17"/>
    <mergeCell ref="A19:B19"/>
    <mergeCell ref="C19:J19"/>
    <mergeCell ref="A21:B21"/>
    <mergeCell ref="C21:J21"/>
    <mergeCell ref="A18:B18"/>
    <mergeCell ref="C18:J18"/>
    <mergeCell ref="A1:J1"/>
    <mergeCell ref="A2:J2"/>
    <mergeCell ref="A3:B3"/>
    <mergeCell ref="C3:J3"/>
    <mergeCell ref="A4:B4"/>
    <mergeCell ref="C4:J4"/>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F13" sqref="F13"/>
    </sheetView>
  </sheetViews>
  <sheetFormatPr baseColWidth="10" defaultColWidth="10.85546875" defaultRowHeight="12.75" x14ac:dyDescent="0.2"/>
  <cols>
    <col min="1" max="1" width="10.85546875" style="347"/>
    <col min="2" max="11" width="19.28515625" style="347" customWidth="1"/>
    <col min="12" max="16384" width="10.85546875" style="347"/>
  </cols>
  <sheetData>
    <row r="1" spans="1:13" s="54" customFormat="1" ht="15.75" x14ac:dyDescent="0.25">
      <c r="A1" s="1469" t="str">
        <f>"Anexo "&amp;C4</f>
        <v>Anexo AG - 8.1</v>
      </c>
      <c r="B1" s="1469"/>
      <c r="C1" s="1469"/>
      <c r="D1" s="1469"/>
      <c r="E1" s="1469"/>
      <c r="F1" s="1469"/>
      <c r="G1" s="1469"/>
      <c r="H1" s="1469"/>
      <c r="I1" s="1469"/>
      <c r="J1" s="1469"/>
      <c r="K1" s="1469"/>
    </row>
    <row r="2" spans="1:13"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row>
    <row r="3" spans="1:13" s="54" customFormat="1" ht="33" customHeight="1" thickTop="1" x14ac:dyDescent="0.25">
      <c r="A3" s="1727" t="s">
        <v>95</v>
      </c>
      <c r="B3" s="1728"/>
      <c r="C3" s="1729" t="s">
        <v>1122</v>
      </c>
      <c r="D3" s="1730"/>
      <c r="E3" s="1730"/>
      <c r="F3" s="1730"/>
      <c r="G3" s="1730"/>
      <c r="H3" s="1730"/>
      <c r="I3" s="1730"/>
      <c r="J3" s="1730"/>
      <c r="K3" s="1731"/>
      <c r="M3" s="206"/>
    </row>
    <row r="4" spans="1:13" s="54" customFormat="1" ht="15" x14ac:dyDescent="0.25">
      <c r="A4" s="1720" t="s">
        <v>97</v>
      </c>
      <c r="B4" s="1721"/>
      <c r="C4" s="1724" t="s">
        <v>2171</v>
      </c>
      <c r="D4" s="1725"/>
      <c r="E4" s="1725"/>
      <c r="F4" s="1725"/>
      <c r="G4" s="1725"/>
      <c r="H4" s="1725"/>
      <c r="I4" s="1725"/>
      <c r="J4" s="1725"/>
      <c r="K4" s="1726"/>
      <c r="M4" s="206"/>
    </row>
    <row r="5" spans="1:13" s="54" customFormat="1" ht="57.95" customHeight="1" thickBot="1" x14ac:dyDescent="0.3">
      <c r="A5" s="1716" t="s">
        <v>4339</v>
      </c>
      <c r="B5" s="1717"/>
      <c r="C5" s="1718"/>
      <c r="D5" s="1718"/>
      <c r="E5" s="1718"/>
      <c r="F5" s="1718"/>
      <c r="G5" s="1718"/>
      <c r="H5" s="1718"/>
      <c r="I5" s="1718"/>
      <c r="J5" s="1718"/>
      <c r="K5" s="1719"/>
      <c r="M5" s="206"/>
    </row>
    <row r="6" spans="1:13" s="54" customFormat="1" ht="37.5" customHeight="1" thickBot="1" x14ac:dyDescent="0.3">
      <c r="A6" s="155" t="s">
        <v>99</v>
      </c>
      <c r="B6" s="524" t="s">
        <v>1155</v>
      </c>
      <c r="C6" s="524" t="s">
        <v>1126</v>
      </c>
      <c r="D6" s="526" t="s">
        <v>1156</v>
      </c>
      <c r="E6" s="524" t="s">
        <v>1157</v>
      </c>
      <c r="F6" s="524" t="s">
        <v>1158</v>
      </c>
      <c r="G6" s="524" t="s">
        <v>1159</v>
      </c>
      <c r="H6" s="524" t="s">
        <v>102</v>
      </c>
      <c r="I6" s="524" t="s">
        <v>1160</v>
      </c>
      <c r="J6" s="524" t="s">
        <v>1161</v>
      </c>
      <c r="K6" s="524" t="s">
        <v>39</v>
      </c>
      <c r="M6" s="206"/>
    </row>
    <row r="7" spans="1:13" s="54" customFormat="1" ht="15" x14ac:dyDescent="0.25">
      <c r="A7" s="343"/>
      <c r="B7" s="343"/>
      <c r="C7" s="343"/>
      <c r="D7" s="343"/>
      <c r="E7" s="343"/>
      <c r="F7" s="343"/>
      <c r="G7" s="343"/>
      <c r="H7" s="343"/>
      <c r="I7" s="343"/>
      <c r="J7" s="343"/>
      <c r="K7" s="344"/>
      <c r="M7" s="206"/>
    </row>
    <row r="8" spans="1:13" s="54" customFormat="1" ht="15" x14ac:dyDescent="0.25">
      <c r="A8" s="67"/>
      <c r="B8" s="68"/>
      <c r="C8" s="405"/>
      <c r="D8" s="405"/>
      <c r="E8" s="405"/>
      <c r="F8" s="405"/>
      <c r="G8" s="405"/>
      <c r="H8" s="405"/>
      <c r="I8" s="405"/>
      <c r="J8" s="405"/>
      <c r="K8" s="74"/>
      <c r="M8" s="206"/>
    </row>
    <row r="9" spans="1:13" s="54" customFormat="1" ht="15" x14ac:dyDescent="0.25">
      <c r="A9" s="67"/>
      <c r="B9" s="68"/>
      <c r="C9" s="405"/>
      <c r="D9" s="405"/>
      <c r="E9" s="405"/>
      <c r="F9" s="405"/>
      <c r="G9" s="405"/>
      <c r="H9" s="405"/>
      <c r="I9" s="405"/>
      <c r="J9" s="405"/>
      <c r="K9" s="74"/>
      <c r="M9" s="206"/>
    </row>
    <row r="10" spans="1:13" s="54" customFormat="1" ht="15" x14ac:dyDescent="0.25">
      <c r="A10" s="67"/>
      <c r="B10" s="68"/>
      <c r="C10" s="405"/>
      <c r="D10" s="405"/>
      <c r="E10" s="405"/>
      <c r="F10" s="405"/>
      <c r="G10" s="405"/>
      <c r="H10" s="405"/>
      <c r="I10" s="405"/>
      <c r="J10" s="405"/>
      <c r="K10" s="74"/>
      <c r="M10" s="206"/>
    </row>
    <row r="11" spans="1:13" s="54" customFormat="1" ht="15" x14ac:dyDescent="0.25">
      <c r="A11" s="67"/>
      <c r="B11" s="68"/>
      <c r="C11" s="405"/>
      <c r="D11" s="405"/>
      <c r="E11" s="405"/>
      <c r="F11" s="405"/>
      <c r="G11" s="405"/>
      <c r="H11" s="405"/>
      <c r="I11" s="405"/>
      <c r="J11" s="405"/>
      <c r="K11" s="74"/>
    </row>
    <row r="12" spans="1:13" s="54" customFormat="1" ht="15.75" thickBot="1" x14ac:dyDescent="0.3">
      <c r="A12" s="69"/>
      <c r="B12" s="70"/>
      <c r="C12" s="70"/>
      <c r="D12" s="70"/>
      <c r="E12" s="70"/>
      <c r="F12" s="70"/>
      <c r="G12" s="70"/>
      <c r="H12" s="70"/>
      <c r="I12" s="70"/>
      <c r="J12" s="70"/>
      <c r="K12" s="75"/>
    </row>
    <row r="13" spans="1:13" s="362" customFormat="1" ht="21" customHeight="1" x14ac:dyDescent="0.25">
      <c r="A13" s="537"/>
      <c r="B13" s="537"/>
      <c r="C13" s="537"/>
      <c r="D13" s="537"/>
      <c r="E13" s="537"/>
      <c r="F13" s="537"/>
      <c r="G13" s="537"/>
      <c r="H13" s="537"/>
      <c r="I13" s="537"/>
      <c r="J13" s="537"/>
    </row>
    <row r="14" spans="1:13" s="54" customFormat="1" ht="15.75" thickBot="1" x14ac:dyDescent="0.3"/>
    <row r="15" spans="1:13" s="54" customFormat="1" ht="15.75" thickTop="1" x14ac:dyDescent="0.25">
      <c r="A15" s="1727" t="s">
        <v>98</v>
      </c>
      <c r="B15" s="1728"/>
      <c r="C15" s="1728"/>
      <c r="D15" s="1728"/>
      <c r="E15" s="1728"/>
      <c r="F15" s="1728"/>
      <c r="G15" s="1728"/>
      <c r="H15" s="1728"/>
      <c r="I15" s="1728"/>
      <c r="J15" s="1728"/>
      <c r="K15" s="1968"/>
    </row>
    <row r="16" spans="1:13" s="54" customFormat="1" ht="15" x14ac:dyDescent="0.25">
      <c r="A16" s="1720" t="s">
        <v>41</v>
      </c>
      <c r="B16" s="1722"/>
      <c r="C16" s="1722" t="s">
        <v>217</v>
      </c>
      <c r="D16" s="1722"/>
      <c r="E16" s="1722"/>
      <c r="F16" s="1722"/>
      <c r="G16" s="1722"/>
      <c r="H16" s="1722"/>
      <c r="I16" s="1722"/>
      <c r="J16" s="1722"/>
      <c r="K16" s="1723"/>
    </row>
    <row r="17" spans="1:11" s="54" customFormat="1" ht="27.75" customHeight="1" x14ac:dyDescent="0.25">
      <c r="A17" s="1705" t="s">
        <v>99</v>
      </c>
      <c r="B17" s="2206"/>
      <c r="C17" s="2266" t="s">
        <v>104</v>
      </c>
      <c r="D17" s="2266"/>
      <c r="E17" s="2266"/>
      <c r="F17" s="2266"/>
      <c r="G17" s="2266"/>
      <c r="H17" s="2266"/>
      <c r="I17" s="2266"/>
      <c r="J17" s="2266"/>
      <c r="K17" s="2267"/>
    </row>
    <row r="18" spans="1:11" s="54" customFormat="1" ht="27.75" customHeight="1" x14ac:dyDescent="0.25">
      <c r="A18" s="1705" t="s">
        <v>1155</v>
      </c>
      <c r="B18" s="2206"/>
      <c r="C18" s="2266" t="s">
        <v>1162</v>
      </c>
      <c r="D18" s="2266"/>
      <c r="E18" s="2266"/>
      <c r="F18" s="2266"/>
      <c r="G18" s="2266"/>
      <c r="H18" s="2266"/>
      <c r="I18" s="2266"/>
      <c r="J18" s="2266"/>
      <c r="K18" s="2267"/>
    </row>
    <row r="19" spans="1:11" s="54" customFormat="1" ht="27.75" customHeight="1" x14ac:dyDescent="0.25">
      <c r="A19" s="1705" t="s">
        <v>1126</v>
      </c>
      <c r="B19" s="2206"/>
      <c r="C19" s="2266" t="s">
        <v>2162</v>
      </c>
      <c r="D19" s="2266"/>
      <c r="E19" s="2266"/>
      <c r="F19" s="2266"/>
      <c r="G19" s="2266"/>
      <c r="H19" s="2266"/>
      <c r="I19" s="2266"/>
      <c r="J19" s="2266"/>
      <c r="K19" s="2267"/>
    </row>
    <row r="20" spans="1:11" s="54" customFormat="1" ht="27.75" customHeight="1" x14ac:dyDescent="0.25">
      <c r="A20" s="1705" t="s">
        <v>1156</v>
      </c>
      <c r="B20" s="2206"/>
      <c r="C20" s="2266" t="s">
        <v>2163</v>
      </c>
      <c r="D20" s="2266"/>
      <c r="E20" s="2266"/>
      <c r="F20" s="2266"/>
      <c r="G20" s="2266"/>
      <c r="H20" s="2266"/>
      <c r="I20" s="2266"/>
      <c r="J20" s="2266"/>
      <c r="K20" s="2267"/>
    </row>
    <row r="21" spans="1:11" s="54" customFormat="1" ht="27.75" customHeight="1" x14ac:dyDescent="0.25">
      <c r="A21" s="1705" t="s">
        <v>1157</v>
      </c>
      <c r="B21" s="2206"/>
      <c r="C21" s="2266" t="s">
        <v>2164</v>
      </c>
      <c r="D21" s="2266"/>
      <c r="E21" s="2266"/>
      <c r="F21" s="2266"/>
      <c r="G21" s="2266"/>
      <c r="H21" s="2266"/>
      <c r="I21" s="2266"/>
      <c r="J21" s="2266"/>
      <c r="K21" s="2267"/>
    </row>
    <row r="22" spans="1:11" s="54" customFormat="1" ht="27.75" customHeight="1" x14ac:dyDescent="0.25">
      <c r="A22" s="1705" t="s">
        <v>1163</v>
      </c>
      <c r="B22" s="2206"/>
      <c r="C22" s="2266" t="s">
        <v>2165</v>
      </c>
      <c r="D22" s="2266"/>
      <c r="E22" s="2266"/>
      <c r="F22" s="2266"/>
      <c r="G22" s="2266"/>
      <c r="H22" s="2266"/>
      <c r="I22" s="2266"/>
      <c r="J22" s="2266"/>
      <c r="K22" s="2267"/>
    </row>
    <row r="23" spans="1:11" s="54" customFormat="1" ht="27.75" customHeight="1" x14ac:dyDescent="0.25">
      <c r="A23" s="1705" t="s">
        <v>1159</v>
      </c>
      <c r="B23" s="2206"/>
      <c r="C23" s="2266" t="s">
        <v>2166</v>
      </c>
      <c r="D23" s="2266"/>
      <c r="E23" s="2266"/>
      <c r="F23" s="2266"/>
      <c r="G23" s="2266"/>
      <c r="H23" s="2266"/>
      <c r="I23" s="2266"/>
      <c r="J23" s="2266"/>
      <c r="K23" s="2267"/>
    </row>
    <row r="24" spans="1:11" s="54" customFormat="1" ht="27.75" customHeight="1" x14ac:dyDescent="0.25">
      <c r="A24" s="1705" t="s">
        <v>102</v>
      </c>
      <c r="B24" s="2206"/>
      <c r="C24" s="2266" t="s">
        <v>2167</v>
      </c>
      <c r="D24" s="2266"/>
      <c r="E24" s="2266"/>
      <c r="F24" s="2266"/>
      <c r="G24" s="2266"/>
      <c r="H24" s="2266"/>
      <c r="I24" s="2266"/>
      <c r="J24" s="2266"/>
      <c r="K24" s="2267"/>
    </row>
    <row r="25" spans="1:11" s="54" customFormat="1" ht="27.75" customHeight="1" x14ac:dyDescent="0.25">
      <c r="A25" s="1705" t="s">
        <v>1164</v>
      </c>
      <c r="B25" s="2206"/>
      <c r="C25" s="2266" t="s">
        <v>2168</v>
      </c>
      <c r="D25" s="2266"/>
      <c r="E25" s="2266"/>
      <c r="F25" s="2266"/>
      <c r="G25" s="2266"/>
      <c r="H25" s="2266"/>
      <c r="I25" s="2266"/>
      <c r="J25" s="2266"/>
      <c r="K25" s="2267"/>
    </row>
    <row r="26" spans="1:11" s="54" customFormat="1" ht="27.75" customHeight="1" x14ac:dyDescent="0.25">
      <c r="A26" s="1705" t="s">
        <v>1161</v>
      </c>
      <c r="B26" s="2206"/>
      <c r="C26" s="2266" t="s">
        <v>2169</v>
      </c>
      <c r="D26" s="2266"/>
      <c r="E26" s="2266"/>
      <c r="F26" s="2266"/>
      <c r="G26" s="2266"/>
      <c r="H26" s="2266"/>
      <c r="I26" s="2266"/>
      <c r="J26" s="2266"/>
      <c r="K26" s="2267"/>
    </row>
    <row r="27" spans="1:11" s="54" customFormat="1" ht="27.75" customHeight="1" thickBot="1" x14ac:dyDescent="0.3">
      <c r="A27" s="1971" t="s">
        <v>39</v>
      </c>
      <c r="B27" s="1972"/>
      <c r="C27" s="2271" t="s">
        <v>2170</v>
      </c>
      <c r="D27" s="2271"/>
      <c r="E27" s="2271"/>
      <c r="F27" s="2271"/>
      <c r="G27" s="2271"/>
      <c r="H27" s="2271"/>
      <c r="I27" s="2271"/>
      <c r="J27" s="2271"/>
      <c r="K27" s="2272"/>
    </row>
    <row r="28" spans="1:11" ht="27.75" customHeight="1" thickTop="1" x14ac:dyDescent="0.2"/>
  </sheetData>
  <mergeCells count="32">
    <mergeCell ref="A25:B25"/>
    <mergeCell ref="C25:K25"/>
    <mergeCell ref="A26:B26"/>
    <mergeCell ref="C26:K26"/>
    <mergeCell ref="A22:B22"/>
    <mergeCell ref="C22:K22"/>
    <mergeCell ref="A23:B23"/>
    <mergeCell ref="C23:K23"/>
    <mergeCell ref="A24:B24"/>
    <mergeCell ref="C24:K24"/>
    <mergeCell ref="A27:B27"/>
    <mergeCell ref="C27:K27"/>
    <mergeCell ref="A5:K5"/>
    <mergeCell ref="A15:K15"/>
    <mergeCell ref="A16:B16"/>
    <mergeCell ref="C16:K16"/>
    <mergeCell ref="A17:B17"/>
    <mergeCell ref="C17:K17"/>
    <mergeCell ref="A18:B18"/>
    <mergeCell ref="C18:K18"/>
    <mergeCell ref="A19:B19"/>
    <mergeCell ref="C19:K19"/>
    <mergeCell ref="A20:B20"/>
    <mergeCell ref="C20:K20"/>
    <mergeCell ref="A21:B21"/>
    <mergeCell ref="C21:K21"/>
    <mergeCell ref="A1:K1"/>
    <mergeCell ref="A2:K2"/>
    <mergeCell ref="A3:B3"/>
    <mergeCell ref="C3:K3"/>
    <mergeCell ref="A4:B4"/>
    <mergeCell ref="C4:K4"/>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5"/>
  <sheetViews>
    <sheetView workbookViewId="0">
      <selection activeCell="J5" sqref="J5"/>
    </sheetView>
  </sheetViews>
  <sheetFormatPr baseColWidth="10" defaultColWidth="10.85546875" defaultRowHeight="12.75" x14ac:dyDescent="0.2"/>
  <cols>
    <col min="1" max="1" width="10.85546875" style="347"/>
    <col min="2" max="8" width="19.28515625" style="347" customWidth="1"/>
    <col min="9" max="16384" width="10.85546875" style="347"/>
  </cols>
  <sheetData>
    <row r="1" spans="1:10" s="54" customFormat="1" ht="15.75" x14ac:dyDescent="0.25">
      <c r="A1" s="1469" t="str">
        <f>"Anexo "&amp;C4</f>
        <v>Anexo AG - 9</v>
      </c>
      <c r="B1" s="1469"/>
      <c r="C1" s="1469"/>
      <c r="D1" s="1469"/>
      <c r="E1" s="1469"/>
      <c r="F1" s="1469"/>
      <c r="G1" s="1469"/>
      <c r="H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row>
    <row r="3" spans="1:10" s="54" customFormat="1" ht="33" customHeight="1" thickTop="1" x14ac:dyDescent="0.25">
      <c r="A3" s="1727" t="s">
        <v>95</v>
      </c>
      <c r="B3" s="1728"/>
      <c r="C3" s="1729" t="s">
        <v>3213</v>
      </c>
      <c r="D3" s="1730"/>
      <c r="E3" s="1730"/>
      <c r="F3" s="1730"/>
      <c r="G3" s="1730"/>
      <c r="H3" s="1731"/>
      <c r="J3" s="206"/>
    </row>
    <row r="4" spans="1:10" s="54" customFormat="1" ht="15" x14ac:dyDescent="0.25">
      <c r="A4" s="1720" t="s">
        <v>97</v>
      </c>
      <c r="B4" s="1721"/>
      <c r="C4" s="1724" t="s">
        <v>2161</v>
      </c>
      <c r="D4" s="1725"/>
      <c r="E4" s="1725"/>
      <c r="F4" s="1725"/>
      <c r="G4" s="1725"/>
      <c r="H4" s="1726"/>
      <c r="J4" s="206"/>
    </row>
    <row r="5" spans="1:10" s="54" customFormat="1" ht="57.95" customHeight="1" thickBot="1" x14ac:dyDescent="0.3">
      <c r="A5" s="1716" t="s">
        <v>4340</v>
      </c>
      <c r="B5" s="1717"/>
      <c r="C5" s="1718"/>
      <c r="D5" s="1718"/>
      <c r="E5" s="1718"/>
      <c r="F5" s="1718"/>
      <c r="G5" s="1718"/>
      <c r="H5" s="1719"/>
      <c r="J5" s="206"/>
    </row>
    <row r="6" spans="1:10" s="54" customFormat="1" ht="37.5" customHeight="1" thickBot="1" x14ac:dyDescent="0.3">
      <c r="A6" s="155" t="s">
        <v>99</v>
      </c>
      <c r="B6" s="525" t="s">
        <v>1174</v>
      </c>
      <c r="C6" s="525" t="s">
        <v>2152</v>
      </c>
      <c r="D6" s="525" t="s">
        <v>1175</v>
      </c>
      <c r="E6" s="525" t="s">
        <v>1176</v>
      </c>
      <c r="F6" s="525" t="s">
        <v>1173</v>
      </c>
      <c r="G6" s="525" t="s">
        <v>2153</v>
      </c>
      <c r="H6" s="155" t="s">
        <v>158</v>
      </c>
      <c r="J6" s="206"/>
    </row>
    <row r="7" spans="1:10" s="54" customFormat="1" ht="15" x14ac:dyDescent="0.25">
      <c r="A7" s="343"/>
      <c r="B7" s="343"/>
      <c r="C7" s="343"/>
      <c r="D7" s="343"/>
      <c r="E7" s="343"/>
      <c r="F7" s="343"/>
      <c r="G7" s="343"/>
      <c r="H7" s="344"/>
      <c r="J7" s="206"/>
    </row>
    <row r="8" spans="1:10" s="54" customFormat="1" ht="15" x14ac:dyDescent="0.25">
      <c r="A8" s="67"/>
      <c r="B8" s="68"/>
      <c r="C8" s="405"/>
      <c r="D8" s="405"/>
      <c r="E8" s="405"/>
      <c r="F8" s="405"/>
      <c r="G8" s="405"/>
      <c r="H8" s="74"/>
      <c r="J8" s="206"/>
    </row>
    <row r="9" spans="1:10" s="54" customFormat="1" ht="15" x14ac:dyDescent="0.25">
      <c r="A9" s="67"/>
      <c r="B9" s="68"/>
      <c r="C9" s="405"/>
      <c r="D9" s="405"/>
      <c r="E9" s="405"/>
      <c r="F9" s="405"/>
      <c r="G9" s="405"/>
      <c r="H9" s="74"/>
      <c r="J9" s="206"/>
    </row>
    <row r="10" spans="1:10" s="54" customFormat="1" ht="15" x14ac:dyDescent="0.25">
      <c r="A10" s="67"/>
      <c r="B10" s="68"/>
      <c r="C10" s="405"/>
      <c r="D10" s="405"/>
      <c r="E10" s="405"/>
      <c r="F10" s="405"/>
      <c r="G10" s="405"/>
      <c r="H10" s="74"/>
      <c r="J10" s="206"/>
    </row>
    <row r="11" spans="1:10" s="54" customFormat="1" ht="15" x14ac:dyDescent="0.25">
      <c r="A11" s="67"/>
      <c r="B11" s="68"/>
      <c r="C11" s="405"/>
      <c r="D11" s="405"/>
      <c r="E11" s="405"/>
      <c r="F11" s="405"/>
      <c r="G11" s="405"/>
      <c r="H11" s="74"/>
    </row>
    <row r="12" spans="1:10" s="54" customFormat="1" ht="15.75" thickBot="1" x14ac:dyDescent="0.3">
      <c r="A12" s="69"/>
      <c r="B12" s="70"/>
      <c r="C12" s="70"/>
      <c r="D12" s="70"/>
      <c r="E12" s="70"/>
      <c r="F12" s="70"/>
      <c r="G12" s="70"/>
      <c r="H12" s="75"/>
    </row>
    <row r="13" spans="1:10" s="362" customFormat="1" ht="21" customHeight="1" x14ac:dyDescent="0.25">
      <c r="A13" s="537"/>
      <c r="B13" s="537"/>
      <c r="C13" s="537"/>
      <c r="D13" s="537"/>
      <c r="E13" s="537"/>
      <c r="F13" s="537"/>
      <c r="G13" s="537"/>
    </row>
    <row r="14" spans="1:10" s="54" customFormat="1" ht="15.75" thickBot="1" x14ac:dyDescent="0.3"/>
    <row r="15" spans="1:10" s="54" customFormat="1" ht="15.75" thickTop="1" x14ac:dyDescent="0.25">
      <c r="A15" s="1727" t="s">
        <v>98</v>
      </c>
      <c r="B15" s="1728"/>
      <c r="C15" s="1728"/>
      <c r="D15" s="1728"/>
      <c r="E15" s="1728"/>
      <c r="F15" s="1728"/>
      <c r="G15" s="1728"/>
      <c r="H15" s="1968"/>
    </row>
    <row r="16" spans="1:10" s="54" customFormat="1" ht="15" x14ac:dyDescent="0.25">
      <c r="A16" s="1720" t="s">
        <v>41</v>
      </c>
      <c r="B16" s="1722"/>
      <c r="C16" s="1722" t="s">
        <v>217</v>
      </c>
      <c r="D16" s="1722"/>
      <c r="E16" s="1722"/>
      <c r="F16" s="1722"/>
      <c r="G16" s="1722"/>
      <c r="H16" s="1723"/>
    </row>
    <row r="17" spans="1:8" s="54" customFormat="1" ht="33" customHeight="1" x14ac:dyDescent="0.25">
      <c r="A17" s="1705" t="s">
        <v>99</v>
      </c>
      <c r="B17" s="2206"/>
      <c r="C17" s="2266" t="s">
        <v>104</v>
      </c>
      <c r="D17" s="2266"/>
      <c r="E17" s="2266"/>
      <c r="F17" s="2266"/>
      <c r="G17" s="2266"/>
      <c r="H17" s="2267"/>
    </row>
    <row r="18" spans="1:8" s="54" customFormat="1" ht="44.45" customHeight="1" x14ac:dyDescent="0.25">
      <c r="A18" s="1705" t="s">
        <v>1174</v>
      </c>
      <c r="B18" s="2206"/>
      <c r="C18" s="2266" t="s">
        <v>2154</v>
      </c>
      <c r="D18" s="2266"/>
      <c r="E18" s="2266"/>
      <c r="F18" s="2266"/>
      <c r="G18" s="2266"/>
      <c r="H18" s="2267"/>
    </row>
    <row r="19" spans="1:8" s="54" customFormat="1" ht="44.45" customHeight="1" x14ac:dyDescent="0.25">
      <c r="A19" s="1705" t="s">
        <v>2155</v>
      </c>
      <c r="B19" s="2206"/>
      <c r="C19" s="2266" t="s">
        <v>2156</v>
      </c>
      <c r="D19" s="2266"/>
      <c r="E19" s="2266"/>
      <c r="F19" s="2266"/>
      <c r="G19" s="2266"/>
      <c r="H19" s="2267"/>
    </row>
    <row r="20" spans="1:8" s="54" customFormat="1" ht="44.45" customHeight="1" x14ac:dyDescent="0.25">
      <c r="A20" s="1705" t="s">
        <v>1176</v>
      </c>
      <c r="B20" s="2206"/>
      <c r="C20" s="2266" t="s">
        <v>2157</v>
      </c>
      <c r="D20" s="2266"/>
      <c r="E20" s="2266"/>
      <c r="F20" s="2266"/>
      <c r="G20" s="2266"/>
      <c r="H20" s="2267"/>
    </row>
    <row r="21" spans="1:8" s="54" customFormat="1" ht="44.45" customHeight="1" x14ac:dyDescent="0.25">
      <c r="A21" s="1705" t="s">
        <v>1175</v>
      </c>
      <c r="B21" s="2206"/>
      <c r="C21" s="2266" t="s">
        <v>2158</v>
      </c>
      <c r="D21" s="2266"/>
      <c r="E21" s="2266"/>
      <c r="F21" s="2266"/>
      <c r="G21" s="2266"/>
      <c r="H21" s="2267"/>
    </row>
    <row r="22" spans="1:8" s="54" customFormat="1" ht="44.45" customHeight="1" x14ac:dyDescent="0.25">
      <c r="A22" s="1705" t="s">
        <v>1173</v>
      </c>
      <c r="B22" s="2206"/>
      <c r="C22" s="2266" t="s">
        <v>2159</v>
      </c>
      <c r="D22" s="2266"/>
      <c r="E22" s="2266"/>
      <c r="F22" s="2266"/>
      <c r="G22" s="2266"/>
      <c r="H22" s="2267"/>
    </row>
    <row r="23" spans="1:8" s="54" customFormat="1" ht="44.45" customHeight="1" x14ac:dyDescent="0.25">
      <c r="A23" s="1705" t="s">
        <v>2153</v>
      </c>
      <c r="B23" s="2206"/>
      <c r="C23" s="2266" t="s">
        <v>2160</v>
      </c>
      <c r="D23" s="2266"/>
      <c r="E23" s="2266"/>
      <c r="F23" s="2266"/>
      <c r="G23" s="2266"/>
      <c r="H23" s="2267"/>
    </row>
    <row r="24" spans="1:8" s="54" customFormat="1" ht="44.45" customHeight="1" thickBot="1" x14ac:dyDescent="0.3">
      <c r="A24" s="1971" t="s">
        <v>158</v>
      </c>
      <c r="B24" s="1972"/>
      <c r="C24" s="2271" t="s">
        <v>2180</v>
      </c>
      <c r="D24" s="2271"/>
      <c r="E24" s="2271"/>
      <c r="F24" s="2271"/>
      <c r="G24" s="2271"/>
      <c r="H24" s="2272"/>
    </row>
    <row r="25" spans="1:8" ht="13.5" thickTop="1" x14ac:dyDescent="0.2"/>
  </sheetData>
  <mergeCells count="26">
    <mergeCell ref="A18:B18"/>
    <mergeCell ref="C18:H18"/>
    <mergeCell ref="A19:B19"/>
    <mergeCell ref="C19:H19"/>
    <mergeCell ref="A24:B24"/>
    <mergeCell ref="C24:H24"/>
    <mergeCell ref="A23:B23"/>
    <mergeCell ref="C23:H23"/>
    <mergeCell ref="A20:B20"/>
    <mergeCell ref="C20:H20"/>
    <mergeCell ref="A21:B21"/>
    <mergeCell ref="C21:H21"/>
    <mergeCell ref="A22:B22"/>
    <mergeCell ref="C22:H22"/>
    <mergeCell ref="A5:H5"/>
    <mergeCell ref="A15:H15"/>
    <mergeCell ref="A16:B16"/>
    <mergeCell ref="C16:H16"/>
    <mergeCell ref="A17:B17"/>
    <mergeCell ref="C17:H17"/>
    <mergeCell ref="A1:H1"/>
    <mergeCell ref="A2:H2"/>
    <mergeCell ref="A3:B3"/>
    <mergeCell ref="C3:H3"/>
    <mergeCell ref="A4:B4"/>
    <mergeCell ref="C4:H4"/>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K7" sqref="K7"/>
    </sheetView>
  </sheetViews>
  <sheetFormatPr baseColWidth="10" defaultColWidth="10.85546875" defaultRowHeight="12.75" x14ac:dyDescent="0.2"/>
  <cols>
    <col min="1" max="1" width="10.85546875" style="347"/>
    <col min="2" max="2" width="16.42578125" style="347" customWidth="1"/>
    <col min="3" max="3" width="14.7109375" style="347" bestFit="1" customWidth="1"/>
    <col min="4" max="7" width="16.85546875" style="347" customWidth="1"/>
    <col min="8" max="8" width="19.28515625" style="347" customWidth="1"/>
    <col min="9" max="16384" width="10.85546875" style="347"/>
  </cols>
  <sheetData>
    <row r="1" spans="1:8" s="54" customFormat="1" ht="15.75" x14ac:dyDescent="0.25">
      <c r="A1" s="1469" t="str">
        <f>"Anexo "&amp;C4</f>
        <v>Anexo AG - 10</v>
      </c>
      <c r="B1" s="1469"/>
      <c r="C1" s="1469"/>
      <c r="D1" s="1469"/>
      <c r="E1" s="1469"/>
      <c r="F1" s="1469"/>
      <c r="G1" s="1469"/>
      <c r="H1" s="1469"/>
    </row>
    <row r="2" spans="1:8"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row>
    <row r="3" spans="1:8" s="54" customFormat="1" ht="33" customHeight="1" thickTop="1" x14ac:dyDescent="0.25">
      <c r="A3" s="1727" t="s">
        <v>95</v>
      </c>
      <c r="B3" s="1728"/>
      <c r="C3" s="1729" t="s">
        <v>2173</v>
      </c>
      <c r="D3" s="1730"/>
      <c r="E3" s="1730"/>
      <c r="F3" s="1730"/>
      <c r="G3" s="1730"/>
      <c r="H3" s="1731"/>
    </row>
    <row r="4" spans="1:8" s="54" customFormat="1" ht="15" x14ac:dyDescent="0.25">
      <c r="A4" s="1720" t="s">
        <v>97</v>
      </c>
      <c r="B4" s="1721"/>
      <c r="C4" s="1724" t="s">
        <v>2172</v>
      </c>
      <c r="D4" s="1725"/>
      <c r="E4" s="1725"/>
      <c r="F4" s="1725"/>
      <c r="G4" s="1725"/>
      <c r="H4" s="1726"/>
    </row>
    <row r="5" spans="1:8" s="54" customFormat="1" ht="48.75" customHeight="1" thickBot="1" x14ac:dyDescent="0.3">
      <c r="A5" s="1716" t="s">
        <v>4341</v>
      </c>
      <c r="B5" s="1717"/>
      <c r="C5" s="1718"/>
      <c r="D5" s="1718"/>
      <c r="E5" s="1718"/>
      <c r="F5" s="1718"/>
      <c r="G5" s="1718"/>
      <c r="H5" s="1719"/>
    </row>
    <row r="6" spans="1:8" s="54" customFormat="1" ht="16.5" customHeight="1" thickBot="1" x14ac:dyDescent="0.3">
      <c r="A6" s="2010" t="s">
        <v>99</v>
      </c>
      <c r="B6" s="2010" t="s">
        <v>1174</v>
      </c>
      <c r="C6" s="2010" t="s">
        <v>2177</v>
      </c>
      <c r="D6" s="2277" t="s">
        <v>2175</v>
      </c>
      <c r="E6" s="2280"/>
      <c r="F6" s="2280"/>
      <c r="G6" s="2278"/>
      <c r="H6" s="2010" t="s">
        <v>158</v>
      </c>
    </row>
    <row r="7" spans="1:8" s="54" customFormat="1" ht="24.75" thickBot="1" x14ac:dyDescent="0.3">
      <c r="A7" s="2276"/>
      <c r="B7" s="2276"/>
      <c r="C7" s="2276"/>
      <c r="D7" s="378" t="s">
        <v>2174</v>
      </c>
      <c r="E7" s="379" t="s">
        <v>2176</v>
      </c>
      <c r="F7" s="379" t="s">
        <v>2178</v>
      </c>
      <c r="G7" s="379" t="s">
        <v>908</v>
      </c>
      <c r="H7" s="2279"/>
    </row>
    <row r="8" spans="1:8" s="54" customFormat="1" ht="15" x14ac:dyDescent="0.25">
      <c r="A8" s="67"/>
      <c r="B8" s="68"/>
      <c r="C8" s="405"/>
      <c r="D8" s="405"/>
      <c r="E8" s="405"/>
      <c r="F8" s="405"/>
      <c r="G8" s="405"/>
      <c r="H8" s="74"/>
    </row>
    <row r="9" spans="1:8" s="54" customFormat="1" ht="15" x14ac:dyDescent="0.25">
      <c r="A9" s="67"/>
      <c r="B9" s="68"/>
      <c r="C9" s="405"/>
      <c r="D9" s="405"/>
      <c r="E9" s="405"/>
      <c r="F9" s="405"/>
      <c r="G9" s="405"/>
      <c r="H9" s="74"/>
    </row>
    <row r="10" spans="1:8" s="54" customFormat="1" ht="15" x14ac:dyDescent="0.25">
      <c r="A10" s="67"/>
      <c r="B10" s="68"/>
      <c r="C10" s="405"/>
      <c r="D10" s="405"/>
      <c r="E10" s="405"/>
      <c r="F10" s="405"/>
      <c r="G10" s="405"/>
      <c r="H10" s="74"/>
    </row>
    <row r="11" spans="1:8" s="54" customFormat="1" ht="15" x14ac:dyDescent="0.25">
      <c r="A11" s="67"/>
      <c r="B11" s="68"/>
      <c r="C11" s="405"/>
      <c r="D11" s="405"/>
      <c r="E11" s="405"/>
      <c r="F11" s="405"/>
      <c r="G11" s="405"/>
      <c r="H11" s="74"/>
    </row>
    <row r="12" spans="1:8" s="54" customFormat="1" ht="15.75" thickBot="1" x14ac:dyDescent="0.3">
      <c r="A12" s="69"/>
      <c r="B12" s="70"/>
      <c r="C12" s="70"/>
      <c r="D12" s="70"/>
      <c r="E12" s="70"/>
      <c r="F12" s="70"/>
      <c r="G12" s="70"/>
      <c r="H12" s="75"/>
    </row>
    <row r="13" spans="1:8" s="362" customFormat="1" ht="21" customHeight="1" x14ac:dyDescent="0.25">
      <c r="A13" s="537"/>
      <c r="B13" s="537"/>
      <c r="C13" s="537"/>
      <c r="D13" s="537"/>
      <c r="E13" s="537"/>
      <c r="F13" s="537"/>
      <c r="G13" s="537"/>
    </row>
    <row r="14" spans="1:8" s="54" customFormat="1" ht="15.75" thickBot="1" x14ac:dyDescent="0.3"/>
    <row r="15" spans="1:8" s="54" customFormat="1" ht="15.75" thickTop="1" x14ac:dyDescent="0.25">
      <c r="A15" s="1727" t="s">
        <v>98</v>
      </c>
      <c r="B15" s="1728"/>
      <c r="C15" s="1728"/>
      <c r="D15" s="1728"/>
      <c r="E15" s="1728"/>
      <c r="F15" s="1728"/>
      <c r="G15" s="1728"/>
      <c r="H15" s="1968"/>
    </row>
    <row r="16" spans="1:8" s="54" customFormat="1" ht="15" x14ac:dyDescent="0.25">
      <c r="A16" s="1720" t="s">
        <v>41</v>
      </c>
      <c r="B16" s="1722"/>
      <c r="C16" s="1722" t="s">
        <v>217</v>
      </c>
      <c r="D16" s="1722"/>
      <c r="E16" s="1722"/>
      <c r="F16" s="1722"/>
      <c r="G16" s="1722"/>
      <c r="H16" s="1723"/>
    </row>
    <row r="17" spans="1:8" s="54" customFormat="1" ht="27" customHeight="1" x14ac:dyDescent="0.25">
      <c r="A17" s="1705" t="s">
        <v>99</v>
      </c>
      <c r="B17" s="2206"/>
      <c r="C17" s="2266" t="s">
        <v>104</v>
      </c>
      <c r="D17" s="2266"/>
      <c r="E17" s="2266"/>
      <c r="F17" s="2266"/>
      <c r="G17" s="2266"/>
      <c r="H17" s="2267"/>
    </row>
    <row r="18" spans="1:8" s="54" customFormat="1" ht="27" customHeight="1" x14ac:dyDescent="0.25">
      <c r="A18" s="1705" t="s">
        <v>1174</v>
      </c>
      <c r="B18" s="2206"/>
      <c r="C18" s="2266" t="s">
        <v>2154</v>
      </c>
      <c r="D18" s="2266"/>
      <c r="E18" s="2266"/>
      <c r="F18" s="2266"/>
      <c r="G18" s="2266"/>
      <c r="H18" s="2267"/>
    </row>
    <row r="19" spans="1:8" s="54" customFormat="1" ht="27" customHeight="1" x14ac:dyDescent="0.25">
      <c r="A19" s="1705" t="s">
        <v>2177</v>
      </c>
      <c r="B19" s="2206"/>
      <c r="C19" s="2266" t="s">
        <v>2182</v>
      </c>
      <c r="D19" s="2266"/>
      <c r="E19" s="2266"/>
      <c r="F19" s="2266"/>
      <c r="G19" s="2266"/>
      <c r="H19" s="2267"/>
    </row>
    <row r="20" spans="1:8" s="54" customFormat="1" ht="27" customHeight="1" x14ac:dyDescent="0.25">
      <c r="A20" s="1705" t="s">
        <v>39</v>
      </c>
      <c r="B20" s="2206"/>
      <c r="C20" s="2266" t="s">
        <v>2179</v>
      </c>
      <c r="D20" s="2266"/>
      <c r="E20" s="2266"/>
      <c r="F20" s="2266"/>
      <c r="G20" s="2266"/>
      <c r="H20" s="2267"/>
    </row>
    <row r="21" spans="1:8" s="54" customFormat="1" ht="27" customHeight="1" thickBot="1" x14ac:dyDescent="0.3">
      <c r="A21" s="1971" t="s">
        <v>158</v>
      </c>
      <c r="B21" s="1972"/>
      <c r="C21" s="2271" t="s">
        <v>2181</v>
      </c>
      <c r="D21" s="2271"/>
      <c r="E21" s="2271"/>
      <c r="F21" s="2271"/>
      <c r="G21" s="2271"/>
      <c r="H21" s="2272"/>
    </row>
    <row r="22" spans="1:8" ht="13.5" thickTop="1" x14ac:dyDescent="0.2"/>
  </sheetData>
  <mergeCells count="25">
    <mergeCell ref="A21:B21"/>
    <mergeCell ref="C21:H21"/>
    <mergeCell ref="A18:B18"/>
    <mergeCell ref="C18:H18"/>
    <mergeCell ref="A20:B20"/>
    <mergeCell ref="C20:H20"/>
    <mergeCell ref="A19:B19"/>
    <mergeCell ref="C19:H19"/>
    <mergeCell ref="A15:H15"/>
    <mergeCell ref="A16:B16"/>
    <mergeCell ref="C16:H16"/>
    <mergeCell ref="A17:B17"/>
    <mergeCell ref="C17:H17"/>
    <mergeCell ref="C6:C7"/>
    <mergeCell ref="D6:G6"/>
    <mergeCell ref="H6:H7"/>
    <mergeCell ref="A1:H1"/>
    <mergeCell ref="A2:H2"/>
    <mergeCell ref="A3:B3"/>
    <mergeCell ref="C3:H3"/>
    <mergeCell ref="A4:B4"/>
    <mergeCell ref="C4:H4"/>
    <mergeCell ref="A5:H5"/>
    <mergeCell ref="A6:A7"/>
    <mergeCell ref="B6:B7"/>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zoomScale="80" zoomScaleNormal="80" workbookViewId="0">
      <selection activeCell="A5" sqref="A5:N5"/>
    </sheetView>
  </sheetViews>
  <sheetFormatPr baseColWidth="10" defaultRowHeight="12.75" x14ac:dyDescent="0.2"/>
  <cols>
    <col min="1" max="1" width="10.7109375" customWidth="1"/>
    <col min="2" max="2" width="21.7109375" customWidth="1"/>
    <col min="3" max="3" width="28.5703125" customWidth="1"/>
    <col min="4" max="6" width="19.140625" customWidth="1"/>
    <col min="7" max="7" width="12.42578125" customWidth="1"/>
    <col min="8" max="8" width="16.5703125" customWidth="1"/>
    <col min="9" max="9" width="13.42578125" customWidth="1"/>
    <col min="10" max="13" width="15.42578125" customWidth="1"/>
    <col min="14" max="14" width="15.7109375" customWidth="1"/>
  </cols>
  <sheetData>
    <row r="1" spans="1:14" s="54" customFormat="1" ht="15.75" x14ac:dyDescent="0.25">
      <c r="A1" s="1469" t="str">
        <f>"Anexo "&amp;C4</f>
        <v>Anexo AG - 11</v>
      </c>
      <c r="B1" s="1469"/>
      <c r="C1" s="1469"/>
      <c r="D1" s="1469"/>
      <c r="E1" s="1469"/>
      <c r="F1" s="1469"/>
      <c r="G1" s="1469"/>
      <c r="H1" s="1469"/>
      <c r="I1" s="1469"/>
      <c r="J1" s="1469"/>
      <c r="K1" s="1469"/>
      <c r="L1" s="1469"/>
      <c r="M1" s="1469"/>
      <c r="N1" s="1469"/>
    </row>
    <row r="2" spans="1:14"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c r="I2" s="1496"/>
      <c r="J2" s="1496"/>
      <c r="K2" s="1496"/>
      <c r="L2" s="1496"/>
      <c r="M2" s="1496"/>
      <c r="N2" s="1496"/>
    </row>
    <row r="3" spans="1:14" s="54" customFormat="1" ht="33" customHeight="1" thickTop="1" x14ac:dyDescent="0.25">
      <c r="A3" s="1727" t="s">
        <v>95</v>
      </c>
      <c r="B3" s="1728"/>
      <c r="C3" s="1729" t="s">
        <v>3758</v>
      </c>
      <c r="D3" s="1730"/>
      <c r="E3" s="1730"/>
      <c r="F3" s="1730"/>
      <c r="G3" s="1730"/>
      <c r="H3" s="1730"/>
      <c r="I3" s="1730"/>
      <c r="J3" s="1730"/>
      <c r="K3" s="1730"/>
      <c r="L3" s="1730"/>
      <c r="M3" s="1730"/>
      <c r="N3" s="1731"/>
    </row>
    <row r="4" spans="1:14" s="54" customFormat="1" ht="15" x14ac:dyDescent="0.25">
      <c r="A4" s="1720" t="s">
        <v>97</v>
      </c>
      <c r="B4" s="1721"/>
      <c r="C4" s="1724" t="s">
        <v>3757</v>
      </c>
      <c r="D4" s="1725"/>
      <c r="E4" s="1725"/>
      <c r="F4" s="1725"/>
      <c r="G4" s="1725"/>
      <c r="H4" s="1725"/>
      <c r="I4" s="1725"/>
      <c r="J4" s="1725"/>
      <c r="K4" s="1725"/>
      <c r="L4" s="1725"/>
      <c r="M4" s="1725"/>
      <c r="N4" s="1726"/>
    </row>
    <row r="5" spans="1:14" s="54" customFormat="1" ht="48.75" customHeight="1" thickBot="1" x14ac:dyDescent="0.3">
      <c r="A5" s="1716" t="s">
        <v>4346</v>
      </c>
      <c r="B5" s="1717"/>
      <c r="C5" s="1718"/>
      <c r="D5" s="1718"/>
      <c r="E5" s="1718"/>
      <c r="F5" s="1718"/>
      <c r="G5" s="1718"/>
      <c r="H5" s="1718"/>
      <c r="I5" s="2273"/>
      <c r="J5" s="2273"/>
      <c r="K5" s="2273"/>
      <c r="L5" s="2273"/>
      <c r="M5" s="2273"/>
      <c r="N5" s="1719"/>
    </row>
    <row r="6" spans="1:14" s="54" customFormat="1" ht="16.5" customHeight="1" thickBot="1" x14ac:dyDescent="0.3">
      <c r="A6" s="2010" t="s">
        <v>99</v>
      </c>
      <c r="B6" s="2010" t="s">
        <v>1109</v>
      </c>
      <c r="C6" s="2010" t="s">
        <v>3779</v>
      </c>
      <c r="D6" s="2277" t="s">
        <v>3780</v>
      </c>
      <c r="E6" s="2280"/>
      <c r="F6" s="2280"/>
      <c r="G6" s="2280"/>
      <c r="H6" s="2278"/>
      <c r="I6" s="2010" t="s">
        <v>2129</v>
      </c>
      <c r="J6" s="2010" t="s">
        <v>3784</v>
      </c>
      <c r="K6" s="2010" t="s">
        <v>471</v>
      </c>
      <c r="L6" s="2010" t="s">
        <v>3785</v>
      </c>
      <c r="M6" s="2010" t="s">
        <v>3786</v>
      </c>
      <c r="N6" s="2010" t="s">
        <v>3787</v>
      </c>
    </row>
    <row r="7" spans="1:14" s="54" customFormat="1" ht="27" customHeight="1" thickBot="1" x14ac:dyDescent="0.3">
      <c r="A7" s="2276"/>
      <c r="B7" s="2276"/>
      <c r="C7" s="2276"/>
      <c r="D7" s="378" t="s">
        <v>3781</v>
      </c>
      <c r="E7" s="379" t="s">
        <v>3782</v>
      </c>
      <c r="F7" s="379" t="s">
        <v>3783</v>
      </c>
      <c r="G7" s="379" t="s">
        <v>3772</v>
      </c>
      <c r="H7" s="379" t="s">
        <v>908</v>
      </c>
      <c r="I7" s="2279"/>
      <c r="J7" s="2279"/>
      <c r="K7" s="2279"/>
      <c r="L7" s="2279"/>
      <c r="M7" s="2279"/>
      <c r="N7" s="2279"/>
    </row>
    <row r="8" spans="1:14" s="54" customFormat="1" ht="15" x14ac:dyDescent="0.25">
      <c r="A8" s="67"/>
      <c r="B8" s="68"/>
      <c r="C8" s="405"/>
      <c r="D8" s="405"/>
      <c r="E8" s="405"/>
      <c r="F8" s="405"/>
      <c r="G8" s="405"/>
      <c r="H8" s="405"/>
      <c r="I8" s="139"/>
      <c r="J8" s="139"/>
      <c r="K8" s="139"/>
      <c r="L8" s="139"/>
      <c r="M8" s="139"/>
      <c r="N8" s="74"/>
    </row>
    <row r="9" spans="1:14" s="54" customFormat="1" ht="15" x14ac:dyDescent="0.25">
      <c r="A9" s="67"/>
      <c r="B9" s="68"/>
      <c r="C9" s="405"/>
      <c r="D9" s="405"/>
      <c r="E9" s="405"/>
      <c r="F9" s="405"/>
      <c r="G9" s="405"/>
      <c r="H9" s="405"/>
      <c r="I9" s="139"/>
      <c r="J9" s="139"/>
      <c r="K9" s="139"/>
      <c r="L9" s="139"/>
      <c r="M9" s="139"/>
      <c r="N9" s="74"/>
    </row>
    <row r="10" spans="1:14" s="54" customFormat="1" ht="15" x14ac:dyDescent="0.25">
      <c r="A10" s="67"/>
      <c r="B10" s="68"/>
      <c r="C10" s="405"/>
      <c r="D10" s="405"/>
      <c r="E10" s="405"/>
      <c r="F10" s="405"/>
      <c r="G10" s="405"/>
      <c r="H10" s="405"/>
      <c r="I10" s="139"/>
      <c r="J10" s="139"/>
      <c r="K10" s="139"/>
      <c r="L10" s="139"/>
      <c r="M10" s="139"/>
      <c r="N10" s="74"/>
    </row>
    <row r="11" spans="1:14" s="54" customFormat="1" ht="15" x14ac:dyDescent="0.25">
      <c r="A11" s="67"/>
      <c r="B11" s="68"/>
      <c r="C11" s="405"/>
      <c r="D11" s="405"/>
      <c r="E11" s="405"/>
      <c r="F11" s="405"/>
      <c r="G11" s="405"/>
      <c r="H11" s="405"/>
      <c r="I11" s="139"/>
      <c r="J11" s="139"/>
      <c r="K11" s="139"/>
      <c r="L11" s="139"/>
      <c r="M11" s="139"/>
      <c r="N11" s="74"/>
    </row>
    <row r="12" spans="1:14" s="54" customFormat="1" ht="15.75" thickBot="1" x14ac:dyDescent="0.3">
      <c r="A12" s="69"/>
      <c r="B12" s="70"/>
      <c r="C12" s="70"/>
      <c r="D12" s="70"/>
      <c r="E12" s="70"/>
      <c r="F12" s="70"/>
      <c r="G12" s="70"/>
      <c r="H12" s="70"/>
      <c r="I12" s="126"/>
      <c r="J12" s="126"/>
      <c r="K12" s="126"/>
      <c r="L12" s="126"/>
      <c r="M12" s="126"/>
      <c r="N12" s="75"/>
    </row>
    <row r="13" spans="1:14" s="362" customFormat="1" ht="21" customHeight="1" x14ac:dyDescent="0.25">
      <c r="A13" s="537"/>
      <c r="B13" s="1155"/>
      <c r="C13" s="537"/>
      <c r="D13" s="537"/>
      <c r="E13" s="537"/>
      <c r="F13" s="537"/>
      <c r="G13" s="537"/>
      <c r="H13" s="537"/>
      <c r="I13" s="537"/>
      <c r="J13" s="537"/>
      <c r="K13" s="537"/>
      <c r="L13" s="537"/>
      <c r="M13" s="537"/>
    </row>
    <row r="14" spans="1:14" s="54" customFormat="1" ht="15.75" thickBot="1" x14ac:dyDescent="0.3"/>
    <row r="15" spans="1:14" s="54" customFormat="1" ht="15.75" thickTop="1" x14ac:dyDescent="0.25">
      <c r="A15" s="1727" t="s">
        <v>98</v>
      </c>
      <c r="B15" s="1728"/>
      <c r="C15" s="1728"/>
      <c r="D15" s="1728"/>
      <c r="E15" s="1728"/>
      <c r="F15" s="1728"/>
      <c r="G15" s="1728"/>
      <c r="H15" s="1728"/>
      <c r="I15" s="1729"/>
      <c r="J15" s="1729"/>
      <c r="K15" s="1729"/>
      <c r="L15" s="1729"/>
      <c r="M15" s="1729"/>
      <c r="N15" s="1968"/>
    </row>
    <row r="16" spans="1:14" s="54" customFormat="1" ht="15" x14ac:dyDescent="0.25">
      <c r="A16" s="1720" t="s">
        <v>41</v>
      </c>
      <c r="B16" s="1722"/>
      <c r="C16" s="1722" t="s">
        <v>217</v>
      </c>
      <c r="D16" s="1722"/>
      <c r="E16" s="1722"/>
      <c r="F16" s="1722"/>
      <c r="G16" s="1722"/>
      <c r="H16" s="1722"/>
      <c r="I16" s="1724"/>
      <c r="J16" s="1724"/>
      <c r="K16" s="1724"/>
      <c r="L16" s="1724"/>
      <c r="M16" s="1724"/>
      <c r="N16" s="1723"/>
    </row>
    <row r="17" spans="1:14" s="54" customFormat="1" ht="27" customHeight="1" x14ac:dyDescent="0.25">
      <c r="A17" s="1705" t="s">
        <v>99</v>
      </c>
      <c r="B17" s="2206"/>
      <c r="C17" s="2266" t="s">
        <v>104</v>
      </c>
      <c r="D17" s="2266"/>
      <c r="E17" s="2266"/>
      <c r="F17" s="2266"/>
      <c r="G17" s="2266"/>
      <c r="H17" s="2266"/>
      <c r="I17" s="1707"/>
      <c r="J17" s="1707"/>
      <c r="K17" s="1707"/>
      <c r="L17" s="1707"/>
      <c r="M17" s="1707"/>
      <c r="N17" s="2267"/>
    </row>
    <row r="18" spans="1:14" s="54" customFormat="1" ht="27" customHeight="1" x14ac:dyDescent="0.25">
      <c r="A18" s="1705" t="s">
        <v>3779</v>
      </c>
      <c r="B18" s="2206"/>
      <c r="C18" s="2266" t="s">
        <v>3949</v>
      </c>
      <c r="D18" s="2266"/>
      <c r="E18" s="2266"/>
      <c r="F18" s="2266"/>
      <c r="G18" s="2266"/>
      <c r="H18" s="2266"/>
      <c r="I18" s="1707"/>
      <c r="J18" s="1707"/>
      <c r="K18" s="1707"/>
      <c r="L18" s="1707"/>
      <c r="M18" s="1707"/>
      <c r="N18" s="2267"/>
    </row>
    <row r="19" spans="1:14" s="54" customFormat="1" ht="27" customHeight="1" x14ac:dyDescent="0.25">
      <c r="A19" s="2284" t="s">
        <v>3780</v>
      </c>
      <c r="B19" s="2285"/>
      <c r="C19" s="2266" t="s">
        <v>3740</v>
      </c>
      <c r="D19" s="2266"/>
      <c r="E19" s="2266"/>
      <c r="F19" s="2266"/>
      <c r="G19" s="2266"/>
      <c r="H19" s="2266"/>
      <c r="I19" s="1707"/>
      <c r="J19" s="1707"/>
      <c r="K19" s="1707"/>
      <c r="L19" s="1707"/>
      <c r="M19" s="1707"/>
      <c r="N19" s="2267"/>
    </row>
    <row r="20" spans="1:14" x14ac:dyDescent="0.2">
      <c r="A20" s="2286"/>
      <c r="B20" s="2287"/>
      <c r="C20" s="2266" t="s">
        <v>3741</v>
      </c>
      <c r="D20" s="2266"/>
      <c r="E20" s="2266"/>
      <c r="F20" s="2266"/>
      <c r="G20" s="2266"/>
      <c r="H20" s="2266"/>
      <c r="I20" s="1707"/>
      <c r="J20" s="1707"/>
      <c r="K20" s="1707"/>
      <c r="L20" s="1707"/>
      <c r="M20" s="1707"/>
      <c r="N20" s="2267"/>
    </row>
    <row r="21" spans="1:14" x14ac:dyDescent="0.2">
      <c r="A21" s="2286"/>
      <c r="B21" s="2287"/>
      <c r="C21" s="2266" t="s">
        <v>3742</v>
      </c>
      <c r="D21" s="2266"/>
      <c r="E21" s="2266"/>
      <c r="F21" s="2266"/>
      <c r="G21" s="2266"/>
      <c r="H21" s="2266"/>
      <c r="I21" s="1707"/>
      <c r="J21" s="1707"/>
      <c r="K21" s="1707"/>
      <c r="L21" s="1707"/>
      <c r="M21" s="1707"/>
      <c r="N21" s="2267"/>
    </row>
    <row r="22" spans="1:14" x14ac:dyDescent="0.2">
      <c r="A22" s="2286"/>
      <c r="B22" s="2287"/>
      <c r="C22" s="2266" t="s">
        <v>3743</v>
      </c>
      <c r="D22" s="2266"/>
      <c r="E22" s="2266"/>
      <c r="F22" s="2266"/>
      <c r="G22" s="2266"/>
      <c r="H22" s="2266"/>
      <c r="I22" s="1707"/>
      <c r="J22" s="1707"/>
      <c r="K22" s="1707"/>
      <c r="L22" s="1707"/>
      <c r="M22" s="1707"/>
      <c r="N22" s="2267"/>
    </row>
    <row r="23" spans="1:14" x14ac:dyDescent="0.2">
      <c r="A23" s="2286"/>
      <c r="B23" s="2287"/>
      <c r="C23" s="2266" t="s">
        <v>3744</v>
      </c>
      <c r="D23" s="2266"/>
      <c r="E23" s="2266"/>
      <c r="F23" s="2266"/>
      <c r="G23" s="2266"/>
      <c r="H23" s="2266"/>
      <c r="I23" s="1707"/>
      <c r="J23" s="1707"/>
      <c r="K23" s="1707"/>
      <c r="L23" s="1707"/>
      <c r="M23" s="1707"/>
      <c r="N23" s="2267"/>
    </row>
    <row r="24" spans="1:14" ht="13.5" thickBot="1" x14ac:dyDescent="0.25">
      <c r="A24" s="2288"/>
      <c r="B24" s="2289"/>
      <c r="C24" s="2266" t="s">
        <v>3745</v>
      </c>
      <c r="D24" s="2266"/>
      <c r="E24" s="2266"/>
      <c r="F24" s="2266"/>
      <c r="G24" s="2266"/>
      <c r="H24" s="2266"/>
      <c r="I24" s="1707"/>
      <c r="J24" s="1707"/>
      <c r="K24" s="1707"/>
      <c r="L24" s="1707"/>
      <c r="M24" s="1707"/>
      <c r="N24" s="2267"/>
    </row>
    <row r="25" spans="1:14" ht="26.1" customHeight="1" thickBot="1" x14ac:dyDescent="0.25">
      <c r="A25" s="2010" t="s">
        <v>2129</v>
      </c>
      <c r="B25" s="2279"/>
      <c r="C25" s="2266" t="s">
        <v>3746</v>
      </c>
      <c r="D25" s="2266"/>
      <c r="E25" s="2266"/>
      <c r="F25" s="2266"/>
      <c r="G25" s="2266"/>
      <c r="H25" s="2266"/>
      <c r="I25" s="1707"/>
      <c r="J25" s="1707"/>
      <c r="K25" s="1707"/>
      <c r="L25" s="1707"/>
      <c r="M25" s="1707"/>
      <c r="N25" s="2267"/>
    </row>
    <row r="26" spans="1:14" ht="26.1" customHeight="1" thickBot="1" x14ac:dyDescent="0.25">
      <c r="A26" s="2010" t="s">
        <v>3784</v>
      </c>
      <c r="B26" s="2279"/>
      <c r="C26" s="2266" t="s">
        <v>3747</v>
      </c>
      <c r="D26" s="2266"/>
      <c r="E26" s="2266"/>
      <c r="F26" s="2266"/>
      <c r="G26" s="2266"/>
      <c r="H26" s="2266"/>
      <c r="I26" s="1707"/>
      <c r="J26" s="1707"/>
      <c r="K26" s="1707"/>
      <c r="L26" s="1707"/>
      <c r="M26" s="1707"/>
      <c r="N26" s="2267"/>
    </row>
    <row r="27" spans="1:14" ht="20.100000000000001" customHeight="1" x14ac:dyDescent="0.2">
      <c r="A27" s="2280" t="s">
        <v>471</v>
      </c>
      <c r="B27" s="2280"/>
      <c r="C27" s="2266" t="s">
        <v>3748</v>
      </c>
      <c r="D27" s="2266"/>
      <c r="E27" s="2266"/>
      <c r="F27" s="2266"/>
      <c r="G27" s="2266"/>
      <c r="H27" s="2266"/>
      <c r="I27" s="1707"/>
      <c r="J27" s="1707"/>
      <c r="K27" s="1707"/>
      <c r="L27" s="1707"/>
      <c r="M27" s="1707"/>
      <c r="N27" s="2267"/>
    </row>
    <row r="28" spans="1:14" x14ac:dyDescent="0.2">
      <c r="A28" s="2290"/>
      <c r="B28" s="2290"/>
      <c r="C28" s="2266" t="s">
        <v>3749</v>
      </c>
      <c r="D28" s="2266"/>
      <c r="E28" s="2266"/>
      <c r="F28" s="2266"/>
      <c r="G28" s="2266"/>
      <c r="H28" s="2266"/>
      <c r="I28" s="1707"/>
      <c r="J28" s="1707"/>
      <c r="K28" s="1707"/>
      <c r="L28" s="1707"/>
      <c r="M28" s="1707"/>
      <c r="N28" s="2267"/>
    </row>
    <row r="29" spans="1:14" x14ac:dyDescent="0.2">
      <c r="A29" s="2290"/>
      <c r="B29" s="2290"/>
      <c r="C29" s="2266" t="s">
        <v>3750</v>
      </c>
      <c r="D29" s="2266"/>
      <c r="E29" s="2266"/>
      <c r="F29" s="2266"/>
      <c r="G29" s="2266"/>
      <c r="H29" s="2266"/>
      <c r="I29" s="1707"/>
      <c r="J29" s="1707"/>
      <c r="K29" s="1707"/>
      <c r="L29" s="1707"/>
      <c r="M29" s="1707"/>
      <c r="N29" s="2267"/>
    </row>
    <row r="30" spans="1:14" x14ac:dyDescent="0.2">
      <c r="A30" s="2290"/>
      <c r="B30" s="2290"/>
      <c r="C30" s="2266" t="s">
        <v>3751</v>
      </c>
      <c r="D30" s="2266"/>
      <c r="E30" s="2266"/>
      <c r="F30" s="2266"/>
      <c r="G30" s="2266"/>
      <c r="H30" s="2266"/>
      <c r="I30" s="1707"/>
      <c r="J30" s="1707"/>
      <c r="K30" s="1707"/>
      <c r="L30" s="1707"/>
      <c r="M30" s="1707"/>
      <c r="N30" s="2267"/>
    </row>
    <row r="31" spans="1:14" ht="15.6" customHeight="1" x14ac:dyDescent="0.2">
      <c r="A31" s="2290"/>
      <c r="B31" s="2290"/>
      <c r="C31" s="2266" t="s">
        <v>3752</v>
      </c>
      <c r="D31" s="2266"/>
      <c r="E31" s="2266"/>
      <c r="F31" s="2266"/>
      <c r="G31" s="2266"/>
      <c r="H31" s="2266"/>
      <c r="I31" s="1707"/>
      <c r="J31" s="1707"/>
      <c r="K31" s="1707"/>
      <c r="L31" s="1707"/>
      <c r="M31" s="1707"/>
      <c r="N31" s="2267"/>
    </row>
    <row r="32" spans="1:14" s="7" customFormat="1" ht="15.95" customHeight="1" thickBot="1" x14ac:dyDescent="0.25">
      <c r="A32" s="2291"/>
      <c r="B32" s="2291"/>
      <c r="C32" s="2266" t="s">
        <v>3753</v>
      </c>
      <c r="D32" s="2266"/>
      <c r="E32" s="2266"/>
      <c r="F32" s="2266"/>
      <c r="G32" s="2266"/>
      <c r="H32" s="2266"/>
      <c r="I32" s="1707"/>
      <c r="J32" s="1707"/>
      <c r="K32" s="1707"/>
      <c r="L32" s="1707"/>
      <c r="M32" s="1707"/>
      <c r="N32" s="2267"/>
    </row>
    <row r="33" spans="1:14" ht="24" customHeight="1" thickBot="1" x14ac:dyDescent="0.25">
      <c r="A33" s="2010" t="s">
        <v>3785</v>
      </c>
      <c r="B33" s="2279"/>
      <c r="C33" s="2266" t="s">
        <v>3754</v>
      </c>
      <c r="D33" s="2266"/>
      <c r="E33" s="2266"/>
      <c r="F33" s="2266"/>
      <c r="G33" s="2266"/>
      <c r="H33" s="2266"/>
      <c r="I33" s="1707"/>
      <c r="J33" s="1707"/>
      <c r="K33" s="1707"/>
      <c r="L33" s="1707"/>
      <c r="M33" s="1707"/>
      <c r="N33" s="2267"/>
    </row>
    <row r="34" spans="1:14" ht="24" customHeight="1" thickBot="1" x14ac:dyDescent="0.25">
      <c r="A34" s="2010" t="s">
        <v>3786</v>
      </c>
      <c r="B34" s="2279"/>
      <c r="C34" s="2266" t="s">
        <v>3755</v>
      </c>
      <c r="D34" s="2266"/>
      <c r="E34" s="2266"/>
      <c r="F34" s="2266"/>
      <c r="G34" s="2266"/>
      <c r="H34" s="2266"/>
      <c r="I34" s="1707"/>
      <c r="J34" s="1707"/>
      <c r="K34" s="1707"/>
      <c r="L34" s="1707"/>
      <c r="M34" s="1707"/>
      <c r="N34" s="2267"/>
    </row>
    <row r="35" spans="1:14" ht="24" customHeight="1" thickBot="1" x14ac:dyDescent="0.25">
      <c r="A35" s="2010" t="s">
        <v>3787</v>
      </c>
      <c r="B35" s="2279"/>
      <c r="C35" s="2281" t="s">
        <v>3756</v>
      </c>
      <c r="D35" s="2281"/>
      <c r="E35" s="2281"/>
      <c r="F35" s="2281"/>
      <c r="G35" s="2281"/>
      <c r="H35" s="2281"/>
      <c r="I35" s="2282"/>
      <c r="J35" s="2282"/>
      <c r="K35" s="2282"/>
      <c r="L35" s="2282"/>
      <c r="M35" s="2282"/>
      <c r="N35" s="2283"/>
    </row>
    <row r="36" spans="1:14" ht="15" x14ac:dyDescent="0.2">
      <c r="A36" s="15"/>
      <c r="B36" s="15"/>
      <c r="C36" s="15"/>
      <c r="D36" s="15"/>
      <c r="E36" s="15"/>
      <c r="F36" s="15"/>
    </row>
    <row r="37" spans="1:14" ht="15" x14ac:dyDescent="0.2">
      <c r="A37" s="15"/>
      <c r="B37" s="15"/>
      <c r="C37" s="15"/>
      <c r="D37" s="15"/>
      <c r="E37" s="15"/>
      <c r="F37" s="15"/>
    </row>
    <row r="38" spans="1:14" ht="15" x14ac:dyDescent="0.2">
      <c r="A38" s="15"/>
      <c r="B38" s="15"/>
      <c r="C38" s="15"/>
      <c r="D38" s="15"/>
      <c r="E38" s="15"/>
      <c r="F38" s="15"/>
    </row>
    <row r="39" spans="1:14" ht="15" x14ac:dyDescent="0.2">
      <c r="A39" s="15"/>
      <c r="B39" s="15"/>
      <c r="C39" s="15"/>
      <c r="D39" s="15"/>
      <c r="E39" s="15"/>
      <c r="F39" s="15"/>
    </row>
    <row r="40" spans="1:14" ht="15" x14ac:dyDescent="0.2">
      <c r="A40" s="15"/>
      <c r="B40" s="15"/>
      <c r="C40" s="15"/>
      <c r="D40" s="15"/>
      <c r="E40" s="15"/>
      <c r="F40" s="15"/>
    </row>
    <row r="41" spans="1:14" ht="15" x14ac:dyDescent="0.2">
      <c r="A41" s="15"/>
      <c r="B41" s="15"/>
      <c r="C41" s="15"/>
      <c r="D41" s="15"/>
      <c r="E41" s="15"/>
      <c r="F41" s="15"/>
    </row>
    <row r="42" spans="1:14" s="7" customFormat="1" ht="15.75" x14ac:dyDescent="0.2">
      <c r="A42" s="14"/>
      <c r="B42" s="14"/>
      <c r="C42" s="14"/>
      <c r="D42" s="14"/>
      <c r="E42" s="14"/>
      <c r="F42" s="14"/>
    </row>
    <row r="43" spans="1:14" ht="15" x14ac:dyDescent="0.2">
      <c r="A43" s="15"/>
      <c r="B43" s="15"/>
      <c r="C43" s="15"/>
      <c r="D43" s="15"/>
      <c r="E43" s="15"/>
      <c r="F43" s="15"/>
    </row>
    <row r="44" spans="1:14" ht="15" x14ac:dyDescent="0.2">
      <c r="A44" s="15"/>
      <c r="B44" s="15"/>
      <c r="C44" s="15"/>
      <c r="D44" s="15"/>
      <c r="E44" s="15"/>
      <c r="F44" s="15"/>
    </row>
    <row r="45" spans="1:14" ht="15" x14ac:dyDescent="0.2">
      <c r="A45" s="15"/>
      <c r="B45" s="15"/>
      <c r="C45" s="15"/>
      <c r="D45" s="15"/>
      <c r="E45" s="15"/>
      <c r="F45" s="15"/>
    </row>
    <row r="46" spans="1:14" ht="15" x14ac:dyDescent="0.2">
      <c r="A46" s="15"/>
      <c r="B46" s="15"/>
      <c r="C46" s="15"/>
      <c r="D46" s="15"/>
      <c r="E46" s="15"/>
      <c r="F46" s="15"/>
    </row>
    <row r="47" spans="1:14" ht="15" x14ac:dyDescent="0.2">
      <c r="A47" s="15"/>
      <c r="B47" s="15"/>
      <c r="C47" s="15"/>
      <c r="D47" s="15"/>
      <c r="E47" s="15"/>
      <c r="F47" s="15"/>
    </row>
    <row r="48" spans="1:14" ht="15" x14ac:dyDescent="0.2">
      <c r="A48" s="15"/>
      <c r="B48" s="15"/>
      <c r="C48" s="15"/>
      <c r="D48" s="15"/>
      <c r="E48" s="15"/>
      <c r="F48" s="15"/>
    </row>
    <row r="49" spans="1:6" ht="15" x14ac:dyDescent="0.2">
      <c r="A49" s="15"/>
      <c r="B49" s="15"/>
      <c r="C49" s="15"/>
      <c r="D49" s="15"/>
      <c r="E49" s="15"/>
      <c r="F49" s="15"/>
    </row>
    <row r="50" spans="1:6" ht="15" x14ac:dyDescent="0.2">
      <c r="A50" s="15"/>
      <c r="B50" s="15"/>
      <c r="C50" s="15"/>
      <c r="D50" s="15"/>
      <c r="E50" s="15"/>
      <c r="F50" s="15"/>
    </row>
    <row r="51" spans="1:6" ht="15" x14ac:dyDescent="0.2">
      <c r="A51" s="15"/>
      <c r="B51" s="15"/>
      <c r="C51" s="15"/>
      <c r="D51" s="15"/>
      <c r="E51" s="15"/>
      <c r="F51" s="15"/>
    </row>
    <row r="52" spans="1:6" ht="15" x14ac:dyDescent="0.2">
      <c r="A52" s="15"/>
      <c r="B52" s="15"/>
      <c r="C52" s="15"/>
      <c r="D52" s="15"/>
      <c r="E52" s="15"/>
      <c r="F52" s="15"/>
    </row>
    <row r="53" spans="1:6" ht="15" x14ac:dyDescent="0.2">
      <c r="A53" s="15"/>
      <c r="B53" s="15"/>
      <c r="C53" s="15"/>
      <c r="D53" s="15"/>
      <c r="E53" s="15"/>
      <c r="F53" s="15"/>
    </row>
    <row r="54" spans="1:6" s="7" customFormat="1" ht="15.75" x14ac:dyDescent="0.2">
      <c r="A54" s="14"/>
      <c r="B54" s="14"/>
      <c r="C54" s="14"/>
      <c r="D54" s="14"/>
      <c r="E54" s="14"/>
      <c r="F54" s="14"/>
    </row>
    <row r="55" spans="1:6" ht="15" x14ac:dyDescent="0.2">
      <c r="A55" s="15"/>
      <c r="B55" s="15"/>
      <c r="C55" s="15"/>
      <c r="D55" s="15"/>
      <c r="E55" s="15"/>
      <c r="F55" s="15"/>
    </row>
    <row r="56" spans="1:6" ht="15" x14ac:dyDescent="0.2">
      <c r="A56" s="13"/>
      <c r="B56" s="13"/>
      <c r="C56" s="13"/>
      <c r="D56" s="13"/>
      <c r="E56" s="13"/>
      <c r="F56" s="13"/>
    </row>
    <row r="57" spans="1:6" ht="15" x14ac:dyDescent="0.2">
      <c r="A57" s="13"/>
      <c r="B57" s="13"/>
      <c r="C57" s="13"/>
      <c r="D57" s="13"/>
      <c r="E57" s="13"/>
      <c r="F57" s="13"/>
    </row>
    <row r="58" spans="1:6" ht="30.95" customHeight="1" x14ac:dyDescent="0.2">
      <c r="A58" s="13"/>
      <c r="B58" s="13"/>
      <c r="C58" s="13"/>
      <c r="D58" s="13"/>
      <c r="E58" s="13"/>
      <c r="F58" s="13"/>
    </row>
    <row r="59" spans="1:6" ht="12.6" customHeight="1" x14ac:dyDescent="0.2">
      <c r="A59" s="10"/>
      <c r="B59" s="10"/>
      <c r="C59" s="10"/>
      <c r="D59" s="10"/>
      <c r="E59" s="10"/>
      <c r="F59" s="10"/>
    </row>
    <row r="60" spans="1:6" ht="33.950000000000003" customHeight="1" x14ac:dyDescent="0.2">
      <c r="A60" s="13"/>
      <c r="B60" s="13"/>
      <c r="C60" s="13"/>
      <c r="D60" s="13"/>
      <c r="E60" s="13"/>
      <c r="F60" s="13"/>
    </row>
    <row r="62" spans="1:6" ht="38.1" customHeight="1" thickBot="1" x14ac:dyDescent="0.25"/>
    <row r="63" spans="1:6" ht="32.1" customHeight="1" thickTop="1" x14ac:dyDescent="0.2">
      <c r="D63" s="12"/>
    </row>
    <row r="64" spans="1:6" ht="32.1" customHeight="1" thickBot="1" x14ac:dyDescent="0.25">
      <c r="D64" s="11"/>
    </row>
    <row r="65" spans="1:6" ht="32.1" customHeight="1" thickTop="1" x14ac:dyDescent="0.2">
      <c r="D65" s="12"/>
    </row>
    <row r="66" spans="1:6" ht="32.1" customHeight="1" thickBot="1" x14ac:dyDescent="0.25">
      <c r="D66" s="11"/>
    </row>
    <row r="67" spans="1:6" ht="32.1" customHeight="1" thickTop="1" x14ac:dyDescent="0.2">
      <c r="D67" s="12"/>
    </row>
    <row r="68" spans="1:6" ht="32.1" customHeight="1" thickBot="1" x14ac:dyDescent="0.25">
      <c r="D68" s="11"/>
    </row>
    <row r="69" spans="1:6" ht="32.1" customHeight="1" thickTop="1" x14ac:dyDescent="0.2">
      <c r="D69" s="12"/>
    </row>
    <row r="70" spans="1:6" ht="15" x14ac:dyDescent="0.2">
      <c r="A70" s="13"/>
      <c r="B70" s="13"/>
      <c r="C70" s="13"/>
      <c r="D70" s="13"/>
      <c r="E70" s="13"/>
      <c r="F70" s="13"/>
    </row>
  </sheetData>
  <mergeCells count="48">
    <mergeCell ref="C16:N16"/>
    <mergeCell ref="A1:N1"/>
    <mergeCell ref="A2:N2"/>
    <mergeCell ref="A3:B3"/>
    <mergeCell ref="C3:N3"/>
    <mergeCell ref="A4:B4"/>
    <mergeCell ref="C4:N4"/>
    <mergeCell ref="A5:N5"/>
    <mergeCell ref="A6:A7"/>
    <mergeCell ref="B6:B7"/>
    <mergeCell ref="C6:C7"/>
    <mergeCell ref="D6:H6"/>
    <mergeCell ref="N6:N7"/>
    <mergeCell ref="K6:K7"/>
    <mergeCell ref="L6:L7"/>
    <mergeCell ref="M6:M7"/>
    <mergeCell ref="A34:B34"/>
    <mergeCell ref="A26:B26"/>
    <mergeCell ref="A27:B32"/>
    <mergeCell ref="I6:I7"/>
    <mergeCell ref="J6:J7"/>
    <mergeCell ref="A15:N15"/>
    <mergeCell ref="C31:N31"/>
    <mergeCell ref="A17:B17"/>
    <mergeCell ref="C17:N17"/>
    <mergeCell ref="C29:N29"/>
    <mergeCell ref="C30:N30"/>
    <mergeCell ref="A18:B18"/>
    <mergeCell ref="C18:N18"/>
    <mergeCell ref="C19:N19"/>
    <mergeCell ref="A25:B25"/>
    <mergeCell ref="A16:B16"/>
    <mergeCell ref="A35:B35"/>
    <mergeCell ref="C26:N26"/>
    <mergeCell ref="C27:N27"/>
    <mergeCell ref="C20:N20"/>
    <mergeCell ref="C21:N21"/>
    <mergeCell ref="C22:N22"/>
    <mergeCell ref="C23:N23"/>
    <mergeCell ref="C24:N24"/>
    <mergeCell ref="C25:N25"/>
    <mergeCell ref="C28:N28"/>
    <mergeCell ref="C32:N32"/>
    <mergeCell ref="C33:N33"/>
    <mergeCell ref="C34:N34"/>
    <mergeCell ref="C35:N35"/>
    <mergeCell ref="A19:B24"/>
    <mergeCell ref="A33:B33"/>
  </mergeCells>
  <pageMargins left="0.75" right="0.75" top="1" bottom="1" header="0" footer="0"/>
  <pageSetup orientation="portrait" horizontalDpi="360" verticalDpi="36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A5" sqref="A5:H5"/>
    </sheetView>
  </sheetViews>
  <sheetFormatPr baseColWidth="10" defaultColWidth="10.85546875" defaultRowHeight="12.75" x14ac:dyDescent="0.2"/>
  <cols>
    <col min="1" max="1" width="10.85546875" style="347"/>
    <col min="2" max="8" width="19.28515625" style="347" customWidth="1"/>
    <col min="9" max="16384" width="10.85546875" style="347"/>
  </cols>
  <sheetData>
    <row r="1" spans="1:10" s="54" customFormat="1" ht="15.75" x14ac:dyDescent="0.25">
      <c r="A1" s="1469" t="str">
        <f>"Anexo "&amp;C4</f>
        <v>Anexo AG - 12</v>
      </c>
      <c r="B1" s="1469"/>
      <c r="C1" s="1469"/>
      <c r="D1" s="1469"/>
      <c r="E1" s="1469"/>
      <c r="F1" s="1469"/>
      <c r="G1" s="1469"/>
      <c r="H1" s="1469"/>
    </row>
    <row r="2" spans="1:10" s="54" customFormat="1" ht="16.5" thickBot="1" x14ac:dyDescent="0.3">
      <c r="A2" s="1496" t="str">
        <f>"del Acta de Entrega Recepción del Municipio de "&amp;'ACTA INDIVIDUAL'!A2</f>
        <v>del Acta de Entrega Recepción del Municipio de Montemorelos, N.L.</v>
      </c>
      <c r="B2" s="1496"/>
      <c r="C2" s="1496"/>
      <c r="D2" s="1496"/>
      <c r="E2" s="1496"/>
      <c r="F2" s="1496"/>
      <c r="G2" s="1496"/>
      <c r="H2" s="1496"/>
    </row>
    <row r="3" spans="1:10" s="54" customFormat="1" ht="33" customHeight="1" thickTop="1" x14ac:dyDescent="0.25">
      <c r="A3" s="1727" t="s">
        <v>95</v>
      </c>
      <c r="B3" s="1728"/>
      <c r="C3" s="1729" t="s">
        <v>3769</v>
      </c>
      <c r="D3" s="1730"/>
      <c r="E3" s="1730"/>
      <c r="F3" s="1730"/>
      <c r="G3" s="1730"/>
      <c r="H3" s="1731"/>
      <c r="J3" s="206"/>
    </row>
    <row r="4" spans="1:10" s="54" customFormat="1" ht="15" x14ac:dyDescent="0.25">
      <c r="A4" s="1720" t="s">
        <v>97</v>
      </c>
      <c r="B4" s="1721"/>
      <c r="C4" s="1724" t="s">
        <v>3768</v>
      </c>
      <c r="D4" s="1725"/>
      <c r="E4" s="1725"/>
      <c r="F4" s="1725"/>
      <c r="G4" s="1725"/>
      <c r="H4" s="1726"/>
      <c r="J4" s="206"/>
    </row>
    <row r="5" spans="1:10" s="54" customFormat="1" ht="45" customHeight="1" thickBot="1" x14ac:dyDescent="0.3">
      <c r="A5" s="1716" t="s">
        <v>4347</v>
      </c>
      <c r="B5" s="1717"/>
      <c r="C5" s="1718"/>
      <c r="D5" s="1718"/>
      <c r="E5" s="1718"/>
      <c r="F5" s="1718"/>
      <c r="G5" s="1718"/>
      <c r="H5" s="1719"/>
      <c r="J5" s="206"/>
    </row>
    <row r="6" spans="1:10" s="54" customFormat="1" ht="37.5" customHeight="1" thickBot="1" x14ac:dyDescent="0.3">
      <c r="A6" s="155" t="s">
        <v>99</v>
      </c>
      <c r="B6" s="155" t="s">
        <v>3770</v>
      </c>
      <c r="C6" s="155" t="s">
        <v>3771</v>
      </c>
      <c r="D6" s="155" t="s">
        <v>3772</v>
      </c>
      <c r="E6" s="155" t="s">
        <v>3773</v>
      </c>
      <c r="F6" s="155" t="s">
        <v>1166</v>
      </c>
      <c r="G6" s="155" t="s">
        <v>1167</v>
      </c>
      <c r="H6" s="155" t="s">
        <v>39</v>
      </c>
      <c r="J6" s="206"/>
    </row>
    <row r="7" spans="1:10" s="54" customFormat="1" ht="15" x14ac:dyDescent="0.25">
      <c r="A7" s="343"/>
      <c r="B7" s="343"/>
      <c r="C7" s="343"/>
      <c r="D7" s="343"/>
      <c r="E7" s="343"/>
      <c r="F7" s="343"/>
      <c r="G7" s="343"/>
      <c r="H7" s="344"/>
      <c r="J7" s="206"/>
    </row>
    <row r="8" spans="1:10" s="54" customFormat="1" ht="15" x14ac:dyDescent="0.25">
      <c r="A8" s="67"/>
      <c r="B8" s="68"/>
      <c r="C8" s="405"/>
      <c r="D8" s="405"/>
      <c r="E8" s="405"/>
      <c r="F8" s="405"/>
      <c r="G8" s="405"/>
      <c r="H8" s="74"/>
      <c r="J8" s="206"/>
    </row>
    <row r="9" spans="1:10" s="54" customFormat="1" ht="15" x14ac:dyDescent="0.25">
      <c r="A9" s="67"/>
      <c r="B9" s="68"/>
      <c r="C9" s="405"/>
      <c r="D9" s="405"/>
      <c r="E9" s="405"/>
      <c r="F9" s="405"/>
      <c r="G9" s="405"/>
      <c r="H9" s="74"/>
      <c r="J9" s="206"/>
    </row>
    <row r="10" spans="1:10" s="54" customFormat="1" ht="15" x14ac:dyDescent="0.25">
      <c r="A10" s="67"/>
      <c r="B10" s="68"/>
      <c r="C10" s="405"/>
      <c r="D10" s="405"/>
      <c r="E10" s="405"/>
      <c r="F10" s="405"/>
      <c r="G10" s="405"/>
      <c r="H10" s="74"/>
      <c r="J10" s="206"/>
    </row>
    <row r="11" spans="1:10" s="54" customFormat="1" ht="15" x14ac:dyDescent="0.25">
      <c r="A11" s="67"/>
      <c r="B11" s="68"/>
      <c r="C11" s="405"/>
      <c r="D11" s="405"/>
      <c r="E11" s="405"/>
      <c r="F11" s="405"/>
      <c r="G11" s="405"/>
      <c r="H11" s="74"/>
    </row>
    <row r="12" spans="1:10" s="54" customFormat="1" ht="15.75" thickBot="1" x14ac:dyDescent="0.3">
      <c r="A12" s="69"/>
      <c r="B12" s="70"/>
      <c r="C12" s="70"/>
      <c r="D12" s="70"/>
      <c r="E12" s="70"/>
      <c r="F12" s="70"/>
      <c r="G12" s="70"/>
      <c r="H12" s="75"/>
    </row>
    <row r="13" spans="1:10" s="54" customFormat="1" ht="15" x14ac:dyDescent="0.25"/>
    <row r="14" spans="1:10" s="54" customFormat="1" ht="15" x14ac:dyDescent="0.25"/>
    <row r="15" spans="1:10" s="54" customFormat="1" ht="15.75" thickBot="1" x14ac:dyDescent="0.3"/>
    <row r="16" spans="1:10" s="54" customFormat="1" ht="15.75" thickTop="1" x14ac:dyDescent="0.25">
      <c r="A16" s="1727" t="s">
        <v>98</v>
      </c>
      <c r="B16" s="1728"/>
      <c r="C16" s="1728"/>
      <c r="D16" s="1728"/>
      <c r="E16" s="1728"/>
      <c r="F16" s="1728"/>
      <c r="G16" s="1728"/>
      <c r="H16" s="1968"/>
    </row>
    <row r="17" spans="1:8" s="54" customFormat="1" ht="15" x14ac:dyDescent="0.25">
      <c r="A17" s="1720" t="s">
        <v>41</v>
      </c>
      <c r="B17" s="1722"/>
      <c r="C17" s="1722" t="s">
        <v>217</v>
      </c>
      <c r="D17" s="1722"/>
      <c r="E17" s="1722"/>
      <c r="F17" s="1722"/>
      <c r="G17" s="1722"/>
      <c r="H17" s="1723"/>
    </row>
    <row r="18" spans="1:8" s="54" customFormat="1" ht="21.95" customHeight="1" x14ac:dyDescent="0.25">
      <c r="A18" s="1705" t="s">
        <v>99</v>
      </c>
      <c r="B18" s="2206"/>
      <c r="C18" s="2266" t="s">
        <v>104</v>
      </c>
      <c r="D18" s="2266"/>
      <c r="E18" s="2266"/>
      <c r="F18" s="2266"/>
      <c r="G18" s="2266"/>
      <c r="H18" s="2267"/>
    </row>
    <row r="19" spans="1:8" s="54" customFormat="1" ht="21.95" customHeight="1" x14ac:dyDescent="0.25">
      <c r="A19" s="1705" t="s">
        <v>3770</v>
      </c>
      <c r="B19" s="2206"/>
      <c r="C19" s="2266" t="s">
        <v>3774</v>
      </c>
      <c r="D19" s="2266"/>
      <c r="E19" s="2266"/>
      <c r="F19" s="2266"/>
      <c r="G19" s="2266"/>
      <c r="H19" s="2267"/>
    </row>
    <row r="20" spans="1:8" s="54" customFormat="1" ht="20.100000000000001" customHeight="1" x14ac:dyDescent="0.25">
      <c r="A20" s="1705"/>
      <c r="B20" s="2206"/>
      <c r="C20" s="2266" t="s">
        <v>3759</v>
      </c>
      <c r="D20" s="2266"/>
      <c r="E20" s="2266"/>
      <c r="F20" s="2266"/>
      <c r="G20" s="2266"/>
      <c r="H20" s="2267"/>
    </row>
    <row r="21" spans="1:8" s="54" customFormat="1" ht="20.100000000000001" customHeight="1" x14ac:dyDescent="0.25">
      <c r="A21" s="1705"/>
      <c r="B21" s="2206"/>
      <c r="C21" s="2266" t="s">
        <v>3760</v>
      </c>
      <c r="D21" s="2266"/>
      <c r="E21" s="2266"/>
      <c r="F21" s="2266"/>
      <c r="G21" s="2266"/>
      <c r="H21" s="2267"/>
    </row>
    <row r="22" spans="1:8" s="54" customFormat="1" ht="20.100000000000001" customHeight="1" x14ac:dyDescent="0.25">
      <c r="A22" s="1705"/>
      <c r="B22" s="2206"/>
      <c r="C22" s="2266" t="s">
        <v>3761</v>
      </c>
      <c r="D22" s="2266"/>
      <c r="E22" s="2266"/>
      <c r="F22" s="2266"/>
      <c r="G22" s="2266"/>
      <c r="H22" s="2267"/>
    </row>
    <row r="23" spans="1:8" s="54" customFormat="1" ht="20.100000000000001" customHeight="1" x14ac:dyDescent="0.25">
      <c r="A23" s="1705"/>
      <c r="B23" s="2206"/>
      <c r="C23" s="2266" t="s">
        <v>3762</v>
      </c>
      <c r="D23" s="2266"/>
      <c r="E23" s="2266"/>
      <c r="F23" s="2266"/>
      <c r="G23" s="2266"/>
      <c r="H23" s="2267"/>
    </row>
    <row r="24" spans="1:8" s="54" customFormat="1" ht="20.100000000000001" customHeight="1" x14ac:dyDescent="0.25">
      <c r="A24" s="1705"/>
      <c r="B24" s="2206"/>
      <c r="C24" s="2266" t="s">
        <v>3763</v>
      </c>
      <c r="D24" s="2266"/>
      <c r="E24" s="2266"/>
      <c r="F24" s="2266"/>
      <c r="G24" s="2266"/>
      <c r="H24" s="2267"/>
    </row>
    <row r="25" spans="1:8" s="54" customFormat="1" ht="20.100000000000001" customHeight="1" x14ac:dyDescent="0.25">
      <c r="A25" s="1705"/>
      <c r="B25" s="2206"/>
      <c r="C25" s="2266" t="s">
        <v>3764</v>
      </c>
      <c r="D25" s="2266"/>
      <c r="E25" s="2266"/>
      <c r="F25" s="2266"/>
      <c r="G25" s="2266"/>
      <c r="H25" s="2267"/>
    </row>
    <row r="26" spans="1:8" s="54" customFormat="1" ht="20.100000000000001" customHeight="1" x14ac:dyDescent="0.25">
      <c r="A26" s="1705"/>
      <c r="B26" s="2206"/>
      <c r="C26" s="2266" t="s">
        <v>3765</v>
      </c>
      <c r="D26" s="2266"/>
      <c r="E26" s="2266"/>
      <c r="F26" s="2266"/>
      <c r="G26" s="2266"/>
      <c r="H26" s="2267"/>
    </row>
    <row r="27" spans="1:8" s="54" customFormat="1" ht="20.100000000000001" customHeight="1" x14ac:dyDescent="0.25">
      <c r="A27" s="1705"/>
      <c r="B27" s="2206"/>
      <c r="C27" s="2266" t="s">
        <v>3766</v>
      </c>
      <c r="D27" s="2266"/>
      <c r="E27" s="2266"/>
      <c r="F27" s="2266"/>
      <c r="G27" s="2266"/>
      <c r="H27" s="2267"/>
    </row>
    <row r="28" spans="1:8" s="54" customFormat="1" ht="20.100000000000001" customHeight="1" x14ac:dyDescent="0.25">
      <c r="A28" s="1705"/>
      <c r="B28" s="2206"/>
      <c r="C28" s="2266" t="s">
        <v>3767</v>
      </c>
      <c r="D28" s="2266"/>
      <c r="E28" s="2266"/>
      <c r="F28" s="2266"/>
      <c r="G28" s="2266"/>
      <c r="H28" s="2267"/>
    </row>
    <row r="29" spans="1:8" s="54" customFormat="1" ht="33" customHeight="1" x14ac:dyDescent="0.25">
      <c r="A29" s="1705" t="s">
        <v>3772</v>
      </c>
      <c r="B29" s="2206"/>
      <c r="C29" s="2266" t="s">
        <v>3775</v>
      </c>
      <c r="D29" s="2266"/>
      <c r="E29" s="2266"/>
      <c r="F29" s="2266"/>
      <c r="G29" s="2266"/>
      <c r="H29" s="2267"/>
    </row>
    <row r="30" spans="1:8" s="54" customFormat="1" ht="33" customHeight="1" x14ac:dyDescent="0.25">
      <c r="A30" s="1705" t="s">
        <v>3773</v>
      </c>
      <c r="B30" s="2206" t="s">
        <v>1165</v>
      </c>
      <c r="C30" s="2266" t="s">
        <v>3776</v>
      </c>
      <c r="D30" s="2266"/>
      <c r="E30" s="2266"/>
      <c r="F30" s="2266"/>
      <c r="G30" s="2266"/>
      <c r="H30" s="2267"/>
    </row>
    <row r="31" spans="1:8" s="54" customFormat="1" ht="33" customHeight="1" x14ac:dyDescent="0.25">
      <c r="A31" s="1805" t="s">
        <v>1166</v>
      </c>
      <c r="B31" s="1807" t="s">
        <v>1166</v>
      </c>
      <c r="C31" s="2266" t="s">
        <v>3777</v>
      </c>
      <c r="D31" s="2266"/>
      <c r="E31" s="2266"/>
      <c r="F31" s="2266"/>
      <c r="G31" s="2266"/>
      <c r="H31" s="2267"/>
    </row>
    <row r="32" spans="1:8" s="54" customFormat="1" ht="33" customHeight="1" x14ac:dyDescent="0.25">
      <c r="A32" s="1705" t="s">
        <v>1167</v>
      </c>
      <c r="B32" s="2206" t="s">
        <v>1167</v>
      </c>
      <c r="C32" s="2266" t="s">
        <v>2114</v>
      </c>
      <c r="D32" s="2266"/>
      <c r="E32" s="2266"/>
      <c r="F32" s="2266"/>
      <c r="G32" s="2266"/>
      <c r="H32" s="2267"/>
    </row>
    <row r="33" spans="1:8" s="54" customFormat="1" ht="36.6" customHeight="1" thickBot="1" x14ac:dyDescent="0.3">
      <c r="A33" s="1971" t="s">
        <v>39</v>
      </c>
      <c r="B33" s="1972"/>
      <c r="C33" s="2271" t="s">
        <v>3778</v>
      </c>
      <c r="D33" s="2271"/>
      <c r="E33" s="2271"/>
      <c r="F33" s="2271"/>
      <c r="G33" s="2271"/>
      <c r="H33" s="2272"/>
    </row>
    <row r="34" spans="1:8" ht="13.5" thickTop="1" x14ac:dyDescent="0.2"/>
  </sheetData>
  <mergeCells count="42">
    <mergeCell ref="A33:B33"/>
    <mergeCell ref="C33:H33"/>
    <mergeCell ref="A30:B30"/>
    <mergeCell ref="C30:H30"/>
    <mergeCell ref="A31:B31"/>
    <mergeCell ref="C31:H31"/>
    <mergeCell ref="A32:B32"/>
    <mergeCell ref="C32:H32"/>
    <mergeCell ref="A5:H5"/>
    <mergeCell ref="A16:H16"/>
    <mergeCell ref="A17:B17"/>
    <mergeCell ref="C17:H17"/>
    <mergeCell ref="A18:B18"/>
    <mergeCell ref="C18:H18"/>
    <mergeCell ref="A1:H1"/>
    <mergeCell ref="A2:H2"/>
    <mergeCell ref="A3:B3"/>
    <mergeCell ref="C3:H3"/>
    <mergeCell ref="A4:B4"/>
    <mergeCell ref="C4:H4"/>
    <mergeCell ref="A19:B19"/>
    <mergeCell ref="C19:H19"/>
    <mergeCell ref="A29:B29"/>
    <mergeCell ref="C29:H29"/>
    <mergeCell ref="C20:H20"/>
    <mergeCell ref="C21:H21"/>
    <mergeCell ref="C22:H22"/>
    <mergeCell ref="C23:H23"/>
    <mergeCell ref="C24:H24"/>
    <mergeCell ref="C25:H25"/>
    <mergeCell ref="C26:H26"/>
    <mergeCell ref="C27:H27"/>
    <mergeCell ref="C28:H28"/>
    <mergeCell ref="A20:B20"/>
    <mergeCell ref="A21:B21"/>
    <mergeCell ref="A22:B22"/>
    <mergeCell ref="A28:B28"/>
    <mergeCell ref="A23:B23"/>
    <mergeCell ref="A24:B24"/>
    <mergeCell ref="A25:B25"/>
    <mergeCell ref="A26:B26"/>
    <mergeCell ref="A27:B27"/>
  </mergeCells>
  <pageMargins left="0.7" right="0.7" top="0.75" bottom="0.75" header="0.3" footer="0.3"/>
  <pageSetup orientation="portrait"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123</vt:i4>
      </vt:variant>
      <vt:variant>
        <vt:lpstr>Rangos con nombre</vt:lpstr>
      </vt:variant>
      <vt:variant>
        <vt:i4>50</vt:i4>
      </vt:variant>
    </vt:vector>
  </HeadingPairs>
  <TitlesOfParts>
    <vt:vector size="173" baseType="lpstr">
      <vt:lpstr>Planificador de proyectos</vt:lpstr>
      <vt:lpstr>MUNICIPIOS</vt:lpstr>
      <vt:lpstr>FUND. LEGAL</vt:lpstr>
      <vt:lpstr>ACTA GENERAL</vt:lpstr>
      <vt:lpstr>ACTA INDIVIDUAL</vt:lpstr>
      <vt:lpstr>INSTRUC. ACTA</vt:lpstr>
      <vt:lpstr>COTEJO</vt:lpstr>
      <vt:lpstr>OR-1</vt:lpstr>
      <vt:lpstr>OR-2</vt:lpstr>
      <vt:lpstr>OR-3</vt:lpstr>
      <vt:lpstr>OR-4</vt:lpstr>
      <vt:lpstr>OR-5</vt:lpstr>
      <vt:lpstr>RP-1</vt:lpstr>
      <vt:lpstr>RP-1.1</vt:lpstr>
      <vt:lpstr>RP-2</vt:lpstr>
      <vt:lpstr>RP-2.1</vt:lpstr>
      <vt:lpstr>RP-2.2</vt:lpstr>
      <vt:lpstr>RP-2.3</vt:lpstr>
      <vt:lpstr>RP-2.4</vt:lpstr>
      <vt:lpstr>RP-2.5</vt:lpstr>
      <vt:lpstr>RP-3</vt:lpstr>
      <vt:lpstr>RP-4</vt:lpstr>
      <vt:lpstr>RP-5</vt:lpstr>
      <vt:lpstr>RF-1</vt:lpstr>
      <vt:lpstr>RF-1.1</vt:lpstr>
      <vt:lpstr>RF-2</vt:lpstr>
      <vt:lpstr>RF-2.1</vt:lpstr>
      <vt:lpstr>RF-3</vt:lpstr>
      <vt:lpstr>RF-4</vt:lpstr>
      <vt:lpstr>RF-5</vt:lpstr>
      <vt:lpstr>RF-6</vt:lpstr>
      <vt:lpstr>RF-7</vt:lpstr>
      <vt:lpstr>RF-7.1</vt:lpstr>
      <vt:lpstr>RF-7.2</vt:lpstr>
      <vt:lpstr>RF-8</vt:lpstr>
      <vt:lpstr>RF-8.1</vt:lpstr>
      <vt:lpstr>RF-8.1.1</vt:lpstr>
      <vt:lpstr>RF-8.1.2</vt:lpstr>
      <vt:lpstr>RF-8.2</vt:lpstr>
      <vt:lpstr>RF-9</vt:lpstr>
      <vt:lpstr>RF-9.1</vt:lpstr>
      <vt:lpstr>RF-10</vt:lpstr>
      <vt:lpstr>RF-10.1</vt:lpstr>
      <vt:lpstr>RF-10.2</vt:lpstr>
      <vt:lpstr>RF-11</vt:lpstr>
      <vt:lpstr>RF-11.1</vt:lpstr>
      <vt:lpstr>RF-12</vt:lpstr>
      <vt:lpstr>RF-12.1</vt:lpstr>
      <vt:lpstr>RF-13</vt:lpstr>
      <vt:lpstr>RF-14</vt:lpstr>
      <vt:lpstr>RM-1</vt:lpstr>
      <vt:lpstr>RM-2</vt:lpstr>
      <vt:lpstr>RM-3</vt:lpstr>
      <vt:lpstr>RM-4</vt:lpstr>
      <vt:lpstr>RM-5</vt:lpstr>
      <vt:lpstr>RM-6</vt:lpstr>
      <vt:lpstr>RM-7</vt:lpstr>
      <vt:lpstr>RM-8</vt:lpstr>
      <vt:lpstr>RH-1</vt:lpstr>
      <vt:lpstr>RH-2</vt:lpstr>
      <vt:lpstr>RH-4</vt:lpstr>
      <vt:lpstr>RH-1.1</vt:lpstr>
      <vt:lpstr>RH-1.2</vt:lpstr>
      <vt:lpstr>RH-3</vt:lpstr>
      <vt:lpstr>OP-1</vt:lpstr>
      <vt:lpstr>OP-2</vt:lpstr>
      <vt:lpstr>OP-3</vt:lpstr>
      <vt:lpstr>OP-4</vt:lpstr>
      <vt:lpstr>OP-5</vt:lpstr>
      <vt:lpstr>OP-5.1</vt:lpstr>
      <vt:lpstr>OP-6</vt:lpstr>
      <vt:lpstr>AJ-1</vt:lpstr>
      <vt:lpstr>AJ-2</vt:lpstr>
      <vt:lpstr>AJ-3</vt:lpstr>
      <vt:lpstr>AJ-4</vt:lpstr>
      <vt:lpstr>AJ-5</vt:lpstr>
      <vt:lpstr>AJ-6</vt:lpstr>
      <vt:lpstr>AJ-7</vt:lpstr>
      <vt:lpstr>AJ-8</vt:lpstr>
      <vt:lpstr>AJ-9</vt:lpstr>
      <vt:lpstr>AJ-10</vt:lpstr>
      <vt:lpstr>AJ-10.1</vt:lpstr>
      <vt:lpstr>AJ-11</vt:lpstr>
      <vt:lpstr>AJ-12</vt:lpstr>
      <vt:lpstr>AJ-13</vt:lpstr>
      <vt:lpstr>AG-1</vt:lpstr>
      <vt:lpstr>AG-2</vt:lpstr>
      <vt:lpstr>AG-3</vt:lpstr>
      <vt:lpstr>AG-3.1</vt:lpstr>
      <vt:lpstr>AG-4</vt:lpstr>
      <vt:lpstr>AG-5</vt:lpstr>
      <vt:lpstr>AG-6</vt:lpstr>
      <vt:lpstr>AG-7</vt:lpstr>
      <vt:lpstr>AG-8</vt:lpstr>
      <vt:lpstr>AG-8.1</vt:lpstr>
      <vt:lpstr>AG-9</vt:lpstr>
      <vt:lpstr>AG-10</vt:lpstr>
      <vt:lpstr>AG-11</vt:lpstr>
      <vt:lpstr>AG-12</vt:lpstr>
      <vt:lpstr>CG-1</vt:lpstr>
      <vt:lpstr>CG-1.1</vt:lpstr>
      <vt:lpstr>CG-1.1.1</vt:lpstr>
      <vt:lpstr>CG-1.2</vt:lpstr>
      <vt:lpstr>CG-1.3</vt:lpstr>
      <vt:lpstr>DF-1</vt:lpstr>
      <vt:lpstr>OP-6.1</vt:lpstr>
      <vt:lpstr>OP-6.1.1</vt:lpstr>
      <vt:lpstr>OP-6.1.2</vt:lpstr>
      <vt:lpstr>OP-6.1.3</vt:lpstr>
      <vt:lpstr>OP-6.1.4</vt:lpstr>
      <vt:lpstr>OP-6.1.5</vt:lpstr>
      <vt:lpstr>OP-6.1.6</vt:lpstr>
      <vt:lpstr>OP-6.1.7</vt:lpstr>
      <vt:lpstr>OP-6.1.8</vt:lpstr>
      <vt:lpstr>OP-6.1.9</vt:lpstr>
      <vt:lpstr>OP-6.1.10</vt:lpstr>
      <vt:lpstr>OP-6.1.11</vt:lpstr>
      <vt:lpstr>OP-6.1.12</vt:lpstr>
      <vt:lpstr>OP 6.1.13</vt:lpstr>
      <vt:lpstr>OP-6.1.14</vt:lpstr>
      <vt:lpstr>OP-6.1.15</vt:lpstr>
      <vt:lpstr>OP-6.1.16</vt:lpstr>
      <vt:lpstr>OP-6.1.17</vt:lpstr>
      <vt:lpstr>'DF-1'!_Hlk73936802</vt:lpstr>
      <vt:lpstr>'ACTA GENERAL'!Área_de_impresión</vt:lpstr>
      <vt:lpstr>'ACTA INDIVIDUAL'!Área_de_impresión</vt:lpstr>
      <vt:lpstr>COTEJO!Área_de_impresión</vt:lpstr>
      <vt:lpstr>'OP 6.1.13'!Área_de_impresión</vt:lpstr>
      <vt:lpstr>'OP-6.1'!Área_de_impresión</vt:lpstr>
      <vt:lpstr>'OP-6.1.10'!Área_de_impresión</vt:lpstr>
      <vt:lpstr>'OP-6.1.11'!Área_de_impresión</vt:lpstr>
      <vt:lpstr>'OP-6.1.12'!Área_de_impresión</vt:lpstr>
      <vt:lpstr>'OP-6.1.14'!Área_de_impresión</vt:lpstr>
      <vt:lpstr>'OP-6.1.16'!Área_de_impresión</vt:lpstr>
      <vt:lpstr>'OP-6.1.17'!Área_de_impresión</vt:lpstr>
      <vt:lpstr>'OP-6.1.6'!Área_de_impresión</vt:lpstr>
      <vt:lpstr>'OP-6.1.7'!Área_de_impresión</vt:lpstr>
      <vt:lpstr>'OP-6.1.8'!Área_de_impresión</vt:lpstr>
      <vt:lpstr>'OP-6.1.9'!Área_de_impresión</vt:lpstr>
      <vt:lpstr>'Planificador de proyectos'!period_selected</vt:lpstr>
      <vt:lpstr>TitleRegion..BO60</vt:lpstr>
      <vt:lpstr>'AJ-1'!Títulos_a_imprimir</vt:lpstr>
      <vt:lpstr>'AJ-10'!Títulos_a_imprimir</vt:lpstr>
      <vt:lpstr>'AJ-10.1'!Títulos_a_imprimir</vt:lpstr>
      <vt:lpstr>'AJ-11'!Títulos_a_imprimir</vt:lpstr>
      <vt:lpstr>'AJ-12'!Títulos_a_imprimir</vt:lpstr>
      <vt:lpstr>'AJ-8'!Títulos_a_imprimir</vt:lpstr>
      <vt:lpstr>'AJ-9'!Títulos_a_imprimir</vt:lpstr>
      <vt:lpstr>'CG-1.1'!Títulos_a_imprimir</vt:lpstr>
      <vt:lpstr>'CG-1.2'!Títulos_a_imprimir</vt:lpstr>
      <vt:lpstr>'CG-1.3'!Títulos_a_imprimir</vt:lpstr>
      <vt:lpstr>'OP-1'!Títulos_a_imprimir</vt:lpstr>
      <vt:lpstr>'OP-2'!Títulos_a_imprimir</vt:lpstr>
      <vt:lpstr>'OP-3'!Títulos_a_imprimir</vt:lpstr>
      <vt:lpstr>'OP-4'!Títulos_a_imprimir</vt:lpstr>
      <vt:lpstr>'OP-5'!Títulos_a_imprimir</vt:lpstr>
      <vt:lpstr>'OP-5.1'!Títulos_a_imprimir</vt:lpstr>
      <vt:lpstr>'OP-6'!Títulos_a_imprimir</vt:lpstr>
      <vt:lpstr>'Planificador de proyectos'!Títulos_a_imprimir</vt:lpstr>
      <vt:lpstr>'RF-10'!Títulos_a_imprimir</vt:lpstr>
      <vt:lpstr>'RF-10.1'!Títulos_a_imprimir</vt:lpstr>
      <vt:lpstr>'RF-10.2'!Títulos_a_imprimir</vt:lpstr>
      <vt:lpstr>'RF-11'!Títulos_a_imprimir</vt:lpstr>
      <vt:lpstr>'RF-11.1'!Títulos_a_imprimir</vt:lpstr>
      <vt:lpstr>'RF-12'!Títulos_a_imprimir</vt:lpstr>
      <vt:lpstr>'RF-12.1'!Títulos_a_imprimir</vt:lpstr>
      <vt:lpstr>'RF-8.1.2'!Títulos_a_imprimir</vt:lpstr>
      <vt:lpstr>'RF-9'!Títulos_a_imprimir</vt:lpstr>
      <vt:lpstr>'RF-9.1'!Títulos_a_imprimir</vt:lpstr>
      <vt:lpstr>'RM-8'!Títulos_a_imprimir</vt:lpstr>
      <vt:lpstr>'RP-2.3'!Títulos_a_imprimir</vt:lpstr>
      <vt:lpstr>'RP-3'!Títulos_a_imprimir</vt:lpstr>
      <vt:lpstr>'RP-4'!Títulos_a_imprimir</vt:lpstr>
    </vt:vector>
  </TitlesOfParts>
  <Company>GENL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GENL</dc:creator>
  <cp:lastModifiedBy>USUARIO</cp:lastModifiedBy>
  <cp:lastPrinted>2021-09-02T16:31:27Z</cp:lastPrinted>
  <dcterms:created xsi:type="dcterms:W3CDTF">2009-03-06T17:07:30Z</dcterms:created>
  <dcterms:modified xsi:type="dcterms:W3CDTF">2024-04-08T17:22:08Z</dcterms:modified>
</cp:coreProperties>
</file>