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ReporteTrimestral" sheetId="2" r:id="rId1"/>
    <sheet name="Copia" sheetId="3" r:id="rId2"/>
  </sheets>
  <definedNames>
    <definedName name="_xlnm.Print_Area" localSheetId="1">Copia!$C$2:$M$88</definedName>
    <definedName name="_xlnm.Print_Area" localSheetId="0">ReporteTrimestral!$B$2:$AE$98</definedName>
    <definedName name="_xlnm.Print_Titles" localSheetId="1">Copia!$1:$3</definedName>
    <definedName name="_xlnm.Print_Titles" localSheetId="0">ReporteTrimestral!$1:$11</definedName>
  </definedNames>
  <calcPr calcId="125725"/>
</workbook>
</file>

<file path=xl/calcChain.xml><?xml version="1.0" encoding="utf-8"?>
<calcChain xmlns="http://schemas.openxmlformats.org/spreadsheetml/2006/main">
  <c r="M88" i="3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Y96" i="2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<sst xmlns="http://schemas.openxmlformats.org/spreadsheetml/2006/main" count="1938" uniqueCount="347">
  <si>
    <t xml:space="preserve">      Cuarto Trimestre    2017</t>
  </si>
  <si>
    <t>Nuevo León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</si>
  <si>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</si>
  <si>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</si>
  <si>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</si>
  <si>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</si>
  <si>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</si>
  <si>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</si>
  <si>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</si>
  <si>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</si>
  <si>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</si>
  <si>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</si>
  <si>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</si>
  <si>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</si>
  <si>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</si>
  <si>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</si>
  <si>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</si>
  <si>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</si>
  <si>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</si>
  <si>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</si>
  <si>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</si>
  <si>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</si>
  <si>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</si>
  <si>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</si>
  <si>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</si>
  <si>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</si>
  <si>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</si>
  <si>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</si>
  <si>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</si>
  <si>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</si>
  <si>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</si>
  <si>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</si>
  <si>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</si>
  <si>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</si>
  <si>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</si>
  <si>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NLE00170300933193</t>
  </si>
  <si>
    <t>Construccion De Drenaje Sanitario En Calle Montes De Oca - 148719</t>
  </si>
  <si>
    <t>148719</t>
  </si>
  <si>
    <t>Montemorelos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</si>
  <si>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</si>
  <si>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</si>
  <si>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</si>
  <si>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</si>
  <si>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</si>
  <si>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GOBIERNO MUNICIPAL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</si>
  <si>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</si>
  <si>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</si>
  <si>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</si>
  <si>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NLE16160200651999</t>
  </si>
  <si>
    <t>Construccion De Red De Agua Potable - 56091</t>
  </si>
  <si>
    <t>56091</t>
  </si>
  <si>
    <t>Las Caleras (Almacenes)</t>
  </si>
  <si>
    <t>Rural</t>
  </si>
  <si>
    <t>2016</t>
  </si>
  <si>
    <t>Metros lineales</t>
  </si>
  <si>
    <t>Financiera:  / Física: obra treminada / Registro: SISTEMA: Pasa al siguiente nivel.</t>
  </si>
  <si>
    <t>NLE16160200654294</t>
  </si>
  <si>
    <t>Construccion De Pavimento En  Privada Union Entre Calle Heroes Del 47 Ya Calle Union - 56968</t>
  </si>
  <si>
    <t>56968</t>
  </si>
  <si>
    <t>Transportes y vialidades</t>
  </si>
  <si>
    <t>Metros Cuadrados</t>
  </si>
  <si>
    <t>Financiera:  / Física: obra terminada / Registro: SISTEMA: Pasa al siguiente nivel.</t>
  </si>
  <si>
    <t>NLE16160200656639</t>
  </si>
  <si>
    <t>Construccion De Drenaje Sanitario En Calle Union De 5 De Mayo Hasta Garcia Sosa - 56802</t>
  </si>
  <si>
    <t>56802</t>
  </si>
  <si>
    <t>Financiera:  / Física:  / Registro: SISTEMA: Pasa al siguiente nivel.</t>
  </si>
  <si>
    <t>NLE16160200693617</t>
  </si>
  <si>
    <t>35501 Mantenimiento Y Conservación De Vehículos Terrestres, Aéreos, Marítimos, Lacustres Y Fluviales - 188798</t>
  </si>
  <si>
    <t>188798</t>
  </si>
  <si>
    <t>MONTEMORELOS</t>
  </si>
  <si>
    <t>Otros Proyectos</t>
  </si>
  <si>
    <t>Vehículos</t>
  </si>
  <si>
    <t>Cobertura municipal</t>
  </si>
  <si>
    <t>NLE16160400823132</t>
  </si>
  <si>
    <t>Andador De Concreto Hidraulico</t>
  </si>
  <si>
    <t>02Habitat 16</t>
  </si>
  <si>
    <t>Subsidios</t>
  </si>
  <si>
    <t>S256 Programa de Fomento a la Urbanización Rural</t>
  </si>
  <si>
    <t>15-Desarrollo Agrario, Territorial y Urbano</t>
  </si>
  <si>
    <t>MUNICIPIO DE MONTEMORELOS</t>
  </si>
  <si>
    <t>Urbanización</t>
  </si>
  <si>
    <t>NLE16160400823178</t>
  </si>
  <si>
    <t>Contruccion De Concreto Hidraulico</t>
  </si>
  <si>
    <t>01 HABITAT 16</t>
  </si>
  <si>
    <t>NLE16160400823267</t>
  </si>
  <si>
    <t>Construcción De Calle Integral Que Consta De Banquetas, Rampas E Iluminación</t>
  </si>
  <si>
    <t xml:space="preserve">03 HABITAT 16 </t>
  </si>
  <si>
    <t>NLE16160400823317</t>
  </si>
  <si>
    <t>Construcción De Concreto Hidraulico</t>
  </si>
  <si>
    <t>04 HABITAT 16</t>
  </si>
  <si>
    <t>NLE16160400823472</t>
  </si>
  <si>
    <t>Regeneracion De Camino A Las Adjuntas 1er Etapa</t>
  </si>
  <si>
    <t>01 FOFIN 16</t>
  </si>
  <si>
    <t>U092 Fortalecimiento Financiero</t>
  </si>
  <si>
    <t>23-Provisiones Salariales y Económicas</t>
  </si>
  <si>
    <t>NLE16160400823491</t>
  </si>
  <si>
    <t>Regeneración De Camino A Las Adjunstas</t>
  </si>
  <si>
    <t>02 FOFIN 16</t>
  </si>
  <si>
    <t>NLE16160400823607</t>
  </si>
  <si>
    <t>Plaza</t>
  </si>
  <si>
    <t>01 ESP 16</t>
  </si>
  <si>
    <t>S175 Rescate de espacios públicos</t>
  </si>
  <si>
    <t>MUNICIPIO DE MONTEMOERELOS</t>
  </si>
  <si>
    <t>Piezas</t>
  </si>
  <si>
    <t>NLE16160400823978</t>
  </si>
  <si>
    <t>02 esp. 16</t>
  </si>
  <si>
    <t>municipio de montemorelos</t>
  </si>
  <si>
    <t>NLE16160400824345</t>
  </si>
  <si>
    <t>01 habitat 16 lp</t>
  </si>
  <si>
    <t>NLE17170100838197</t>
  </si>
  <si>
    <t>Rehabilitación De Carpeta Asfáltica Camino A Las Adjuntas</t>
  </si>
  <si>
    <t>PR-23-01-2017</t>
  </si>
  <si>
    <t>U022 Programas Regionales</t>
  </si>
  <si>
    <t>MUNICIPIO DE MONTEMORELOS NL</t>
  </si>
  <si>
    <t>2017</t>
  </si>
  <si>
    <t>NLE17170100838214</t>
  </si>
  <si>
    <t>Construcción De Andador Peatonal Cementerio</t>
  </si>
  <si>
    <t>PR-23-02-2017</t>
  </si>
  <si>
    <t>Financiera:  / Física: OBRA TERMINADA / Registro: SISTEMA: Pasa al siguiente nivel.</t>
  </si>
  <si>
    <t>NLE17170100838250</t>
  </si>
  <si>
    <t xml:space="preserve">Rehabilitacion De Carpeta Asfaltica </t>
  </si>
  <si>
    <t>PR-23-03-2017</t>
  </si>
  <si>
    <t>NLE17170100838298</t>
  </si>
  <si>
    <t>Rehabilitacion De Carpeta Asfaltica</t>
  </si>
  <si>
    <t>PR-23-04-2017</t>
  </si>
  <si>
    <t xml:space="preserve">Financiera:  / Física: obra terminada / Registro:  </t>
  </si>
  <si>
    <t>NLE17170100838323</t>
  </si>
  <si>
    <t xml:space="preserve">Rehabilitación De Carpeta Asfáltica </t>
  </si>
  <si>
    <t>PR-23-05-2017</t>
  </si>
  <si>
    <t xml:space="preserve">MUNICIPIO DE MONTEMORELOS, NUEVO LEON </t>
  </si>
  <si>
    <t>NLE17170100838338</t>
  </si>
  <si>
    <t>PR-23-06-2017</t>
  </si>
  <si>
    <t xml:space="preserve">MONTEMORELOS, NUEVO LEON </t>
  </si>
  <si>
    <t>NLE17170100838374</t>
  </si>
  <si>
    <t xml:space="preserve">Rehabilitacion De Drenaje Pluvial E Iluminacion </t>
  </si>
  <si>
    <t>PR-23-07-2017</t>
  </si>
  <si>
    <t>Financiera:  / Física: obra terminad / Registro: SISTEMA: Pasa al siguiente nivel.</t>
  </si>
  <si>
    <t>NLE17170100838400</t>
  </si>
  <si>
    <t>Construccion De Guarnicion Y Banquetas</t>
  </si>
  <si>
    <t>PR-23-08-2017</t>
  </si>
  <si>
    <t>NLE17170100838408</t>
  </si>
  <si>
    <t>Pavimentacion Asfaltica</t>
  </si>
  <si>
    <t>PR-23-09-2017</t>
  </si>
  <si>
    <t>NLE17170100838427</t>
  </si>
  <si>
    <t xml:space="preserve">Rehabilitacion De Carpeta </t>
  </si>
  <si>
    <t>PR-23-10-2017</t>
  </si>
  <si>
    <t>NLE17170100838437</t>
  </si>
  <si>
    <t>PR-23-11-2017</t>
  </si>
  <si>
    <t xml:space="preserve">MUNICIPIO DE MONTEMORELOS, N.L. </t>
  </si>
  <si>
    <t>NLE17170200866573</t>
  </si>
  <si>
    <t>Revestimiento De Vialidad Con Concreto Privada Otilio Montaño - 71413</t>
  </si>
  <si>
    <t>71413</t>
  </si>
  <si>
    <t>MUNICIPIO DE MONTEMORELOS NUEVO LEON</t>
  </si>
  <si>
    <t>NLE17170200866574</t>
  </si>
  <si>
    <t>Red De Agua Potable Calle Francisco Marquez - 43180</t>
  </si>
  <si>
    <t>43180</t>
  </si>
  <si>
    <t>NLE17170200866575</t>
  </si>
  <si>
    <t>Drenaje Sanitario Calle Francisco Marques Y Capitan Alonso De Leon - 43173</t>
  </si>
  <si>
    <t>43173</t>
  </si>
  <si>
    <t xml:space="preserve">Financiera:  / Física: OBRA TERMINADA / Registro:  </t>
  </si>
  <si>
    <t>NLE17170200866576</t>
  </si>
  <si>
    <t>Construccion De Cuartos Para Baño Col Emiliano Zapata - 42528</t>
  </si>
  <si>
    <t>42528</t>
  </si>
  <si>
    <t>Vivienda</t>
  </si>
  <si>
    <t xml:space="preserve">Vivienda </t>
  </si>
  <si>
    <t>NLE17170200866577</t>
  </si>
  <si>
    <t>Construccion De Cuartos Dormitorios Col Emiliano Zapata - 42518</t>
  </si>
  <si>
    <t>42518</t>
  </si>
  <si>
    <t>NLE17170200866578</t>
  </si>
  <si>
    <t>Revestimiento De Vialidad Con Concreto Calle La Cruz Y Trece De Octubre - 42544</t>
  </si>
  <si>
    <t>42544</t>
  </si>
  <si>
    <t>NLE17170200866579</t>
  </si>
  <si>
    <t>Revestimiento De Vialidad Con Concreto Calle Cinco De Mayo - 42535</t>
  </si>
  <si>
    <t>42535</t>
  </si>
  <si>
    <t>NLE17170200866580</t>
  </si>
  <si>
    <t>Construccion De Cuartos Para Cocina Col Emiliano Zapata - 42533</t>
  </si>
  <si>
    <t>42533</t>
  </si>
  <si>
    <t>NLE17170200866581</t>
  </si>
  <si>
    <t>Construccion De Cuartos Para Cocina Col Buenos Aires - 42490</t>
  </si>
  <si>
    <t>42490</t>
  </si>
  <si>
    <t>NLE17170200866582</t>
  </si>
  <si>
    <t>Construccion De Cuartos Para Baño Col Buenos Aires - 42487</t>
  </si>
  <si>
    <t>42487</t>
  </si>
  <si>
    <t>NLE17170200866583</t>
  </si>
  <si>
    <t>Construccion De Cuartos Dormitorios Col Buenos Aires - 42481</t>
  </si>
  <si>
    <t>42481</t>
  </si>
  <si>
    <t>NLE17170200866584</t>
  </si>
  <si>
    <t>Construcción De Drenaje Sanitario Colonia Emiliano Zapata - 40296</t>
  </si>
  <si>
    <t>40296</t>
  </si>
  <si>
    <t>NLE17170200866586</t>
  </si>
  <si>
    <t>Construcción De Drenaje Sanitario Calle Cuarta - 40318</t>
  </si>
  <si>
    <t>40318</t>
  </si>
  <si>
    <t>NLE17170200866587</t>
  </si>
  <si>
    <t>Construcción De Drenaje Pluvial Colonia Emiliano Zapata - 40313</t>
  </si>
  <si>
    <t>40313</t>
  </si>
  <si>
    <t>NLE17170200866588</t>
  </si>
  <si>
    <t>Construcción De Drenaje Sanitario Privada Gardenia - 40129</t>
  </si>
  <si>
    <t>40129</t>
  </si>
  <si>
    <t>NLE17170200866589</t>
  </si>
  <si>
    <t>Construccion De Cuartos Para Cocina Puerta De La Boca - 42477</t>
  </si>
  <si>
    <t>42477</t>
  </si>
  <si>
    <t>Puerta de la Boca (La Boca)</t>
  </si>
  <si>
    <t>NLE17170200866590</t>
  </si>
  <si>
    <t>Construccion De Fosas Septicas Puerta De La Boca - 42298</t>
  </si>
  <si>
    <t>42298</t>
  </si>
  <si>
    <t>Otros</t>
  </si>
  <si>
    <t>NLE17170200866591</t>
  </si>
  <si>
    <t>Construccion De Cuartos Para Baño Puerta De La Boca - 42293</t>
  </si>
  <si>
    <t>42293</t>
  </si>
  <si>
    <t>NLE17170200866592</t>
  </si>
  <si>
    <t>Construccion De Cuartos Dormitorios Puerta De La Boca - 40331</t>
  </si>
  <si>
    <t>40331</t>
  </si>
  <si>
    <t>NLE17170200866593</t>
  </si>
  <si>
    <t>Construccion De Cuartos Para Cocina El Terrero - 42507</t>
  </si>
  <si>
    <t>42507</t>
  </si>
  <si>
    <t>El Terrero</t>
  </si>
  <si>
    <t>NLE17170200866594</t>
  </si>
  <si>
    <t>Construccion De Fosas Septicas El Terrero - 42504</t>
  </si>
  <si>
    <t>42504</t>
  </si>
  <si>
    <t>NLE17170200866595</t>
  </si>
  <si>
    <t>Construccion De Cuartos Para Baño El Terrero - 42497</t>
  </si>
  <si>
    <t>42497</t>
  </si>
  <si>
    <t>NLE17170200866596</t>
  </si>
  <si>
    <t>Construccion De Cuartos Dormitorios El Terrero - 42495</t>
  </si>
  <si>
    <t>42495</t>
  </si>
  <si>
    <t>NLE17170200896676</t>
  </si>
  <si>
    <t>Infraestructura Montemorelos En El Estado De Nuevo León // (Electrificación Calle Comunidad El Desague) - 4968529</t>
  </si>
  <si>
    <t>4968529</t>
  </si>
  <si>
    <t>U128 Proyectos de Desarrollo Regional</t>
  </si>
  <si>
    <t>MUNICIPIO</t>
  </si>
  <si>
    <t>NLE17170200896677</t>
  </si>
  <si>
    <t>Electrificación E Iluminación Comunidad El Galeme - 5307622</t>
  </si>
  <si>
    <t>5307622</t>
  </si>
  <si>
    <t>U132 Fondo para el Fortalecimiento de la Infraestructura Estatal y Municipal</t>
  </si>
  <si>
    <t>NLE17170200897479</t>
  </si>
  <si>
    <t>Iluminación Carretera Congregación Calles-La Barranca - 4977461</t>
  </si>
  <si>
    <t>4977461</t>
  </si>
  <si>
    <t>NLE17170200897480</t>
  </si>
  <si>
    <t>Iluminacion Arco Vial Montemorelos Y Libramiento A Linares - 4977791</t>
  </si>
  <si>
    <t>4977791</t>
  </si>
  <si>
    <t>NLE17170200897481</t>
  </si>
  <si>
    <t>Infraestructura Montemorelos En El Estado De Nuevo León // (Iluminacion Calle Eleuterio Gonzalez Y Calle Luis G. Urbina) - 4968792</t>
  </si>
  <si>
    <t>4968792</t>
  </si>
  <si>
    <t>NLE17170200897482</t>
  </si>
  <si>
    <t>Infraestructura Montemorelos En El Estado De Nuevo León // (Rehabilitación De Iluminación En Área Municipal Fraccionamiento Las Palmas) - 4968627</t>
  </si>
  <si>
    <t>4968627</t>
  </si>
  <si>
    <t>NLE17170200897483</t>
  </si>
  <si>
    <t>Alumbrado Publico Comunidad Puerta De La Boca - 5365470</t>
  </si>
  <si>
    <t>5365470</t>
  </si>
  <si>
    <t>Financiera:  / Física: OBRATERMINADA / Registro: SISTEMA: Pasa al siguiente nivel.</t>
  </si>
  <si>
    <t>NLE17170200898305</t>
  </si>
  <si>
    <t>Iluminación Calle Ricardo Rodriguez (Congregación Calles-La Barranca) - 4978082</t>
  </si>
  <si>
    <t>4978082</t>
  </si>
  <si>
    <t>NLE17170200898306</t>
  </si>
  <si>
    <t>Alumbrado Publico Comunidad La Union - 5321517</t>
  </si>
  <si>
    <t>5321517</t>
  </si>
  <si>
    <t>NLE17170200898307</t>
  </si>
  <si>
    <t>Rehabilitación De Alumbrado Público Avenida Jose María Paras - 5366577</t>
  </si>
  <si>
    <t>5366577</t>
  </si>
  <si>
    <t>NLE17170200898308</t>
  </si>
  <si>
    <t>Alumbrado Público Comunidad Los Lirios - 5365880</t>
  </si>
  <si>
    <t>5365880</t>
  </si>
  <si>
    <t>NLE17170200899127</t>
  </si>
  <si>
    <t>Segunda Etapa Iluminación Camino Al Vapor - 4977857</t>
  </si>
  <si>
    <t>4977857</t>
  </si>
  <si>
    <t>NLE17170200899128</t>
  </si>
  <si>
    <t>Iluminación Carretera Montemorelos - Rayones - 4977527</t>
  </si>
  <si>
    <t>4977527</t>
  </si>
  <si>
    <t>NLE17170200899936</t>
  </si>
  <si>
    <t>Iluminación De Colonia Maria Ancer (Francisco Villa) - 4977725</t>
  </si>
  <si>
    <t>4977725</t>
  </si>
  <si>
    <t>NLE17170200899937</t>
  </si>
  <si>
    <t>Iluminación Carretera Gil De Leyva-Las Puentes (Estatal No. 124) - 4977593</t>
  </si>
  <si>
    <t>4977593</t>
  </si>
  <si>
    <t>NLE17170200899938</t>
  </si>
  <si>
    <t>Iluminación Callejón Mocho - 4978016</t>
  </si>
  <si>
    <t>4978016</t>
  </si>
  <si>
    <t>NLE17170200899939</t>
  </si>
  <si>
    <t>Infraestructura Montemorelos En El Estado De Nuevo León // (Iluminacion Comunidad El Ranchito, El Palomar, El Ranchito (La Petaca) Y El Ranchito (El Palomar)) - 4955782</t>
  </si>
  <si>
    <t>4955782</t>
  </si>
  <si>
    <t>NLE17170200899940</t>
  </si>
  <si>
    <t>Electrificacion Comunidad Los Encinos - 5365624</t>
  </si>
  <si>
    <t>5365624</t>
  </si>
  <si>
    <t>NLE17170200899942</t>
  </si>
  <si>
    <t>Electrificación Y Alumbrado Publico Comunidad El Encadenado - 5321643</t>
  </si>
  <si>
    <t>5321643</t>
  </si>
  <si>
    <t>NLE17170200900785</t>
  </si>
  <si>
    <t>Infraestructura Montemorelos En El Estado De Nuevo León // (Iluminacion Calle Independencia Congregacion Calles) - 4968463</t>
  </si>
  <si>
    <t>4968463</t>
  </si>
  <si>
    <t>NLE17170200900786</t>
  </si>
  <si>
    <t>Infraestructura Montemorelos En El Estado De Nuevo León // (Iluminacion Camino Al Vapor Y Zambrano) - 4955626</t>
  </si>
  <si>
    <t>4955626</t>
  </si>
  <si>
    <t>NLE17170200900787</t>
  </si>
  <si>
    <t>Infraestructura Social En El Estado De Nuevo León // (Rehabilitación De Iluminación Plaza Congregación Calles) - 4904627</t>
  </si>
  <si>
    <t>4904627</t>
  </si>
  <si>
    <t>Financiera:  / Física: obra termianda / Registro: SISTEMA: Pasa al siguiente nivel.</t>
  </si>
  <si>
    <t>NLE17170200900788</t>
  </si>
  <si>
    <t>Infraestructura Social En El Estado De Nuevo León // (Iluminación Libramiento Montemorelos) - 4887155</t>
  </si>
  <si>
    <t>4887155</t>
  </si>
  <si>
    <t>NLE17170200900789</t>
  </si>
  <si>
    <t>Rehabilitación De Alumbrado Público Calle Mariano Escobedo, Ignacio Zaragoza, Cuauhtemoc Y Simon Bolivar - 5366501</t>
  </si>
  <si>
    <t>5366501</t>
  </si>
  <si>
    <t>NLE17170200901592</t>
  </si>
  <si>
    <t>Electrificacion E Iluminación Comunidad San Miguel - 4977950</t>
  </si>
  <si>
    <t>4977950</t>
  </si>
  <si>
    <t>NLE17170200901593</t>
  </si>
  <si>
    <t>Infraestructura Social En El Estado De Nuevo León // (Alumbrado Publico En El Camino Ubicado Entre La Carretera Federal 85 Y La Colonia 1ro De Mayo, Municipio De Montemorelos) - 4887285</t>
  </si>
  <si>
    <t>4887285</t>
  </si>
  <si>
    <t>NLE17170200901594</t>
  </si>
  <si>
    <t>Infraestructura Social En El Estado De Nuevo León // (Iluminacion En Perimetro De Parque Almazan) - 4887220</t>
  </si>
  <si>
    <t>4887220</t>
  </si>
  <si>
    <t>NLE17170200901595</t>
  </si>
  <si>
    <t>Infraestructura Montemorelos En El Estado De Nuevo León // (Electrificacion Calle Frontera, Calle 2 De Abril Y Calle 21 De Marzo) - 4955692</t>
  </si>
  <si>
    <t>4955692</t>
  </si>
  <si>
    <t>NLE17170200901596</t>
  </si>
  <si>
    <t>Alumbrado Publico Calle Hidalgo Comunidad El Fraile - 5307490</t>
  </si>
  <si>
    <t>5307490</t>
  </si>
  <si>
    <t>NLE17170200901597</t>
  </si>
  <si>
    <t>Rehabilitación De Alumbrado Avenida Mutualismo Y Calle Tampico - 5366044</t>
  </si>
  <si>
    <t>5366044</t>
  </si>
  <si>
    <t>NLE17170200902351</t>
  </si>
  <si>
    <t>Infraestructura Montemorelos En El Estado De Nuevo León // (Iluminacion Carretera Montemorelos - China) - 4955848</t>
  </si>
  <si>
    <t>4955848</t>
  </si>
  <si>
    <t>NLE17170200902352</t>
  </si>
  <si>
    <t>Infraestructura Montemorelos En El Estado De Nuevo León // (Iluminacion Calle 20 De Noviembre Y Avenida Capellania) - 4968858</t>
  </si>
  <si>
    <t>4968858</t>
  </si>
  <si>
    <t>NLE17170200902353</t>
  </si>
  <si>
    <t>Alumbrado Público Comunidad Las Palomas - 5366380</t>
  </si>
  <si>
    <t>5366380</t>
  </si>
  <si>
    <t>NLE17170300959492</t>
  </si>
  <si>
    <t>Alumbrado Publico Calle Maranatha - 5307424 - 3617</t>
  </si>
  <si>
    <t>3617</t>
  </si>
  <si>
    <t xml:space="preserve"> </t>
  </si>
  <si>
    <t>NLE17170300959970</t>
  </si>
  <si>
    <t>Rehabilitación De Alumbrado En Plaza Gil De Leyva - 5307556 - 3619</t>
  </si>
  <si>
    <t>3619</t>
  </si>
  <si>
    <t>NLE17170401049549</t>
  </si>
  <si>
    <t xml:space="preserve">Alumbrado Publico </t>
  </si>
  <si>
    <t>06</t>
  </si>
  <si>
    <t>NLE17170401049594</t>
  </si>
  <si>
    <t>7 B</t>
  </si>
  <si>
    <t>NLE17170401049616</t>
  </si>
  <si>
    <t>Alumbrado Publico</t>
  </si>
  <si>
    <t>7A</t>
  </si>
  <si>
    <t>Fais</t>
  </si>
  <si>
    <t>Fortalece</t>
  </si>
  <si>
    <t>Calculo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</si>
</sst>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96"/>
  <sheetViews>
    <sheetView showGridLines="0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42</v>
      </c>
      <c r="R11" s="34"/>
      <c r="S11" s="34"/>
      <c r="T11" s="34"/>
      <c r="U11" s="34"/>
      <c r="V11" s="34"/>
      <c r="W11" s="34"/>
      <c r="X11" s="34"/>
      <c r="Y11" s="36">
        <f t="shared" ref="Y11:Y30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47</v>
      </c>
      <c r="AF11" s="13"/>
    </row>
    <row r="12" spans="2:32" ht="60.7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38</v>
      </c>
      <c r="H12" s="41" t="s">
        <v>51</v>
      </c>
      <c r="I12" s="41" t="s">
        <v>52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53</v>
      </c>
      <c r="R12" s="41">
        <v>5021290.91</v>
      </c>
      <c r="S12" s="41">
        <v>5021309</v>
      </c>
      <c r="T12" s="41">
        <v>5021309</v>
      </c>
      <c r="U12" s="41">
        <v>5021309</v>
      </c>
      <c r="V12" s="41">
        <v>5021309</v>
      </c>
      <c r="W12" s="41">
        <v>4932976</v>
      </c>
      <c r="X12" s="41">
        <v>4932976</v>
      </c>
      <c r="Y12" s="44">
        <f t="shared" si="0"/>
        <v>98.240837200020948</v>
      </c>
      <c r="Z12" s="43">
        <v>0</v>
      </c>
      <c r="AA12" s="43" t="s">
        <v>54</v>
      </c>
      <c r="AB12" s="37">
        <v>180</v>
      </c>
      <c r="AC12" s="44">
        <v>100</v>
      </c>
      <c r="AD12" s="44">
        <v>100</v>
      </c>
      <c r="AE12" s="45" t="s">
        <v>55</v>
      </c>
      <c r="AF12" s="13"/>
    </row>
    <row r="13" spans="2:32" ht="60.75">
      <c r="B13" s="13"/>
      <c r="C13" s="39" t="s">
        <v>56</v>
      </c>
      <c r="D13" s="39" t="s">
        <v>57</v>
      </c>
      <c r="E13" s="40" t="s">
        <v>58</v>
      </c>
      <c r="F13" s="40" t="s">
        <v>1</v>
      </c>
      <c r="G13" s="40" t="s">
        <v>38</v>
      </c>
      <c r="H13" s="41" t="s">
        <v>38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44</v>
      </c>
      <c r="O13" s="41" t="s">
        <v>59</v>
      </c>
      <c r="P13" s="43" t="s">
        <v>46</v>
      </c>
      <c r="Q13" s="43" t="s">
        <v>53</v>
      </c>
      <c r="R13" s="41">
        <v>410283.06</v>
      </c>
      <c r="S13" s="41">
        <v>410283.06</v>
      </c>
      <c r="T13" s="41">
        <v>410283.06</v>
      </c>
      <c r="U13" s="41">
        <v>410283.06</v>
      </c>
      <c r="V13" s="41">
        <v>410283.06</v>
      </c>
      <c r="W13" s="41">
        <v>410283.06</v>
      </c>
      <c r="X13" s="41">
        <v>410283.06</v>
      </c>
      <c r="Y13" s="44">
        <f t="shared" si="0"/>
        <v>100</v>
      </c>
      <c r="Z13" s="43">
        <v>0</v>
      </c>
      <c r="AA13" s="43" t="s">
        <v>60</v>
      </c>
      <c r="AB13" s="37">
        <v>39</v>
      </c>
      <c r="AC13" s="44">
        <v>100</v>
      </c>
      <c r="AD13" s="44">
        <v>100</v>
      </c>
      <c r="AE13" s="45" t="s">
        <v>61</v>
      </c>
      <c r="AF13" s="13"/>
    </row>
    <row r="14" spans="2:32" ht="60.75">
      <c r="B14" s="13"/>
      <c r="C14" s="39" t="s">
        <v>62</v>
      </c>
      <c r="D14" s="39" t="s">
        <v>63</v>
      </c>
      <c r="E14" s="40" t="s">
        <v>64</v>
      </c>
      <c r="F14" s="40" t="s">
        <v>1</v>
      </c>
      <c r="G14" s="40" t="s">
        <v>38</v>
      </c>
      <c r="H14" s="41" t="s">
        <v>38</v>
      </c>
      <c r="I14" s="41" t="s">
        <v>39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53</v>
      </c>
      <c r="R14" s="41">
        <v>3837072</v>
      </c>
      <c r="S14" s="41">
        <v>1532064</v>
      </c>
      <c r="T14" s="41">
        <v>1532064</v>
      </c>
      <c r="U14" s="41">
        <v>1532064</v>
      </c>
      <c r="V14" s="41">
        <v>1528751</v>
      </c>
      <c r="W14" s="41">
        <v>1528751</v>
      </c>
      <c r="X14" s="41">
        <v>1528751</v>
      </c>
      <c r="Y14" s="44">
        <f t="shared" si="0"/>
        <v>99.783755769993945</v>
      </c>
      <c r="Z14" s="43">
        <v>0</v>
      </c>
      <c r="AA14" s="43" t="s">
        <v>54</v>
      </c>
      <c r="AB14" s="37">
        <v>245</v>
      </c>
      <c r="AC14" s="44">
        <v>100</v>
      </c>
      <c r="AD14" s="44">
        <v>100</v>
      </c>
      <c r="AE14" s="45" t="s">
        <v>61</v>
      </c>
      <c r="AF14" s="13"/>
    </row>
    <row r="15" spans="2:32" ht="60.75">
      <c r="B15" s="13"/>
      <c r="C15" s="39" t="s">
        <v>66</v>
      </c>
      <c r="D15" s="39" t="s">
        <v>67</v>
      </c>
      <c r="E15" s="40" t="s">
        <v>68</v>
      </c>
      <c r="F15" s="40" t="s">
        <v>1</v>
      </c>
      <c r="G15" s="40" t="s">
        <v>38</v>
      </c>
      <c r="H15" s="41" t="s">
        <v>38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69</v>
      </c>
      <c r="O15" s="41" t="s">
        <v>70</v>
      </c>
      <c r="P15" s="43" t="s">
        <v>46</v>
      </c>
      <c r="Q15" s="43" t="s">
        <v>53</v>
      </c>
      <c r="R15" s="41">
        <v>184356.4</v>
      </c>
      <c r="S15" s="41">
        <v>592498</v>
      </c>
      <c r="T15" s="41">
        <v>592498</v>
      </c>
      <c r="U15" s="41">
        <v>0</v>
      </c>
      <c r="V15" s="41">
        <v>0</v>
      </c>
      <c r="W15" s="41">
        <v>0</v>
      </c>
      <c r="X15" s="41">
        <v>0</v>
      </c>
      <c r="Y15" s="44">
        <f t="shared" si="0"/>
        <v>0</v>
      </c>
      <c r="Z15" s="43">
        <v>0</v>
      </c>
      <c r="AA15" s="43" t="s">
        <v>71</v>
      </c>
      <c r="AB15" s="37"/>
      <c r="AC15" s="44">
        <v>100</v>
      </c>
      <c r="AD15" s="44">
        <v>0</v>
      </c>
      <c r="AE15" s="45" t="s">
        <v>65</v>
      </c>
      <c r="AF15" s="13"/>
    </row>
    <row r="16" spans="2:32" ht="60.75">
      <c r="B16" s="13"/>
      <c r="C16" s="39" t="s">
        <v>73</v>
      </c>
      <c r="D16" s="39" t="s">
        <v>74</v>
      </c>
      <c r="E16" s="40" t="s">
        <v>75</v>
      </c>
      <c r="F16" s="40" t="s">
        <v>1</v>
      </c>
      <c r="G16" s="40" t="s">
        <v>38</v>
      </c>
      <c r="H16" s="41" t="s">
        <v>72</v>
      </c>
      <c r="I16" s="41" t="s">
        <v>42</v>
      </c>
      <c r="J16" s="42" t="s">
        <v>76</v>
      </c>
      <c r="K16" s="41" t="s">
        <v>77</v>
      </c>
      <c r="L16" s="43" t="s">
        <v>42</v>
      </c>
      <c r="M16" s="41" t="s">
        <v>78</v>
      </c>
      <c r="N16" s="41" t="s">
        <v>79</v>
      </c>
      <c r="O16" s="41" t="s">
        <v>80</v>
      </c>
      <c r="P16" s="43" t="s">
        <v>46</v>
      </c>
      <c r="Q16" s="43" t="s">
        <v>53</v>
      </c>
      <c r="R16" s="41">
        <v>224304</v>
      </c>
      <c r="S16" s="41">
        <v>224304</v>
      </c>
      <c r="T16" s="41">
        <v>224304</v>
      </c>
      <c r="U16" s="41">
        <v>224093.25</v>
      </c>
      <c r="V16" s="41">
        <v>224093.25</v>
      </c>
      <c r="W16" s="41">
        <v>224093.25</v>
      </c>
      <c r="X16" s="41">
        <v>224093.25</v>
      </c>
      <c r="Y16" s="44">
        <f t="shared" si="0"/>
        <v>99.906042692060765</v>
      </c>
      <c r="Z16" s="43">
        <v>0</v>
      </c>
      <c r="AA16" s="43" t="s">
        <v>60</v>
      </c>
      <c r="AB16" s="37">
        <v>2500</v>
      </c>
      <c r="AC16" s="44">
        <v>0</v>
      </c>
      <c r="AD16" s="44">
        <v>100</v>
      </c>
      <c r="AE16" s="45" t="s">
        <v>61</v>
      </c>
      <c r="AF16" s="13"/>
    </row>
    <row r="17" spans="2:32" ht="60.75">
      <c r="B17" s="13"/>
      <c r="C17" s="39" t="s">
        <v>81</v>
      </c>
      <c r="D17" s="39" t="s">
        <v>82</v>
      </c>
      <c r="E17" s="40" t="s">
        <v>83</v>
      </c>
      <c r="F17" s="40" t="s">
        <v>1</v>
      </c>
      <c r="G17" s="40" t="s">
        <v>38</v>
      </c>
      <c r="H17" s="41" t="s">
        <v>72</v>
      </c>
      <c r="I17" s="41" t="s">
        <v>42</v>
      </c>
      <c r="J17" s="42" t="s">
        <v>76</v>
      </c>
      <c r="K17" s="41" t="s">
        <v>77</v>
      </c>
      <c r="L17" s="43" t="s">
        <v>42</v>
      </c>
      <c r="M17" s="41" t="s">
        <v>78</v>
      </c>
      <c r="N17" s="41" t="s">
        <v>79</v>
      </c>
      <c r="O17" s="41" t="s">
        <v>80</v>
      </c>
      <c r="P17" s="43" t="s">
        <v>46</v>
      </c>
      <c r="Q17" s="43" t="s">
        <v>53</v>
      </c>
      <c r="R17" s="41">
        <v>954955</v>
      </c>
      <c r="S17" s="41">
        <v>954955</v>
      </c>
      <c r="T17" s="41">
        <v>954955</v>
      </c>
      <c r="U17" s="41">
        <v>954794.78</v>
      </c>
      <c r="V17" s="41">
        <v>954794.78</v>
      </c>
      <c r="W17" s="41">
        <v>954794.78</v>
      </c>
      <c r="X17" s="41">
        <v>954794.78</v>
      </c>
      <c r="Y17" s="44">
        <f t="shared" si="0"/>
        <v>99.983222246074419</v>
      </c>
      <c r="Z17" s="43">
        <v>0</v>
      </c>
      <c r="AA17" s="43" t="s">
        <v>60</v>
      </c>
      <c r="AB17" s="37">
        <v>2500</v>
      </c>
      <c r="AC17" s="44">
        <v>0</v>
      </c>
      <c r="AD17" s="44">
        <v>100</v>
      </c>
      <c r="AE17" s="45" t="s">
        <v>61</v>
      </c>
      <c r="AF17" s="13"/>
    </row>
    <row r="18" spans="2:32" ht="60.75">
      <c r="B18" s="13"/>
      <c r="C18" s="39" t="s">
        <v>84</v>
      </c>
      <c r="D18" s="39" t="s">
        <v>85</v>
      </c>
      <c r="E18" s="40" t="s">
        <v>86</v>
      </c>
      <c r="F18" s="40" t="s">
        <v>1</v>
      </c>
      <c r="G18" s="40" t="s">
        <v>38</v>
      </c>
      <c r="H18" s="41" t="s">
        <v>72</v>
      </c>
      <c r="I18" s="41" t="s">
        <v>42</v>
      </c>
      <c r="J18" s="42" t="s">
        <v>76</v>
      </c>
      <c r="K18" s="41" t="s">
        <v>77</v>
      </c>
      <c r="L18" s="43" t="s">
        <v>42</v>
      </c>
      <c r="M18" s="41" t="s">
        <v>78</v>
      </c>
      <c r="N18" s="41" t="s">
        <v>79</v>
      </c>
      <c r="O18" s="41" t="s">
        <v>80</v>
      </c>
      <c r="P18" s="43" t="s">
        <v>46</v>
      </c>
      <c r="Q18" s="43" t="s">
        <v>53</v>
      </c>
      <c r="R18" s="41">
        <v>557556</v>
      </c>
      <c r="S18" s="41">
        <v>557556</v>
      </c>
      <c r="T18" s="41">
        <v>557556</v>
      </c>
      <c r="U18" s="41">
        <v>556702.06999999995</v>
      </c>
      <c r="V18" s="41">
        <v>556702.06999999995</v>
      </c>
      <c r="W18" s="41">
        <v>556702.06999999995</v>
      </c>
      <c r="X18" s="41">
        <v>556702.06999999995</v>
      </c>
      <c r="Y18" s="44">
        <f t="shared" si="0"/>
        <v>99.846844083822958</v>
      </c>
      <c r="Z18" s="43">
        <v>0</v>
      </c>
      <c r="AA18" s="43" t="s">
        <v>60</v>
      </c>
      <c r="AB18" s="37">
        <v>2500</v>
      </c>
      <c r="AC18" s="44">
        <v>0</v>
      </c>
      <c r="AD18" s="44">
        <v>100</v>
      </c>
      <c r="AE18" s="45" t="s">
        <v>61</v>
      </c>
      <c r="AF18" s="13"/>
    </row>
    <row r="19" spans="2:32" ht="60.75">
      <c r="B19" s="13"/>
      <c r="C19" s="39" t="s">
        <v>87</v>
      </c>
      <c r="D19" s="39" t="s">
        <v>88</v>
      </c>
      <c r="E19" s="40" t="s">
        <v>89</v>
      </c>
      <c r="F19" s="40" t="s">
        <v>1</v>
      </c>
      <c r="G19" s="40" t="s">
        <v>38</v>
      </c>
      <c r="H19" s="41" t="s">
        <v>72</v>
      </c>
      <c r="I19" s="41" t="s">
        <v>42</v>
      </c>
      <c r="J19" s="42" t="s">
        <v>76</v>
      </c>
      <c r="K19" s="41" t="s">
        <v>77</v>
      </c>
      <c r="L19" s="43" t="s">
        <v>42</v>
      </c>
      <c r="M19" s="41" t="s">
        <v>78</v>
      </c>
      <c r="N19" s="41" t="s">
        <v>79</v>
      </c>
      <c r="O19" s="41" t="s">
        <v>80</v>
      </c>
      <c r="P19" s="43" t="s">
        <v>46</v>
      </c>
      <c r="Q19" s="43" t="s">
        <v>53</v>
      </c>
      <c r="R19" s="41">
        <v>453488</v>
      </c>
      <c r="S19" s="41">
        <v>453488</v>
      </c>
      <c r="T19" s="41">
        <v>453488</v>
      </c>
      <c r="U19" s="41">
        <v>453188.69</v>
      </c>
      <c r="V19" s="41">
        <v>453158.69</v>
      </c>
      <c r="W19" s="41">
        <v>453158.69</v>
      </c>
      <c r="X19" s="41">
        <v>453158.69</v>
      </c>
      <c r="Y19" s="44">
        <f t="shared" si="0"/>
        <v>99.927382863493634</v>
      </c>
      <c r="Z19" s="43">
        <v>0</v>
      </c>
      <c r="AA19" s="43" t="s">
        <v>60</v>
      </c>
      <c r="AB19" s="37">
        <v>2500</v>
      </c>
      <c r="AC19" s="44">
        <v>0</v>
      </c>
      <c r="AD19" s="44">
        <v>100</v>
      </c>
      <c r="AE19" s="45" t="s">
        <v>61</v>
      </c>
      <c r="AF19" s="13"/>
    </row>
    <row r="20" spans="2:32" ht="60.75">
      <c r="B20" s="13"/>
      <c r="C20" s="39" t="s">
        <v>90</v>
      </c>
      <c r="D20" s="39" t="s">
        <v>91</v>
      </c>
      <c r="E20" s="40" t="s">
        <v>92</v>
      </c>
      <c r="F20" s="40" t="s">
        <v>1</v>
      </c>
      <c r="G20" s="40" t="s">
        <v>38</v>
      </c>
      <c r="H20" s="41" t="s">
        <v>72</v>
      </c>
      <c r="I20" s="41" t="s">
        <v>42</v>
      </c>
      <c r="J20" s="42" t="s">
        <v>76</v>
      </c>
      <c r="K20" s="41" t="s">
        <v>93</v>
      </c>
      <c r="L20" s="43" t="s">
        <v>42</v>
      </c>
      <c r="M20" s="41" t="s">
        <v>94</v>
      </c>
      <c r="N20" s="41" t="s">
        <v>79</v>
      </c>
      <c r="O20" s="41" t="s">
        <v>80</v>
      </c>
      <c r="P20" s="43" t="s">
        <v>46</v>
      </c>
      <c r="Q20" s="43" t="s">
        <v>53</v>
      </c>
      <c r="R20" s="41">
        <v>1652612</v>
      </c>
      <c r="S20" s="41">
        <v>1652611.56</v>
      </c>
      <c r="T20" s="41">
        <v>1652611.56</v>
      </c>
      <c r="U20" s="41">
        <v>1651424</v>
      </c>
      <c r="V20" s="41">
        <v>1651424</v>
      </c>
      <c r="W20" s="41">
        <v>1651424</v>
      </c>
      <c r="X20" s="41">
        <v>1651424</v>
      </c>
      <c r="Y20" s="44">
        <f t="shared" si="0"/>
        <v>99.928140403423043</v>
      </c>
      <c r="Z20" s="43">
        <v>0</v>
      </c>
      <c r="AA20" s="43" t="s">
        <v>60</v>
      </c>
      <c r="AB20" s="37">
        <v>2500</v>
      </c>
      <c r="AC20" s="44">
        <v>0</v>
      </c>
      <c r="AD20" s="44">
        <v>100</v>
      </c>
      <c r="AE20" s="45" t="s">
        <v>61</v>
      </c>
      <c r="AF20" s="13"/>
    </row>
    <row r="21" spans="2:32" ht="60.75">
      <c r="B21" s="13"/>
      <c r="C21" s="39" t="s">
        <v>95</v>
      </c>
      <c r="D21" s="39" t="s">
        <v>96</v>
      </c>
      <c r="E21" s="40" t="s">
        <v>97</v>
      </c>
      <c r="F21" s="40" t="s">
        <v>1</v>
      </c>
      <c r="G21" s="40" t="s">
        <v>38</v>
      </c>
      <c r="H21" s="41" t="s">
        <v>72</v>
      </c>
      <c r="I21" s="41" t="s">
        <v>42</v>
      </c>
      <c r="J21" s="42" t="s">
        <v>76</v>
      </c>
      <c r="K21" s="41" t="s">
        <v>93</v>
      </c>
      <c r="L21" s="43" t="s">
        <v>42</v>
      </c>
      <c r="M21" s="41" t="s">
        <v>94</v>
      </c>
      <c r="N21" s="41" t="s">
        <v>79</v>
      </c>
      <c r="O21" s="41" t="s">
        <v>80</v>
      </c>
      <c r="P21" s="43" t="s">
        <v>46</v>
      </c>
      <c r="Q21" s="43" t="s">
        <v>53</v>
      </c>
      <c r="R21" s="41">
        <v>2645820</v>
      </c>
      <c r="S21" s="41">
        <v>2645820.44</v>
      </c>
      <c r="T21" s="41">
        <v>2645820.44</v>
      </c>
      <c r="U21" s="41">
        <v>2600310.2799999998</v>
      </c>
      <c r="V21" s="41">
        <v>2600310.2799999998</v>
      </c>
      <c r="W21" s="41">
        <v>2600310.2799999998</v>
      </c>
      <c r="X21" s="41">
        <v>2600310.2799999998</v>
      </c>
      <c r="Y21" s="44">
        <f t="shared" si="0"/>
        <v>98.279922578570748</v>
      </c>
      <c r="Z21" s="43">
        <v>0</v>
      </c>
      <c r="AA21" s="43" t="s">
        <v>60</v>
      </c>
      <c r="AB21" s="37">
        <v>2500</v>
      </c>
      <c r="AC21" s="44">
        <v>0</v>
      </c>
      <c r="AD21" s="44">
        <v>100</v>
      </c>
      <c r="AE21" s="45" t="s">
        <v>61</v>
      </c>
      <c r="AF21" s="13"/>
    </row>
    <row r="22" spans="2:32" ht="60.75">
      <c r="B22" s="13"/>
      <c r="C22" s="39" t="s">
        <v>98</v>
      </c>
      <c r="D22" s="39" t="s">
        <v>99</v>
      </c>
      <c r="E22" s="40" t="s">
        <v>100</v>
      </c>
      <c r="F22" s="40" t="s">
        <v>1</v>
      </c>
      <c r="G22" s="40" t="s">
        <v>38</v>
      </c>
      <c r="H22" s="41" t="s">
        <v>72</v>
      </c>
      <c r="I22" s="41" t="s">
        <v>42</v>
      </c>
      <c r="J22" s="42" t="s">
        <v>76</v>
      </c>
      <c r="K22" s="41" t="s">
        <v>101</v>
      </c>
      <c r="L22" s="43" t="s">
        <v>42</v>
      </c>
      <c r="M22" s="41" t="s">
        <v>78</v>
      </c>
      <c r="N22" s="41" t="s">
        <v>102</v>
      </c>
      <c r="O22" s="41" t="s">
        <v>70</v>
      </c>
      <c r="P22" s="43" t="s">
        <v>46</v>
      </c>
      <c r="Q22" s="43" t="s">
        <v>53</v>
      </c>
      <c r="R22" s="41">
        <v>732500</v>
      </c>
      <c r="S22" s="41">
        <v>732500</v>
      </c>
      <c r="T22" s="41">
        <v>732500</v>
      </c>
      <c r="U22" s="41">
        <v>732151.34</v>
      </c>
      <c r="V22" s="41">
        <v>732151.34</v>
      </c>
      <c r="W22" s="41">
        <v>732151.34</v>
      </c>
      <c r="X22" s="41">
        <v>732151.34</v>
      </c>
      <c r="Y22" s="44">
        <f t="shared" si="0"/>
        <v>99.952401365187711</v>
      </c>
      <c r="Z22" s="43">
        <v>0</v>
      </c>
      <c r="AA22" s="43" t="s">
        <v>103</v>
      </c>
      <c r="AB22" s="37">
        <v>2500</v>
      </c>
      <c r="AC22" s="44">
        <v>0</v>
      </c>
      <c r="AD22" s="44">
        <v>100</v>
      </c>
      <c r="AE22" s="45" t="s">
        <v>61</v>
      </c>
      <c r="AF22" s="13"/>
    </row>
    <row r="23" spans="2:32" ht="60.75">
      <c r="B23" s="13"/>
      <c r="C23" s="39" t="s">
        <v>104</v>
      </c>
      <c r="D23" s="39" t="s">
        <v>99</v>
      </c>
      <c r="E23" s="40" t="s">
        <v>105</v>
      </c>
      <c r="F23" s="40" t="s">
        <v>1</v>
      </c>
      <c r="G23" s="40" t="s">
        <v>38</v>
      </c>
      <c r="H23" s="41" t="s">
        <v>72</v>
      </c>
      <c r="I23" s="41" t="s">
        <v>42</v>
      </c>
      <c r="J23" s="42" t="s">
        <v>76</v>
      </c>
      <c r="K23" s="41" t="s">
        <v>101</v>
      </c>
      <c r="L23" s="43" t="s">
        <v>42</v>
      </c>
      <c r="M23" s="41" t="s">
        <v>78</v>
      </c>
      <c r="N23" s="41" t="s">
        <v>106</v>
      </c>
      <c r="O23" s="41" t="s">
        <v>70</v>
      </c>
      <c r="P23" s="43" t="s">
        <v>46</v>
      </c>
      <c r="Q23" s="43" t="s">
        <v>53</v>
      </c>
      <c r="R23" s="41">
        <v>635845.22</v>
      </c>
      <c r="S23" s="41">
        <v>635845.22</v>
      </c>
      <c r="T23" s="41">
        <v>635845.22</v>
      </c>
      <c r="U23" s="41">
        <v>635672.63</v>
      </c>
      <c r="V23" s="41">
        <v>635672.63</v>
      </c>
      <c r="W23" s="41">
        <v>635672.63</v>
      </c>
      <c r="X23" s="41">
        <v>635672.63</v>
      </c>
      <c r="Y23" s="44">
        <f t="shared" si="0"/>
        <v>99.972856601800046</v>
      </c>
      <c r="Z23" s="43">
        <v>0</v>
      </c>
      <c r="AA23" s="43" t="s">
        <v>103</v>
      </c>
      <c r="AB23" s="37">
        <v>2000</v>
      </c>
      <c r="AC23" s="44">
        <v>0</v>
      </c>
      <c r="AD23" s="44">
        <v>100</v>
      </c>
      <c r="AE23" s="45" t="s">
        <v>61</v>
      </c>
      <c r="AF23" s="13"/>
    </row>
    <row r="24" spans="2:32" ht="60.75">
      <c r="B24" s="13"/>
      <c r="C24" s="39" t="s">
        <v>107</v>
      </c>
      <c r="D24" s="39" t="s">
        <v>88</v>
      </c>
      <c r="E24" s="40" t="s">
        <v>108</v>
      </c>
      <c r="F24" s="40" t="s">
        <v>1</v>
      </c>
      <c r="G24" s="40" t="s">
        <v>38</v>
      </c>
      <c r="H24" s="41" t="s">
        <v>72</v>
      </c>
      <c r="I24" s="41" t="s">
        <v>42</v>
      </c>
      <c r="J24" s="42" t="s">
        <v>76</v>
      </c>
      <c r="K24" s="41" t="s">
        <v>77</v>
      </c>
      <c r="L24" s="43" t="s">
        <v>42</v>
      </c>
      <c r="M24" s="41" t="s">
        <v>78</v>
      </c>
      <c r="N24" s="41" t="s">
        <v>106</v>
      </c>
      <c r="O24" s="41" t="s">
        <v>80</v>
      </c>
      <c r="P24" s="43" t="s">
        <v>46</v>
      </c>
      <c r="Q24" s="43" t="s">
        <v>53</v>
      </c>
      <c r="R24" s="41">
        <v>1532054</v>
      </c>
      <c r="S24" s="41">
        <v>1532064</v>
      </c>
      <c r="T24" s="41">
        <v>1532064</v>
      </c>
      <c r="U24" s="41">
        <v>1528751</v>
      </c>
      <c r="V24" s="41">
        <v>1528751</v>
      </c>
      <c r="W24" s="41">
        <v>1528751</v>
      </c>
      <c r="X24" s="41">
        <v>1528751</v>
      </c>
      <c r="Y24" s="44">
        <f t="shared" si="0"/>
        <v>99.783755769993945</v>
      </c>
      <c r="Z24" s="43">
        <v>0</v>
      </c>
      <c r="AA24" s="43" t="s">
        <v>60</v>
      </c>
      <c r="AB24" s="37">
        <v>2500</v>
      </c>
      <c r="AC24" s="44">
        <v>0</v>
      </c>
      <c r="AD24" s="44">
        <v>100</v>
      </c>
      <c r="AE24" s="45" t="s">
        <v>61</v>
      </c>
      <c r="AF24" s="13"/>
    </row>
    <row r="25" spans="2:32" ht="60.75">
      <c r="B25" s="13"/>
      <c r="C25" s="39" t="s">
        <v>109</v>
      </c>
      <c r="D25" s="39" t="s">
        <v>110</v>
      </c>
      <c r="E25" s="40" t="s">
        <v>111</v>
      </c>
      <c r="F25" s="40" t="s">
        <v>1</v>
      </c>
      <c r="G25" s="40" t="s">
        <v>38</v>
      </c>
      <c r="H25" s="41" t="s">
        <v>72</v>
      </c>
      <c r="I25" s="41" t="s">
        <v>42</v>
      </c>
      <c r="J25" s="42" t="s">
        <v>76</v>
      </c>
      <c r="K25" s="41" t="s">
        <v>112</v>
      </c>
      <c r="L25" s="43" t="s">
        <v>42</v>
      </c>
      <c r="M25" s="41" t="s">
        <v>94</v>
      </c>
      <c r="N25" s="41" t="s">
        <v>113</v>
      </c>
      <c r="O25" s="41" t="s">
        <v>80</v>
      </c>
      <c r="P25" s="43" t="s">
        <v>46</v>
      </c>
      <c r="Q25" s="43" t="s">
        <v>114</v>
      </c>
      <c r="R25" s="41">
        <v>2811799.17</v>
      </c>
      <c r="S25" s="41">
        <v>2811799.17</v>
      </c>
      <c r="T25" s="41">
        <v>2811799.17</v>
      </c>
      <c r="U25" s="41">
        <v>2808188.32</v>
      </c>
      <c r="V25" s="41">
        <v>2808188.32</v>
      </c>
      <c r="W25" s="41">
        <v>2808188.32</v>
      </c>
      <c r="X25" s="41">
        <v>2808188.32</v>
      </c>
      <c r="Y25" s="44">
        <f t="shared" si="0"/>
        <v>99.871582222566772</v>
      </c>
      <c r="Z25" s="43">
        <v>0</v>
      </c>
      <c r="AA25" s="43" t="s">
        <v>60</v>
      </c>
      <c r="AB25" s="37">
        <v>2000</v>
      </c>
      <c r="AC25" s="44">
        <v>0</v>
      </c>
      <c r="AD25" s="44">
        <v>100</v>
      </c>
      <c r="AE25" s="45" t="s">
        <v>61</v>
      </c>
      <c r="AF25" s="13"/>
    </row>
    <row r="26" spans="2:32" ht="60.75">
      <c r="B26" s="13"/>
      <c r="C26" s="39" t="s">
        <v>115</v>
      </c>
      <c r="D26" s="39" t="s">
        <v>116</v>
      </c>
      <c r="E26" s="40" t="s">
        <v>117</v>
      </c>
      <c r="F26" s="40" t="s">
        <v>1</v>
      </c>
      <c r="G26" s="40" t="s">
        <v>38</v>
      </c>
      <c r="H26" s="41" t="s">
        <v>72</v>
      </c>
      <c r="I26" s="41" t="s">
        <v>42</v>
      </c>
      <c r="J26" s="42" t="s">
        <v>76</v>
      </c>
      <c r="K26" s="41" t="s">
        <v>112</v>
      </c>
      <c r="L26" s="43" t="s">
        <v>42</v>
      </c>
      <c r="M26" s="41" t="s">
        <v>94</v>
      </c>
      <c r="N26" s="41" t="s">
        <v>113</v>
      </c>
      <c r="O26" s="41" t="s">
        <v>80</v>
      </c>
      <c r="P26" s="43" t="s">
        <v>46</v>
      </c>
      <c r="Q26" s="43" t="s">
        <v>114</v>
      </c>
      <c r="R26" s="41">
        <v>2835792.16</v>
      </c>
      <c r="S26" s="41">
        <v>2835792.16</v>
      </c>
      <c r="T26" s="41">
        <v>2835792.16</v>
      </c>
      <c r="U26" s="41">
        <v>2815130.13</v>
      </c>
      <c r="V26" s="41">
        <v>2815130.13</v>
      </c>
      <c r="W26" s="41">
        <v>2815130.13</v>
      </c>
      <c r="X26" s="41">
        <v>2815130.13</v>
      </c>
      <c r="Y26" s="44">
        <f t="shared" si="0"/>
        <v>99.271384190581855</v>
      </c>
      <c r="Z26" s="43">
        <v>0</v>
      </c>
      <c r="AA26" s="43" t="s">
        <v>60</v>
      </c>
      <c r="AB26" s="37">
        <v>3000</v>
      </c>
      <c r="AC26" s="44">
        <v>0</v>
      </c>
      <c r="AD26" s="44">
        <v>100</v>
      </c>
      <c r="AE26" s="45" t="s">
        <v>118</v>
      </c>
      <c r="AF26" s="13"/>
    </row>
    <row r="27" spans="2:32" ht="60.75">
      <c r="B27" s="13"/>
      <c r="C27" s="39" t="s">
        <v>119</v>
      </c>
      <c r="D27" s="39" t="s">
        <v>120</v>
      </c>
      <c r="E27" s="40" t="s">
        <v>121</v>
      </c>
      <c r="F27" s="40" t="s">
        <v>1</v>
      </c>
      <c r="G27" s="40" t="s">
        <v>38</v>
      </c>
      <c r="H27" s="41" t="s">
        <v>72</v>
      </c>
      <c r="I27" s="41" t="s">
        <v>42</v>
      </c>
      <c r="J27" s="42" t="s">
        <v>76</v>
      </c>
      <c r="K27" s="41" t="s">
        <v>112</v>
      </c>
      <c r="L27" s="43" t="s">
        <v>42</v>
      </c>
      <c r="M27" s="41" t="s">
        <v>94</v>
      </c>
      <c r="N27" s="41" t="s">
        <v>113</v>
      </c>
      <c r="O27" s="41" t="s">
        <v>80</v>
      </c>
      <c r="P27" s="43" t="s">
        <v>46</v>
      </c>
      <c r="Q27" s="43" t="s">
        <v>114</v>
      </c>
      <c r="R27" s="41">
        <v>2813027.9</v>
      </c>
      <c r="S27" s="41">
        <v>2813027.9</v>
      </c>
      <c r="T27" s="41">
        <v>2813027.9</v>
      </c>
      <c r="U27" s="41">
        <v>2807450.93</v>
      </c>
      <c r="V27" s="41">
        <v>2807450.93</v>
      </c>
      <c r="W27" s="41">
        <v>2807450.93</v>
      </c>
      <c r="X27" s="41">
        <v>2807450.93</v>
      </c>
      <c r="Y27" s="44">
        <f t="shared" si="0"/>
        <v>99.801744945366536</v>
      </c>
      <c r="Z27" s="43">
        <v>0</v>
      </c>
      <c r="AA27" s="43" t="s">
        <v>60</v>
      </c>
      <c r="AB27" s="37">
        <v>3000</v>
      </c>
      <c r="AC27" s="44">
        <v>0</v>
      </c>
      <c r="AD27" s="44">
        <v>100</v>
      </c>
      <c r="AE27" s="45" t="s">
        <v>61</v>
      </c>
      <c r="AF27" s="13"/>
    </row>
    <row r="28" spans="2:32" ht="60.75">
      <c r="B28" s="13"/>
      <c r="C28" s="39" t="s">
        <v>122</v>
      </c>
      <c r="D28" s="39" t="s">
        <v>123</v>
      </c>
      <c r="E28" s="40" t="s">
        <v>124</v>
      </c>
      <c r="F28" s="40" t="s">
        <v>1</v>
      </c>
      <c r="G28" s="40" t="s">
        <v>38</v>
      </c>
      <c r="H28" s="41" t="s">
        <v>72</v>
      </c>
      <c r="I28" s="41" t="s">
        <v>42</v>
      </c>
      <c r="J28" s="42" t="s">
        <v>76</v>
      </c>
      <c r="K28" s="41" t="s">
        <v>112</v>
      </c>
      <c r="L28" s="43" t="s">
        <v>42</v>
      </c>
      <c r="M28" s="41" t="s">
        <v>94</v>
      </c>
      <c r="N28" s="41" t="s">
        <v>113</v>
      </c>
      <c r="O28" s="41" t="s">
        <v>80</v>
      </c>
      <c r="P28" s="43" t="s">
        <v>46</v>
      </c>
      <c r="Q28" s="43" t="s">
        <v>114</v>
      </c>
      <c r="R28" s="41">
        <v>2811799.17</v>
      </c>
      <c r="S28" s="41">
        <v>2813027.9</v>
      </c>
      <c r="T28" s="41">
        <v>2813027.9</v>
      </c>
      <c r="U28" s="41">
        <v>2811553.99</v>
      </c>
      <c r="V28" s="41">
        <v>2811553.99</v>
      </c>
      <c r="W28" s="41">
        <v>2811553.99</v>
      </c>
      <c r="X28" s="41">
        <v>2811553.99</v>
      </c>
      <c r="Y28" s="44">
        <f t="shared" si="0"/>
        <v>99.947604145696545</v>
      </c>
      <c r="Z28" s="43">
        <v>0</v>
      </c>
      <c r="AA28" s="43" t="s">
        <v>60</v>
      </c>
      <c r="AB28" s="37">
        <v>2500</v>
      </c>
      <c r="AC28" s="44">
        <v>0</v>
      </c>
      <c r="AD28" s="44">
        <v>100</v>
      </c>
      <c r="AE28" s="45" t="s">
        <v>125</v>
      </c>
      <c r="AF28" s="13"/>
    </row>
    <row r="29" spans="2:32" ht="60.75">
      <c r="B29" s="13"/>
      <c r="C29" s="39" t="s">
        <v>126</v>
      </c>
      <c r="D29" s="39" t="s">
        <v>127</v>
      </c>
      <c r="E29" s="40" t="s">
        <v>128</v>
      </c>
      <c r="F29" s="40" t="s">
        <v>1</v>
      </c>
      <c r="G29" s="40" t="s">
        <v>38</v>
      </c>
      <c r="H29" s="41" t="s">
        <v>72</v>
      </c>
      <c r="I29" s="41" t="s">
        <v>42</v>
      </c>
      <c r="J29" s="42" t="s">
        <v>76</v>
      </c>
      <c r="K29" s="41" t="s">
        <v>112</v>
      </c>
      <c r="L29" s="43" t="s">
        <v>42</v>
      </c>
      <c r="M29" s="41" t="s">
        <v>94</v>
      </c>
      <c r="N29" s="41" t="s">
        <v>129</v>
      </c>
      <c r="O29" s="41" t="s">
        <v>80</v>
      </c>
      <c r="P29" s="43" t="s">
        <v>46</v>
      </c>
      <c r="Q29" s="43" t="s">
        <v>114</v>
      </c>
      <c r="R29" s="41">
        <v>2885608.9</v>
      </c>
      <c r="S29" s="41">
        <v>2885608.9</v>
      </c>
      <c r="T29" s="41">
        <v>2885608.9</v>
      </c>
      <c r="U29" s="41">
        <v>2883137.05</v>
      </c>
      <c r="V29" s="41">
        <v>2883137.05</v>
      </c>
      <c r="W29" s="41">
        <v>2883137.05</v>
      </c>
      <c r="X29" s="41">
        <v>2883137.05</v>
      </c>
      <c r="Y29" s="44">
        <f t="shared" si="0"/>
        <v>99.914338703349571</v>
      </c>
      <c r="Z29" s="43">
        <v>0</v>
      </c>
      <c r="AA29" s="43" t="s">
        <v>60</v>
      </c>
      <c r="AB29" s="37">
        <v>3000</v>
      </c>
      <c r="AC29" s="44">
        <v>0</v>
      </c>
      <c r="AD29" s="44">
        <v>100</v>
      </c>
      <c r="AE29" s="45" t="s">
        <v>61</v>
      </c>
      <c r="AF29" s="13"/>
    </row>
    <row r="30" spans="2:32" ht="60.75">
      <c r="B30" s="13"/>
      <c r="C30" s="39" t="s">
        <v>130</v>
      </c>
      <c r="D30" s="39" t="s">
        <v>123</v>
      </c>
      <c r="E30" s="40" t="s">
        <v>131</v>
      </c>
      <c r="F30" s="40" t="s">
        <v>1</v>
      </c>
      <c r="G30" s="40" t="s">
        <v>38</v>
      </c>
      <c r="H30" s="41" t="s">
        <v>72</v>
      </c>
      <c r="I30" s="41" t="s">
        <v>42</v>
      </c>
      <c r="J30" s="42" t="s">
        <v>76</v>
      </c>
      <c r="K30" s="41" t="s">
        <v>112</v>
      </c>
      <c r="L30" s="43" t="s">
        <v>42</v>
      </c>
      <c r="M30" s="41" t="s">
        <v>94</v>
      </c>
      <c r="N30" s="41" t="s">
        <v>132</v>
      </c>
      <c r="O30" s="41" t="s">
        <v>80</v>
      </c>
      <c r="P30" s="43" t="s">
        <v>46</v>
      </c>
      <c r="Q30" s="43" t="s">
        <v>114</v>
      </c>
      <c r="R30" s="41">
        <v>2758093.8</v>
      </c>
      <c r="S30" s="41">
        <v>2758093.8</v>
      </c>
      <c r="T30" s="41">
        <v>2758093.8</v>
      </c>
      <c r="U30" s="41">
        <v>2754782.4</v>
      </c>
      <c r="V30" s="41">
        <v>2754782.4</v>
      </c>
      <c r="W30" s="41">
        <v>2754782.4</v>
      </c>
      <c r="X30" s="41">
        <v>2754782.4</v>
      </c>
      <c r="Y30" s="44">
        <f t="shared" si="0"/>
        <v>99.879938818614505</v>
      </c>
      <c r="Z30" s="43">
        <v>0</v>
      </c>
      <c r="AA30" s="43" t="s">
        <v>60</v>
      </c>
      <c r="AB30" s="37">
        <v>1500</v>
      </c>
      <c r="AC30" s="44">
        <v>0</v>
      </c>
      <c r="AD30" s="44">
        <v>100</v>
      </c>
      <c r="AE30" s="45" t="s">
        <v>61</v>
      </c>
      <c r="AF30" s="13"/>
    </row>
    <row r="31" spans="2:32" ht="60.75">
      <c r="B31" s="13"/>
      <c r="C31" s="39" t="s">
        <v>133</v>
      </c>
      <c r="D31" s="39" t="s">
        <v>134</v>
      </c>
      <c r="E31" s="40" t="s">
        <v>135</v>
      </c>
      <c r="F31" s="40" t="s">
        <v>1</v>
      </c>
      <c r="G31" s="40" t="s">
        <v>38</v>
      </c>
      <c r="H31" s="41" t="s">
        <v>72</v>
      </c>
      <c r="I31" s="41" t="s">
        <v>42</v>
      </c>
      <c r="J31" s="42" t="s">
        <v>76</v>
      </c>
      <c r="K31" s="41" t="s">
        <v>112</v>
      </c>
      <c r="L31" s="43" t="s">
        <v>42</v>
      </c>
      <c r="M31" s="41" t="s">
        <v>94</v>
      </c>
      <c r="N31" s="41" t="s">
        <v>132</v>
      </c>
      <c r="O31" s="41" t="s">
        <v>80</v>
      </c>
      <c r="P31" s="43" t="s">
        <v>46</v>
      </c>
      <c r="Q31" s="43" t="s">
        <v>114</v>
      </c>
      <c r="R31" s="41">
        <v>2867565.9</v>
      </c>
      <c r="S31" s="41">
        <v>2867565.9</v>
      </c>
      <c r="T31" s="41">
        <v>2867565.9</v>
      </c>
      <c r="U31" s="41">
        <v>2812304.2</v>
      </c>
      <c r="V31" s="41">
        <v>2812304.2</v>
      </c>
      <c r="W31" s="41">
        <v>2812304.2</v>
      </c>
      <c r="X31" s="41">
        <v>2812304.2</v>
      </c>
      <c r="Y31" s="44">
        <f t="shared" ref="Y31:Y62" si="1">IF(ISERROR(W31/S31),0,((W31/S31)*100))</f>
        <v>98.072870792611951</v>
      </c>
      <c r="Z31" s="43">
        <v>0</v>
      </c>
      <c r="AA31" s="43" t="s">
        <v>54</v>
      </c>
      <c r="AB31" s="37">
        <v>3000</v>
      </c>
      <c r="AC31" s="44">
        <v>0</v>
      </c>
      <c r="AD31" s="44">
        <v>100</v>
      </c>
      <c r="AE31" s="45" t="s">
        <v>136</v>
      </c>
      <c r="AF31" s="13"/>
    </row>
    <row r="32" spans="2:32" ht="60.75">
      <c r="B32" s="13"/>
      <c r="C32" s="39" t="s">
        <v>137</v>
      </c>
      <c r="D32" s="39" t="s">
        <v>138</v>
      </c>
      <c r="E32" s="40" t="s">
        <v>139</v>
      </c>
      <c r="F32" s="40" t="s">
        <v>1</v>
      </c>
      <c r="G32" s="40" t="s">
        <v>38</v>
      </c>
      <c r="H32" s="41" t="s">
        <v>72</v>
      </c>
      <c r="I32" s="41" t="s">
        <v>42</v>
      </c>
      <c r="J32" s="42" t="s">
        <v>76</v>
      </c>
      <c r="K32" s="41" t="s">
        <v>112</v>
      </c>
      <c r="L32" s="43" t="s">
        <v>42</v>
      </c>
      <c r="M32" s="41" t="s">
        <v>94</v>
      </c>
      <c r="N32" s="41" t="s">
        <v>129</v>
      </c>
      <c r="O32" s="41" t="s">
        <v>80</v>
      </c>
      <c r="P32" s="43" t="s">
        <v>46</v>
      </c>
      <c r="Q32" s="43" t="s">
        <v>114</v>
      </c>
      <c r="R32" s="41">
        <v>2769306.44</v>
      </c>
      <c r="S32" s="41">
        <v>2769306.44</v>
      </c>
      <c r="T32" s="41">
        <v>2769306.44</v>
      </c>
      <c r="U32" s="41">
        <v>2767475.91</v>
      </c>
      <c r="V32" s="41">
        <v>2767475.91</v>
      </c>
      <c r="W32" s="41">
        <v>2767475.91</v>
      </c>
      <c r="X32" s="41">
        <v>2767475.91</v>
      </c>
      <c r="Y32" s="44">
        <f t="shared" si="1"/>
        <v>99.933899334015209</v>
      </c>
      <c r="Z32" s="43">
        <v>0</v>
      </c>
      <c r="AA32" s="43" t="s">
        <v>60</v>
      </c>
      <c r="AB32" s="37">
        <v>1000</v>
      </c>
      <c r="AC32" s="44">
        <v>0</v>
      </c>
      <c r="AD32" s="44">
        <v>100</v>
      </c>
      <c r="AE32" s="45" t="s">
        <v>61</v>
      </c>
      <c r="AF32" s="13"/>
    </row>
    <row r="33" spans="2:32" ht="60.75">
      <c r="B33" s="13"/>
      <c r="C33" s="39" t="s">
        <v>140</v>
      </c>
      <c r="D33" s="39" t="s">
        <v>141</v>
      </c>
      <c r="E33" s="40" t="s">
        <v>142</v>
      </c>
      <c r="F33" s="40" t="s">
        <v>1</v>
      </c>
      <c r="G33" s="40" t="s">
        <v>38</v>
      </c>
      <c r="H33" s="41" t="s">
        <v>72</v>
      </c>
      <c r="I33" s="41" t="s">
        <v>42</v>
      </c>
      <c r="J33" s="42" t="s">
        <v>76</v>
      </c>
      <c r="K33" s="41" t="s">
        <v>112</v>
      </c>
      <c r="L33" s="43" t="s">
        <v>42</v>
      </c>
      <c r="M33" s="41" t="s">
        <v>94</v>
      </c>
      <c r="N33" s="41" t="s">
        <v>129</v>
      </c>
      <c r="O33" s="41" t="s">
        <v>80</v>
      </c>
      <c r="P33" s="43" t="s">
        <v>46</v>
      </c>
      <c r="Q33" s="43" t="s">
        <v>114</v>
      </c>
      <c r="R33" s="41">
        <v>1809692.29</v>
      </c>
      <c r="S33" s="41">
        <v>1809692.29</v>
      </c>
      <c r="T33" s="41">
        <v>1809692.29</v>
      </c>
      <c r="U33" s="41">
        <v>1767542.94</v>
      </c>
      <c r="V33" s="41">
        <v>1767542.94</v>
      </c>
      <c r="W33" s="41">
        <v>1767542.94</v>
      </c>
      <c r="X33" s="41">
        <v>1767542.94</v>
      </c>
      <c r="Y33" s="44">
        <f t="shared" si="1"/>
        <v>97.670910671780547</v>
      </c>
      <c r="Z33" s="43">
        <v>0</v>
      </c>
      <c r="AA33" s="43" t="s">
        <v>60</v>
      </c>
      <c r="AB33" s="37">
        <v>800</v>
      </c>
      <c r="AC33" s="44">
        <v>0</v>
      </c>
      <c r="AD33" s="44">
        <v>100</v>
      </c>
      <c r="AE33" s="45" t="s">
        <v>125</v>
      </c>
      <c r="AF33" s="13"/>
    </row>
    <row r="34" spans="2:32" ht="60.75">
      <c r="B34" s="13"/>
      <c r="C34" s="39" t="s">
        <v>143</v>
      </c>
      <c r="D34" s="39" t="s">
        <v>144</v>
      </c>
      <c r="E34" s="40" t="s">
        <v>145</v>
      </c>
      <c r="F34" s="40" t="s">
        <v>1</v>
      </c>
      <c r="G34" s="40" t="s">
        <v>38</v>
      </c>
      <c r="H34" s="41" t="s">
        <v>72</v>
      </c>
      <c r="I34" s="41" t="s">
        <v>42</v>
      </c>
      <c r="J34" s="42" t="s">
        <v>76</v>
      </c>
      <c r="K34" s="41" t="s">
        <v>112</v>
      </c>
      <c r="L34" s="43" t="s">
        <v>42</v>
      </c>
      <c r="M34" s="41" t="s">
        <v>94</v>
      </c>
      <c r="N34" s="41" t="s">
        <v>129</v>
      </c>
      <c r="O34" s="41" t="s">
        <v>80</v>
      </c>
      <c r="P34" s="43" t="s">
        <v>46</v>
      </c>
      <c r="Q34" s="43" t="s">
        <v>114</v>
      </c>
      <c r="R34" s="41">
        <v>2813027.9</v>
      </c>
      <c r="S34" s="41">
        <v>2811799.17</v>
      </c>
      <c r="T34" s="41">
        <v>2811799.17</v>
      </c>
      <c r="U34" s="41">
        <v>2808188.32</v>
      </c>
      <c r="V34" s="41">
        <v>2808188.32</v>
      </c>
      <c r="W34" s="41">
        <v>2808188.32</v>
      </c>
      <c r="X34" s="41">
        <v>2808188.32</v>
      </c>
      <c r="Y34" s="44">
        <f t="shared" si="1"/>
        <v>99.871582222566772</v>
      </c>
      <c r="Z34" s="43">
        <v>0</v>
      </c>
      <c r="AA34" s="43" t="s">
        <v>60</v>
      </c>
      <c r="AB34" s="37">
        <v>2000</v>
      </c>
      <c r="AC34" s="44">
        <v>0</v>
      </c>
      <c r="AD34" s="44">
        <v>100</v>
      </c>
      <c r="AE34" s="45" t="s">
        <v>61</v>
      </c>
      <c r="AF34" s="13"/>
    </row>
    <row r="35" spans="2:32" ht="60.75">
      <c r="B35" s="13"/>
      <c r="C35" s="39" t="s">
        <v>146</v>
      </c>
      <c r="D35" s="39" t="s">
        <v>141</v>
      </c>
      <c r="E35" s="40" t="s">
        <v>147</v>
      </c>
      <c r="F35" s="40" t="s">
        <v>1</v>
      </c>
      <c r="G35" s="40" t="s">
        <v>38</v>
      </c>
      <c r="H35" s="41" t="s">
        <v>72</v>
      </c>
      <c r="I35" s="41" t="s">
        <v>42</v>
      </c>
      <c r="J35" s="42" t="s">
        <v>76</v>
      </c>
      <c r="K35" s="41" t="s">
        <v>112</v>
      </c>
      <c r="L35" s="43" t="s">
        <v>42</v>
      </c>
      <c r="M35" s="41" t="s">
        <v>94</v>
      </c>
      <c r="N35" s="41" t="s">
        <v>148</v>
      </c>
      <c r="O35" s="41" t="s">
        <v>80</v>
      </c>
      <c r="P35" s="43" t="s">
        <v>46</v>
      </c>
      <c r="Q35" s="43" t="s">
        <v>114</v>
      </c>
      <c r="R35" s="41">
        <v>2824286.43</v>
      </c>
      <c r="S35" s="41">
        <v>2824286.43</v>
      </c>
      <c r="T35" s="41">
        <v>2822567.52</v>
      </c>
      <c r="U35" s="41">
        <v>2822567.52</v>
      </c>
      <c r="V35" s="41">
        <v>2822567.52</v>
      </c>
      <c r="W35" s="41">
        <v>2822567.52</v>
      </c>
      <c r="X35" s="41">
        <v>2822567.52</v>
      </c>
      <c r="Y35" s="44">
        <f t="shared" si="1"/>
        <v>99.939138255180438</v>
      </c>
      <c r="Z35" s="43">
        <v>0</v>
      </c>
      <c r="AA35" s="43" t="s">
        <v>60</v>
      </c>
      <c r="AB35" s="37">
        <v>2500</v>
      </c>
      <c r="AC35" s="44">
        <v>0</v>
      </c>
      <c r="AD35" s="44">
        <v>100</v>
      </c>
      <c r="AE35" s="45" t="s">
        <v>61</v>
      </c>
      <c r="AF35" s="13"/>
    </row>
    <row r="36" spans="2:32" ht="60.75">
      <c r="B36" s="13"/>
      <c r="C36" s="39" t="s">
        <v>149</v>
      </c>
      <c r="D36" s="39" t="s">
        <v>150</v>
      </c>
      <c r="E36" s="40" t="s">
        <v>151</v>
      </c>
      <c r="F36" s="40" t="s">
        <v>1</v>
      </c>
      <c r="G36" s="40" t="s">
        <v>38</v>
      </c>
      <c r="H36" s="41" t="s">
        <v>38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152</v>
      </c>
      <c r="O36" s="41" t="s">
        <v>59</v>
      </c>
      <c r="P36" s="43" t="s">
        <v>46</v>
      </c>
      <c r="Q36" s="43" t="s">
        <v>114</v>
      </c>
      <c r="R36" s="41">
        <v>233600.35</v>
      </c>
      <c r="S36" s="41">
        <v>233600.6</v>
      </c>
      <c r="T36" s="41">
        <v>233600.6</v>
      </c>
      <c r="U36" s="41">
        <v>233176.24</v>
      </c>
      <c r="V36" s="41">
        <v>233176.24</v>
      </c>
      <c r="W36" s="41">
        <v>233176.24</v>
      </c>
      <c r="X36" s="41">
        <v>233176.24</v>
      </c>
      <c r="Y36" s="44">
        <f t="shared" si="1"/>
        <v>99.818339507689615</v>
      </c>
      <c r="Z36" s="43">
        <v>0</v>
      </c>
      <c r="AA36" s="43" t="s">
        <v>60</v>
      </c>
      <c r="AB36" s="37">
        <v>33</v>
      </c>
      <c r="AC36" s="44">
        <v>100</v>
      </c>
      <c r="AD36" s="44">
        <v>100</v>
      </c>
      <c r="AE36" s="45" t="s">
        <v>118</v>
      </c>
      <c r="AF36" s="13"/>
    </row>
    <row r="37" spans="2:32" ht="60.75">
      <c r="B37" s="13"/>
      <c r="C37" s="39" t="s">
        <v>153</v>
      </c>
      <c r="D37" s="39" t="s">
        <v>154</v>
      </c>
      <c r="E37" s="40" t="s">
        <v>155</v>
      </c>
      <c r="F37" s="40" t="s">
        <v>1</v>
      </c>
      <c r="G37" s="40" t="s">
        <v>38</v>
      </c>
      <c r="H37" s="41" t="s">
        <v>38</v>
      </c>
      <c r="I37" s="41" t="s">
        <v>39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152</v>
      </c>
      <c r="O37" s="41" t="s">
        <v>45</v>
      </c>
      <c r="P37" s="43" t="s">
        <v>46</v>
      </c>
      <c r="Q37" s="43" t="s">
        <v>114</v>
      </c>
      <c r="R37" s="41">
        <v>1423282.84</v>
      </c>
      <c r="S37" s="41">
        <v>1423282.84</v>
      </c>
      <c r="T37" s="41">
        <v>1423282.84</v>
      </c>
      <c r="U37" s="41">
        <v>1422210.28</v>
      </c>
      <c r="V37" s="41">
        <v>1422210.28</v>
      </c>
      <c r="W37" s="41">
        <v>1422210.28</v>
      </c>
      <c r="X37" s="41">
        <v>1422210.28</v>
      </c>
      <c r="Y37" s="44">
        <f t="shared" si="1"/>
        <v>99.924641823124901</v>
      </c>
      <c r="Z37" s="43">
        <v>0</v>
      </c>
      <c r="AA37" s="43" t="s">
        <v>54</v>
      </c>
      <c r="AB37" s="37">
        <v>36</v>
      </c>
      <c r="AC37" s="44">
        <v>100</v>
      </c>
      <c r="AD37" s="44">
        <v>100</v>
      </c>
      <c r="AE37" s="45" t="s">
        <v>61</v>
      </c>
      <c r="AF37" s="13"/>
    </row>
    <row r="38" spans="2:32" ht="60.75">
      <c r="B38" s="13"/>
      <c r="C38" s="39" t="s">
        <v>156</v>
      </c>
      <c r="D38" s="39" t="s">
        <v>157</v>
      </c>
      <c r="E38" s="40" t="s">
        <v>158</v>
      </c>
      <c r="F38" s="40" t="s">
        <v>1</v>
      </c>
      <c r="G38" s="40" t="s">
        <v>38</v>
      </c>
      <c r="H38" s="41" t="s">
        <v>38</v>
      </c>
      <c r="I38" s="41" t="s">
        <v>39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152</v>
      </c>
      <c r="O38" s="41" t="s">
        <v>45</v>
      </c>
      <c r="P38" s="43" t="s">
        <v>46</v>
      </c>
      <c r="Q38" s="43" t="s">
        <v>114</v>
      </c>
      <c r="R38" s="41">
        <v>2050963.16</v>
      </c>
      <c r="S38" s="41">
        <v>2050963.16</v>
      </c>
      <c r="T38" s="41">
        <v>2050963.16</v>
      </c>
      <c r="U38" s="41">
        <v>2050226.9</v>
      </c>
      <c r="V38" s="41">
        <v>2050226.9</v>
      </c>
      <c r="W38" s="41">
        <v>2050226.9</v>
      </c>
      <c r="X38" s="41">
        <v>2050226.9</v>
      </c>
      <c r="Y38" s="44">
        <f t="shared" si="1"/>
        <v>99.964101744275112</v>
      </c>
      <c r="Z38" s="43">
        <v>0</v>
      </c>
      <c r="AA38" s="43" t="s">
        <v>54</v>
      </c>
      <c r="AB38" s="37">
        <v>80</v>
      </c>
      <c r="AC38" s="44">
        <v>100</v>
      </c>
      <c r="AD38" s="44">
        <v>100</v>
      </c>
      <c r="AE38" s="45" t="s">
        <v>159</v>
      </c>
      <c r="AF38" s="13"/>
    </row>
    <row r="39" spans="2:32" ht="60.75">
      <c r="B39" s="13"/>
      <c r="C39" s="39" t="s">
        <v>160</v>
      </c>
      <c r="D39" s="39" t="s">
        <v>161</v>
      </c>
      <c r="E39" s="40" t="s">
        <v>162</v>
      </c>
      <c r="F39" s="40" t="s">
        <v>1</v>
      </c>
      <c r="G39" s="40" t="s">
        <v>38</v>
      </c>
      <c r="H39" s="41" t="s">
        <v>38</v>
      </c>
      <c r="I39" s="41" t="s">
        <v>39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152</v>
      </c>
      <c r="O39" s="41" t="s">
        <v>163</v>
      </c>
      <c r="P39" s="43" t="s">
        <v>46</v>
      </c>
      <c r="Q39" s="43" t="s">
        <v>114</v>
      </c>
      <c r="R39" s="41">
        <v>732473.92</v>
      </c>
      <c r="S39" s="41">
        <v>722772.21</v>
      </c>
      <c r="T39" s="41">
        <v>722772.21</v>
      </c>
      <c r="U39" s="41">
        <v>719144.48</v>
      </c>
      <c r="V39" s="41">
        <v>719144.48</v>
      </c>
      <c r="W39" s="41">
        <v>719144.48</v>
      </c>
      <c r="X39" s="41">
        <v>719144.48</v>
      </c>
      <c r="Y39" s="44">
        <f t="shared" si="1"/>
        <v>99.498081145095497</v>
      </c>
      <c r="Z39" s="43">
        <v>0</v>
      </c>
      <c r="AA39" s="43" t="s">
        <v>164</v>
      </c>
      <c r="AB39" s="37">
        <v>30</v>
      </c>
      <c r="AC39" s="44">
        <v>100</v>
      </c>
      <c r="AD39" s="44">
        <v>100</v>
      </c>
      <c r="AE39" s="45" t="s">
        <v>118</v>
      </c>
      <c r="AF39" s="13"/>
    </row>
    <row r="40" spans="2:32" ht="60.75">
      <c r="B40" s="13"/>
      <c r="C40" s="39" t="s">
        <v>165</v>
      </c>
      <c r="D40" s="39" t="s">
        <v>166</v>
      </c>
      <c r="E40" s="40" t="s">
        <v>167</v>
      </c>
      <c r="F40" s="40" t="s">
        <v>1</v>
      </c>
      <c r="G40" s="40" t="s">
        <v>38</v>
      </c>
      <c r="H40" s="41" t="s">
        <v>38</v>
      </c>
      <c r="I40" s="41" t="s">
        <v>39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152</v>
      </c>
      <c r="O40" s="41" t="s">
        <v>163</v>
      </c>
      <c r="P40" s="43" t="s">
        <v>46</v>
      </c>
      <c r="Q40" s="43" t="s">
        <v>114</v>
      </c>
      <c r="R40" s="41">
        <v>940493.9</v>
      </c>
      <c r="S40" s="41">
        <v>949139.24</v>
      </c>
      <c r="T40" s="41">
        <v>949139.24</v>
      </c>
      <c r="U40" s="41">
        <v>949139.24</v>
      </c>
      <c r="V40" s="41">
        <v>949139.24</v>
      </c>
      <c r="W40" s="41">
        <v>949139.24</v>
      </c>
      <c r="X40" s="41">
        <v>949139.24</v>
      </c>
      <c r="Y40" s="44">
        <f t="shared" si="1"/>
        <v>100</v>
      </c>
      <c r="Z40" s="43">
        <v>0</v>
      </c>
      <c r="AA40" s="43" t="s">
        <v>164</v>
      </c>
      <c r="AB40" s="37">
        <v>26</v>
      </c>
      <c r="AC40" s="44">
        <v>100</v>
      </c>
      <c r="AD40" s="44">
        <v>100</v>
      </c>
      <c r="AE40" s="45" t="s">
        <v>118</v>
      </c>
      <c r="AF40" s="13"/>
    </row>
    <row r="41" spans="2:32" ht="60.75">
      <c r="B41" s="13"/>
      <c r="C41" s="39" t="s">
        <v>168</v>
      </c>
      <c r="D41" s="39" t="s">
        <v>169</v>
      </c>
      <c r="E41" s="40" t="s">
        <v>170</v>
      </c>
      <c r="F41" s="40" t="s">
        <v>1</v>
      </c>
      <c r="G41" s="40" t="s">
        <v>38</v>
      </c>
      <c r="H41" s="41" t="s">
        <v>38</v>
      </c>
      <c r="I41" s="41" t="s">
        <v>39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152</v>
      </c>
      <c r="O41" s="41" t="s">
        <v>59</v>
      </c>
      <c r="P41" s="43" t="s">
        <v>46</v>
      </c>
      <c r="Q41" s="43" t="s">
        <v>114</v>
      </c>
      <c r="R41" s="41">
        <v>998905.23</v>
      </c>
      <c r="S41" s="41">
        <v>998905.23</v>
      </c>
      <c r="T41" s="41">
        <v>998905.23</v>
      </c>
      <c r="U41" s="41">
        <v>998746.5</v>
      </c>
      <c r="V41" s="41">
        <v>998746.5</v>
      </c>
      <c r="W41" s="41">
        <v>998746.5</v>
      </c>
      <c r="X41" s="41">
        <v>998746.5</v>
      </c>
      <c r="Y41" s="44">
        <f t="shared" si="1"/>
        <v>99.984109603670817</v>
      </c>
      <c r="Z41" s="43">
        <v>0</v>
      </c>
      <c r="AA41" s="43" t="s">
        <v>60</v>
      </c>
      <c r="AB41" s="37">
        <v>64</v>
      </c>
      <c r="AC41" s="44">
        <v>100</v>
      </c>
      <c r="AD41" s="44">
        <v>100</v>
      </c>
      <c r="AE41" s="45" t="s">
        <v>61</v>
      </c>
      <c r="AF41" s="13"/>
    </row>
    <row r="42" spans="2:32" ht="60.75">
      <c r="B42" s="13"/>
      <c r="C42" s="39" t="s">
        <v>171</v>
      </c>
      <c r="D42" s="39" t="s">
        <v>172</v>
      </c>
      <c r="E42" s="40" t="s">
        <v>173</v>
      </c>
      <c r="F42" s="40" t="s">
        <v>1</v>
      </c>
      <c r="G42" s="40" t="s">
        <v>38</v>
      </c>
      <c r="H42" s="41" t="s">
        <v>38</v>
      </c>
      <c r="I42" s="41" t="s">
        <v>39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152</v>
      </c>
      <c r="O42" s="41" t="s">
        <v>59</v>
      </c>
      <c r="P42" s="43" t="s">
        <v>46</v>
      </c>
      <c r="Q42" s="43" t="s">
        <v>114</v>
      </c>
      <c r="R42" s="41">
        <v>891437.58</v>
      </c>
      <c r="S42" s="41">
        <v>891437.58</v>
      </c>
      <c r="T42" s="41">
        <v>891437.58</v>
      </c>
      <c r="U42" s="41">
        <v>890454.65</v>
      </c>
      <c r="V42" s="41">
        <v>890454.65</v>
      </c>
      <c r="W42" s="41">
        <v>890454.65</v>
      </c>
      <c r="X42" s="41">
        <v>890454.65</v>
      </c>
      <c r="Y42" s="44">
        <f t="shared" si="1"/>
        <v>99.889736530963845</v>
      </c>
      <c r="Z42" s="43">
        <v>0</v>
      </c>
      <c r="AA42" s="43" t="s">
        <v>60</v>
      </c>
      <c r="AB42" s="37">
        <v>60</v>
      </c>
      <c r="AC42" s="44">
        <v>100</v>
      </c>
      <c r="AD42" s="44">
        <v>100</v>
      </c>
      <c r="AE42" s="45" t="s">
        <v>61</v>
      </c>
      <c r="AF42" s="13"/>
    </row>
    <row r="43" spans="2:32" ht="60.75">
      <c r="B43" s="13"/>
      <c r="C43" s="39" t="s">
        <v>174</v>
      </c>
      <c r="D43" s="39" t="s">
        <v>175</v>
      </c>
      <c r="E43" s="40" t="s">
        <v>176</v>
      </c>
      <c r="F43" s="40" t="s">
        <v>1</v>
      </c>
      <c r="G43" s="40" t="s">
        <v>38</v>
      </c>
      <c r="H43" s="41" t="s">
        <v>38</v>
      </c>
      <c r="I43" s="41" t="s">
        <v>39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152</v>
      </c>
      <c r="O43" s="41" t="s">
        <v>163</v>
      </c>
      <c r="P43" s="43" t="s">
        <v>46</v>
      </c>
      <c r="Q43" s="43" t="s">
        <v>114</v>
      </c>
      <c r="R43" s="41">
        <v>428646.22</v>
      </c>
      <c r="S43" s="41">
        <v>428646.22</v>
      </c>
      <c r="T43" s="41">
        <v>428646.22</v>
      </c>
      <c r="U43" s="41">
        <v>428370.47</v>
      </c>
      <c r="V43" s="41">
        <v>428370.47</v>
      </c>
      <c r="W43" s="41">
        <v>428370.47</v>
      </c>
      <c r="X43" s="41">
        <v>428370.47</v>
      </c>
      <c r="Y43" s="44">
        <f t="shared" si="1"/>
        <v>99.935669559852883</v>
      </c>
      <c r="Z43" s="43">
        <v>0</v>
      </c>
      <c r="AA43" s="43" t="s">
        <v>164</v>
      </c>
      <c r="AB43" s="37">
        <v>23</v>
      </c>
      <c r="AC43" s="44">
        <v>100</v>
      </c>
      <c r="AD43" s="44">
        <v>100</v>
      </c>
      <c r="AE43" s="45" t="s">
        <v>125</v>
      </c>
      <c r="AF43" s="13"/>
    </row>
    <row r="44" spans="2:32" ht="60.75">
      <c r="B44" s="13"/>
      <c r="C44" s="39" t="s">
        <v>177</v>
      </c>
      <c r="D44" s="39" t="s">
        <v>178</v>
      </c>
      <c r="E44" s="40" t="s">
        <v>179</v>
      </c>
      <c r="F44" s="40" t="s">
        <v>1</v>
      </c>
      <c r="G44" s="40" t="s">
        <v>38</v>
      </c>
      <c r="H44" s="41" t="s">
        <v>38</v>
      </c>
      <c r="I44" s="41" t="s">
        <v>39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152</v>
      </c>
      <c r="O44" s="41" t="s">
        <v>163</v>
      </c>
      <c r="P44" s="43" t="s">
        <v>46</v>
      </c>
      <c r="Q44" s="43" t="s">
        <v>114</v>
      </c>
      <c r="R44" s="41">
        <v>252429.28</v>
      </c>
      <c r="S44" s="41">
        <v>252429.28</v>
      </c>
      <c r="T44" s="41">
        <v>252429.28</v>
      </c>
      <c r="U44" s="41">
        <v>244938.21</v>
      </c>
      <c r="V44" s="41">
        <v>244938.21</v>
      </c>
      <c r="W44" s="41">
        <v>244938.21</v>
      </c>
      <c r="X44" s="41">
        <v>244938.21</v>
      </c>
      <c r="Y44" s="44">
        <f t="shared" si="1"/>
        <v>97.032408443267741</v>
      </c>
      <c r="Z44" s="43">
        <v>0</v>
      </c>
      <c r="AA44" s="43" t="s">
        <v>164</v>
      </c>
      <c r="AB44" s="37">
        <v>9</v>
      </c>
      <c r="AC44" s="44">
        <v>100</v>
      </c>
      <c r="AD44" s="44">
        <v>100</v>
      </c>
      <c r="AE44" s="45" t="s">
        <v>159</v>
      </c>
      <c r="AF44" s="13"/>
    </row>
    <row r="45" spans="2:32" ht="60.75">
      <c r="B45" s="13"/>
      <c r="C45" s="39" t="s">
        <v>180</v>
      </c>
      <c r="D45" s="39" t="s">
        <v>181</v>
      </c>
      <c r="E45" s="40" t="s">
        <v>182</v>
      </c>
      <c r="F45" s="40" t="s">
        <v>1</v>
      </c>
      <c r="G45" s="40" t="s">
        <v>38</v>
      </c>
      <c r="H45" s="41" t="s">
        <v>38</v>
      </c>
      <c r="I45" s="41" t="s">
        <v>39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152</v>
      </c>
      <c r="O45" s="41" t="s">
        <v>163</v>
      </c>
      <c r="P45" s="43" t="s">
        <v>46</v>
      </c>
      <c r="Q45" s="43" t="s">
        <v>114</v>
      </c>
      <c r="R45" s="41">
        <v>193221.26</v>
      </c>
      <c r="S45" s="41">
        <v>193221.26</v>
      </c>
      <c r="T45" s="41">
        <v>193221.26</v>
      </c>
      <c r="U45" s="41">
        <v>192166.01</v>
      </c>
      <c r="V45" s="41">
        <v>192166.01</v>
      </c>
      <c r="W45" s="41">
        <v>192166.01</v>
      </c>
      <c r="X45" s="41">
        <v>192166.01</v>
      </c>
      <c r="Y45" s="44">
        <f t="shared" si="1"/>
        <v>99.4538644453514</v>
      </c>
      <c r="Z45" s="43">
        <v>0</v>
      </c>
      <c r="AA45" s="43" t="s">
        <v>164</v>
      </c>
      <c r="AB45" s="37">
        <v>9</v>
      </c>
      <c r="AC45" s="44">
        <v>100</v>
      </c>
      <c r="AD45" s="44">
        <v>100</v>
      </c>
      <c r="AE45" s="45" t="s">
        <v>118</v>
      </c>
      <c r="AF45" s="13"/>
    </row>
    <row r="46" spans="2:32" ht="60.75">
      <c r="B46" s="13"/>
      <c r="C46" s="39" t="s">
        <v>183</v>
      </c>
      <c r="D46" s="39" t="s">
        <v>184</v>
      </c>
      <c r="E46" s="40" t="s">
        <v>185</v>
      </c>
      <c r="F46" s="40" t="s">
        <v>1</v>
      </c>
      <c r="G46" s="40" t="s">
        <v>38</v>
      </c>
      <c r="H46" s="41" t="s">
        <v>38</v>
      </c>
      <c r="I46" s="41" t="s">
        <v>39</v>
      </c>
      <c r="J46" s="42" t="s">
        <v>40</v>
      </c>
      <c r="K46" s="41" t="s">
        <v>41</v>
      </c>
      <c r="L46" s="43" t="s">
        <v>42</v>
      </c>
      <c r="M46" s="41" t="s">
        <v>43</v>
      </c>
      <c r="N46" s="41" t="s">
        <v>152</v>
      </c>
      <c r="O46" s="41" t="s">
        <v>163</v>
      </c>
      <c r="P46" s="43" t="s">
        <v>46</v>
      </c>
      <c r="Q46" s="43" t="s">
        <v>114</v>
      </c>
      <c r="R46" s="41">
        <v>640842.54</v>
      </c>
      <c r="S46" s="41">
        <v>640842.54</v>
      </c>
      <c r="T46" s="41">
        <v>640842.54</v>
      </c>
      <c r="U46" s="41">
        <v>630322.43999999994</v>
      </c>
      <c r="V46" s="41">
        <v>630322.43999999994</v>
      </c>
      <c r="W46" s="41">
        <v>630322.43999999994</v>
      </c>
      <c r="X46" s="41">
        <v>630322.43999999994</v>
      </c>
      <c r="Y46" s="44">
        <f t="shared" si="1"/>
        <v>98.358395496029331</v>
      </c>
      <c r="Z46" s="43">
        <v>0</v>
      </c>
      <c r="AA46" s="43" t="s">
        <v>164</v>
      </c>
      <c r="AB46" s="37">
        <v>16</v>
      </c>
      <c r="AC46" s="44">
        <v>100</v>
      </c>
      <c r="AD46" s="44">
        <v>100</v>
      </c>
      <c r="AE46" s="45" t="s">
        <v>159</v>
      </c>
      <c r="AF46" s="13"/>
    </row>
    <row r="47" spans="2:32" ht="60.75">
      <c r="B47" s="13"/>
      <c r="C47" s="39" t="s">
        <v>186</v>
      </c>
      <c r="D47" s="39" t="s">
        <v>187</v>
      </c>
      <c r="E47" s="40" t="s">
        <v>188</v>
      </c>
      <c r="F47" s="40" t="s">
        <v>1</v>
      </c>
      <c r="G47" s="40" t="s">
        <v>38</v>
      </c>
      <c r="H47" s="41" t="s">
        <v>38</v>
      </c>
      <c r="I47" s="41" t="s">
        <v>39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152</v>
      </c>
      <c r="O47" s="41" t="s">
        <v>45</v>
      </c>
      <c r="P47" s="43" t="s">
        <v>46</v>
      </c>
      <c r="Q47" s="43" t="s">
        <v>114</v>
      </c>
      <c r="R47" s="41">
        <v>2693701.43</v>
      </c>
      <c r="S47" s="41">
        <v>2693701.43</v>
      </c>
      <c r="T47" s="41">
        <v>2693701.43</v>
      </c>
      <c r="U47" s="41">
        <v>2691655.5</v>
      </c>
      <c r="V47" s="41">
        <v>2691655.5</v>
      </c>
      <c r="W47" s="41">
        <v>2691655.5</v>
      </c>
      <c r="X47" s="41">
        <v>2691655.5</v>
      </c>
      <c r="Y47" s="44">
        <f t="shared" si="1"/>
        <v>99.924047632851426</v>
      </c>
      <c r="Z47" s="43">
        <v>0</v>
      </c>
      <c r="AA47" s="43" t="s">
        <v>54</v>
      </c>
      <c r="AB47" s="37">
        <v>98</v>
      </c>
      <c r="AC47" s="44">
        <v>100</v>
      </c>
      <c r="AD47" s="44">
        <v>100</v>
      </c>
      <c r="AE47" s="45" t="s">
        <v>159</v>
      </c>
      <c r="AF47" s="13"/>
    </row>
    <row r="48" spans="2:32" ht="60.75">
      <c r="B48" s="13"/>
      <c r="C48" s="39" t="s">
        <v>189</v>
      </c>
      <c r="D48" s="39" t="s">
        <v>190</v>
      </c>
      <c r="E48" s="40" t="s">
        <v>191</v>
      </c>
      <c r="F48" s="40" t="s">
        <v>1</v>
      </c>
      <c r="G48" s="40" t="s">
        <v>38</v>
      </c>
      <c r="H48" s="41" t="s">
        <v>38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152</v>
      </c>
      <c r="O48" s="41" t="s">
        <v>45</v>
      </c>
      <c r="P48" s="43" t="s">
        <v>46</v>
      </c>
      <c r="Q48" s="43" t="s">
        <v>114</v>
      </c>
      <c r="R48" s="41">
        <v>3930245.21</v>
      </c>
      <c r="S48" s="41">
        <v>3930245.19</v>
      </c>
      <c r="T48" s="41">
        <v>3930245.19</v>
      </c>
      <c r="U48" s="41">
        <v>3904194.15</v>
      </c>
      <c r="V48" s="41">
        <v>3904194.15</v>
      </c>
      <c r="W48" s="41">
        <v>3904194.15</v>
      </c>
      <c r="X48" s="41">
        <v>3904194.15</v>
      </c>
      <c r="Y48" s="44">
        <f t="shared" si="1"/>
        <v>99.337165017941288</v>
      </c>
      <c r="Z48" s="43">
        <v>0</v>
      </c>
      <c r="AA48" s="43" t="s">
        <v>54</v>
      </c>
      <c r="AB48" s="37">
        <v>49</v>
      </c>
      <c r="AC48" s="44">
        <v>100</v>
      </c>
      <c r="AD48" s="44">
        <v>100</v>
      </c>
      <c r="AE48" s="45" t="s">
        <v>61</v>
      </c>
      <c r="AF48" s="13"/>
    </row>
    <row r="49" spans="2:32" ht="60.75">
      <c r="B49" s="13"/>
      <c r="C49" s="39" t="s">
        <v>192</v>
      </c>
      <c r="D49" s="39" t="s">
        <v>193</v>
      </c>
      <c r="E49" s="40" t="s">
        <v>194</v>
      </c>
      <c r="F49" s="40" t="s">
        <v>1</v>
      </c>
      <c r="G49" s="40" t="s">
        <v>38</v>
      </c>
      <c r="H49" s="41" t="s">
        <v>38</v>
      </c>
      <c r="I49" s="41" t="s">
        <v>39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152</v>
      </c>
      <c r="O49" s="41" t="s">
        <v>45</v>
      </c>
      <c r="P49" s="43" t="s">
        <v>46</v>
      </c>
      <c r="Q49" s="43" t="s">
        <v>114</v>
      </c>
      <c r="R49" s="41">
        <v>1637895.86</v>
      </c>
      <c r="S49" s="41">
        <v>1637895.86</v>
      </c>
      <c r="T49" s="41">
        <v>1637895.86</v>
      </c>
      <c r="U49" s="41">
        <v>1637426.94</v>
      </c>
      <c r="V49" s="41">
        <v>1637426.94</v>
      </c>
      <c r="W49" s="41">
        <v>1637426.94</v>
      </c>
      <c r="X49" s="41">
        <v>1637426.94</v>
      </c>
      <c r="Y49" s="44">
        <f t="shared" si="1"/>
        <v>99.971370585184815</v>
      </c>
      <c r="Z49" s="43">
        <v>0</v>
      </c>
      <c r="AA49" s="43" t="s">
        <v>54</v>
      </c>
      <c r="AB49" s="37">
        <v>84</v>
      </c>
      <c r="AC49" s="44">
        <v>100</v>
      </c>
      <c r="AD49" s="44">
        <v>100</v>
      </c>
      <c r="AE49" s="45" t="s">
        <v>118</v>
      </c>
      <c r="AF49" s="13"/>
    </row>
    <row r="50" spans="2:32" ht="60.75">
      <c r="B50" s="13"/>
      <c r="C50" s="39" t="s">
        <v>195</v>
      </c>
      <c r="D50" s="39" t="s">
        <v>196</v>
      </c>
      <c r="E50" s="40" t="s">
        <v>197</v>
      </c>
      <c r="F50" s="40" t="s">
        <v>1</v>
      </c>
      <c r="G50" s="40" t="s">
        <v>38</v>
      </c>
      <c r="H50" s="41" t="s">
        <v>38</v>
      </c>
      <c r="I50" s="41" t="s">
        <v>39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152</v>
      </c>
      <c r="O50" s="41" t="s">
        <v>45</v>
      </c>
      <c r="P50" s="43" t="s">
        <v>46</v>
      </c>
      <c r="Q50" s="43" t="s">
        <v>114</v>
      </c>
      <c r="R50" s="41">
        <v>1110844.6000000001</v>
      </c>
      <c r="S50" s="41">
        <v>1110844.6000000001</v>
      </c>
      <c r="T50" s="41">
        <v>1110844.6000000001</v>
      </c>
      <c r="U50" s="41">
        <v>1110076.57</v>
      </c>
      <c r="V50" s="41">
        <v>1110076.57</v>
      </c>
      <c r="W50" s="41">
        <v>1110076.57</v>
      </c>
      <c r="X50" s="41">
        <v>1110076.57</v>
      </c>
      <c r="Y50" s="44">
        <f t="shared" si="1"/>
        <v>99.930860716251402</v>
      </c>
      <c r="Z50" s="43">
        <v>0</v>
      </c>
      <c r="AA50" s="43" t="s">
        <v>54</v>
      </c>
      <c r="AB50" s="37">
        <v>40</v>
      </c>
      <c r="AC50" s="44">
        <v>100</v>
      </c>
      <c r="AD50" s="44">
        <v>100</v>
      </c>
      <c r="AE50" s="45" t="s">
        <v>61</v>
      </c>
      <c r="AF50" s="13"/>
    </row>
    <row r="51" spans="2:32" ht="60.75">
      <c r="B51" s="13"/>
      <c r="C51" s="39" t="s">
        <v>198</v>
      </c>
      <c r="D51" s="39" t="s">
        <v>199</v>
      </c>
      <c r="E51" s="40" t="s">
        <v>200</v>
      </c>
      <c r="F51" s="40" t="s">
        <v>1</v>
      </c>
      <c r="G51" s="40" t="s">
        <v>38</v>
      </c>
      <c r="H51" s="41" t="s">
        <v>201</v>
      </c>
      <c r="I51" s="41" t="s">
        <v>52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152</v>
      </c>
      <c r="O51" s="41" t="s">
        <v>163</v>
      </c>
      <c r="P51" s="43" t="s">
        <v>46</v>
      </c>
      <c r="Q51" s="43" t="s">
        <v>114</v>
      </c>
      <c r="R51" s="41">
        <v>709316.43</v>
      </c>
      <c r="S51" s="41">
        <v>713072.36</v>
      </c>
      <c r="T51" s="41">
        <v>713072.36</v>
      </c>
      <c r="U51" s="41">
        <v>713072.36</v>
      </c>
      <c r="V51" s="41">
        <v>713072.36</v>
      </c>
      <c r="W51" s="41">
        <v>713072.36</v>
      </c>
      <c r="X51" s="41">
        <v>713072.36</v>
      </c>
      <c r="Y51" s="44">
        <f t="shared" si="1"/>
        <v>100</v>
      </c>
      <c r="Z51" s="43">
        <v>0</v>
      </c>
      <c r="AA51" s="43" t="s">
        <v>164</v>
      </c>
      <c r="AB51" s="37">
        <v>24</v>
      </c>
      <c r="AC51" s="44">
        <v>100</v>
      </c>
      <c r="AD51" s="44">
        <v>100</v>
      </c>
      <c r="AE51" s="45" t="s">
        <v>159</v>
      </c>
      <c r="AF51" s="13"/>
    </row>
    <row r="52" spans="2:32" ht="60.75">
      <c r="B52" s="13"/>
      <c r="C52" s="39" t="s">
        <v>202</v>
      </c>
      <c r="D52" s="39" t="s">
        <v>203</v>
      </c>
      <c r="E52" s="40" t="s">
        <v>204</v>
      </c>
      <c r="F52" s="40" t="s">
        <v>1</v>
      </c>
      <c r="G52" s="40" t="s">
        <v>38</v>
      </c>
      <c r="H52" s="41" t="s">
        <v>201</v>
      </c>
      <c r="I52" s="41" t="s">
        <v>52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152</v>
      </c>
      <c r="O52" s="41" t="s">
        <v>163</v>
      </c>
      <c r="P52" s="43" t="s">
        <v>46</v>
      </c>
      <c r="Q52" s="43" t="s">
        <v>114</v>
      </c>
      <c r="R52" s="41">
        <v>136710.81</v>
      </c>
      <c r="S52" s="41">
        <v>136710.81</v>
      </c>
      <c r="T52" s="41">
        <v>132954.88</v>
      </c>
      <c r="U52" s="41">
        <v>103846.73</v>
      </c>
      <c r="V52" s="41">
        <v>103846.73</v>
      </c>
      <c r="W52" s="41">
        <v>103846.73</v>
      </c>
      <c r="X52" s="41">
        <v>103846.73</v>
      </c>
      <c r="Y52" s="44">
        <f t="shared" si="1"/>
        <v>75.960876831905239</v>
      </c>
      <c r="Z52" s="43">
        <v>0</v>
      </c>
      <c r="AA52" s="43" t="s">
        <v>205</v>
      </c>
      <c r="AB52" s="37">
        <v>19</v>
      </c>
      <c r="AC52" s="44">
        <v>100</v>
      </c>
      <c r="AD52" s="44">
        <v>100</v>
      </c>
      <c r="AE52" s="45" t="s">
        <v>118</v>
      </c>
      <c r="AF52" s="13"/>
    </row>
    <row r="53" spans="2:32" ht="60.75">
      <c r="B53" s="13"/>
      <c r="C53" s="39" t="s">
        <v>206</v>
      </c>
      <c r="D53" s="39" t="s">
        <v>207</v>
      </c>
      <c r="E53" s="40" t="s">
        <v>208</v>
      </c>
      <c r="F53" s="40" t="s">
        <v>1</v>
      </c>
      <c r="G53" s="40" t="s">
        <v>38</v>
      </c>
      <c r="H53" s="41" t="s">
        <v>201</v>
      </c>
      <c r="I53" s="41" t="s">
        <v>52</v>
      </c>
      <c r="J53" s="42" t="s">
        <v>40</v>
      </c>
      <c r="K53" s="41" t="s">
        <v>41</v>
      </c>
      <c r="L53" s="43" t="s">
        <v>42</v>
      </c>
      <c r="M53" s="41" t="s">
        <v>43</v>
      </c>
      <c r="N53" s="41" t="s">
        <v>152</v>
      </c>
      <c r="O53" s="41" t="s">
        <v>163</v>
      </c>
      <c r="P53" s="43" t="s">
        <v>46</v>
      </c>
      <c r="Q53" s="43" t="s">
        <v>114</v>
      </c>
      <c r="R53" s="41">
        <v>289840.89</v>
      </c>
      <c r="S53" s="41">
        <v>290897.15999999997</v>
      </c>
      <c r="T53" s="41">
        <v>290897.15999999997</v>
      </c>
      <c r="U53" s="41">
        <v>290897.15999999997</v>
      </c>
      <c r="V53" s="41">
        <v>290897.15999999997</v>
      </c>
      <c r="W53" s="41">
        <v>290897.15999999997</v>
      </c>
      <c r="X53" s="41">
        <v>290897.15999999997</v>
      </c>
      <c r="Y53" s="44">
        <f t="shared" si="1"/>
        <v>100</v>
      </c>
      <c r="Z53" s="43">
        <v>0</v>
      </c>
      <c r="AA53" s="43" t="s">
        <v>164</v>
      </c>
      <c r="AB53" s="37">
        <v>19</v>
      </c>
      <c r="AC53" s="44">
        <v>100</v>
      </c>
      <c r="AD53" s="44">
        <v>100</v>
      </c>
      <c r="AE53" s="45" t="s">
        <v>159</v>
      </c>
      <c r="AF53" s="13"/>
    </row>
    <row r="54" spans="2:32" ht="60.75">
      <c r="B54" s="13"/>
      <c r="C54" s="39" t="s">
        <v>209</v>
      </c>
      <c r="D54" s="39" t="s">
        <v>210</v>
      </c>
      <c r="E54" s="40" t="s">
        <v>211</v>
      </c>
      <c r="F54" s="40" t="s">
        <v>1</v>
      </c>
      <c r="G54" s="40" t="s">
        <v>38</v>
      </c>
      <c r="H54" s="41" t="s">
        <v>201</v>
      </c>
      <c r="I54" s="41" t="s">
        <v>52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152</v>
      </c>
      <c r="O54" s="41" t="s">
        <v>163</v>
      </c>
      <c r="P54" s="43" t="s">
        <v>46</v>
      </c>
      <c r="Q54" s="43" t="s">
        <v>114</v>
      </c>
      <c r="R54" s="41">
        <v>618326.13</v>
      </c>
      <c r="S54" s="41">
        <v>618326.13</v>
      </c>
      <c r="T54" s="41">
        <v>618326.13</v>
      </c>
      <c r="U54" s="41">
        <v>599323.02</v>
      </c>
      <c r="V54" s="41">
        <v>599323.02</v>
      </c>
      <c r="W54" s="41">
        <v>599323.02</v>
      </c>
      <c r="X54" s="41">
        <v>599323.02</v>
      </c>
      <c r="Y54" s="44">
        <f t="shared" si="1"/>
        <v>96.926684951839249</v>
      </c>
      <c r="Z54" s="43">
        <v>0</v>
      </c>
      <c r="AA54" s="43" t="s">
        <v>164</v>
      </c>
      <c r="AB54" s="37">
        <v>24</v>
      </c>
      <c r="AC54" s="44">
        <v>100</v>
      </c>
      <c r="AD54" s="44">
        <v>100</v>
      </c>
      <c r="AE54" s="45" t="s">
        <v>118</v>
      </c>
      <c r="AF54" s="13"/>
    </row>
    <row r="55" spans="2:32" ht="60.75">
      <c r="B55" s="13"/>
      <c r="C55" s="39" t="s">
        <v>212</v>
      </c>
      <c r="D55" s="39" t="s">
        <v>213</v>
      </c>
      <c r="E55" s="40" t="s">
        <v>214</v>
      </c>
      <c r="F55" s="40" t="s">
        <v>1</v>
      </c>
      <c r="G55" s="40" t="s">
        <v>38</v>
      </c>
      <c r="H55" s="41" t="s">
        <v>215</v>
      </c>
      <c r="I55" s="41" t="s">
        <v>52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152</v>
      </c>
      <c r="O55" s="41" t="s">
        <v>163</v>
      </c>
      <c r="P55" s="43" t="s">
        <v>46</v>
      </c>
      <c r="Q55" s="43" t="s">
        <v>114</v>
      </c>
      <c r="R55" s="41">
        <v>137488.79999999999</v>
      </c>
      <c r="S55" s="41">
        <v>137488.79999999999</v>
      </c>
      <c r="T55" s="41">
        <v>137488.79999999999</v>
      </c>
      <c r="U55" s="41">
        <v>133786.10999999999</v>
      </c>
      <c r="V55" s="41">
        <v>133786.10999999999</v>
      </c>
      <c r="W55" s="41">
        <v>133786.10999999999</v>
      </c>
      <c r="X55" s="41">
        <v>133786.10999999999</v>
      </c>
      <c r="Y55" s="44">
        <f t="shared" si="1"/>
        <v>97.306915181454784</v>
      </c>
      <c r="Z55" s="43">
        <v>0</v>
      </c>
      <c r="AA55" s="43" t="s">
        <v>164</v>
      </c>
      <c r="AB55" s="37">
        <v>5</v>
      </c>
      <c r="AC55" s="44">
        <v>100</v>
      </c>
      <c r="AD55" s="44">
        <v>100</v>
      </c>
      <c r="AE55" s="45" t="s">
        <v>159</v>
      </c>
      <c r="AF55" s="13"/>
    </row>
    <row r="56" spans="2:32" ht="60.75">
      <c r="B56" s="13"/>
      <c r="C56" s="39" t="s">
        <v>216</v>
      </c>
      <c r="D56" s="39" t="s">
        <v>217</v>
      </c>
      <c r="E56" s="40" t="s">
        <v>218</v>
      </c>
      <c r="F56" s="40" t="s">
        <v>1</v>
      </c>
      <c r="G56" s="40" t="s">
        <v>38</v>
      </c>
      <c r="H56" s="41" t="s">
        <v>215</v>
      </c>
      <c r="I56" s="41" t="s">
        <v>52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152</v>
      </c>
      <c r="O56" s="41" t="s">
        <v>163</v>
      </c>
      <c r="P56" s="43" t="s">
        <v>46</v>
      </c>
      <c r="Q56" s="43" t="s">
        <v>114</v>
      </c>
      <c r="R56" s="41">
        <v>45570.27</v>
      </c>
      <c r="S56" s="41">
        <v>45570.27</v>
      </c>
      <c r="T56" s="41">
        <v>45570.27</v>
      </c>
      <c r="U56" s="41">
        <v>45513.03</v>
      </c>
      <c r="V56" s="41">
        <v>45513.03</v>
      </c>
      <c r="W56" s="41">
        <v>45513.03</v>
      </c>
      <c r="X56" s="41">
        <v>45513.03</v>
      </c>
      <c r="Y56" s="44">
        <f t="shared" si="1"/>
        <v>99.874391790963728</v>
      </c>
      <c r="Z56" s="43">
        <v>0</v>
      </c>
      <c r="AA56" s="43" t="s">
        <v>205</v>
      </c>
      <c r="AB56" s="37">
        <v>5</v>
      </c>
      <c r="AC56" s="44">
        <v>100</v>
      </c>
      <c r="AD56" s="44">
        <v>100</v>
      </c>
      <c r="AE56" s="45" t="s">
        <v>118</v>
      </c>
      <c r="AF56" s="13"/>
    </row>
    <row r="57" spans="2:32" ht="60.75">
      <c r="B57" s="13"/>
      <c r="C57" s="39" t="s">
        <v>219</v>
      </c>
      <c r="D57" s="39" t="s">
        <v>220</v>
      </c>
      <c r="E57" s="40" t="s">
        <v>221</v>
      </c>
      <c r="F57" s="40" t="s">
        <v>1</v>
      </c>
      <c r="G57" s="40" t="s">
        <v>38</v>
      </c>
      <c r="H57" s="41" t="s">
        <v>215</v>
      </c>
      <c r="I57" s="41" t="s">
        <v>52</v>
      </c>
      <c r="J57" s="42" t="s">
        <v>40</v>
      </c>
      <c r="K57" s="41" t="s">
        <v>41</v>
      </c>
      <c r="L57" s="43" t="s">
        <v>42</v>
      </c>
      <c r="M57" s="41" t="s">
        <v>43</v>
      </c>
      <c r="N57" s="41" t="s">
        <v>152</v>
      </c>
      <c r="O57" s="41" t="s">
        <v>163</v>
      </c>
      <c r="P57" s="43" t="s">
        <v>46</v>
      </c>
      <c r="Q57" s="43" t="s">
        <v>114</v>
      </c>
      <c r="R57" s="41">
        <v>96610.63</v>
      </c>
      <c r="S57" s="41">
        <v>96085.26</v>
      </c>
      <c r="T57" s="41">
        <v>96085.26</v>
      </c>
      <c r="U57" s="41">
        <v>96085.26</v>
      </c>
      <c r="V57" s="41">
        <v>96085.26</v>
      </c>
      <c r="W57" s="41">
        <v>96085.26</v>
      </c>
      <c r="X57" s="41">
        <v>96085.26</v>
      </c>
      <c r="Y57" s="44">
        <f t="shared" si="1"/>
        <v>100</v>
      </c>
      <c r="Z57" s="43">
        <v>0</v>
      </c>
      <c r="AA57" s="43" t="s">
        <v>164</v>
      </c>
      <c r="AB57" s="37">
        <v>5</v>
      </c>
      <c r="AC57" s="44">
        <v>100</v>
      </c>
      <c r="AD57" s="44">
        <v>100</v>
      </c>
      <c r="AE57" s="45" t="s">
        <v>118</v>
      </c>
      <c r="AF57" s="13"/>
    </row>
    <row r="58" spans="2:32" ht="60.75">
      <c r="B58" s="13"/>
      <c r="C58" s="39" t="s">
        <v>222</v>
      </c>
      <c r="D58" s="39" t="s">
        <v>223</v>
      </c>
      <c r="E58" s="40" t="s">
        <v>224</v>
      </c>
      <c r="F58" s="40" t="s">
        <v>1</v>
      </c>
      <c r="G58" s="40" t="s">
        <v>38</v>
      </c>
      <c r="H58" s="41" t="s">
        <v>215</v>
      </c>
      <c r="I58" s="41" t="s">
        <v>52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152</v>
      </c>
      <c r="O58" s="41" t="s">
        <v>163</v>
      </c>
      <c r="P58" s="43" t="s">
        <v>46</v>
      </c>
      <c r="Q58" s="43" t="s">
        <v>114</v>
      </c>
      <c r="R58" s="41">
        <v>141652.25</v>
      </c>
      <c r="S58" s="41">
        <v>141652.25</v>
      </c>
      <c r="T58" s="41">
        <v>141652.25</v>
      </c>
      <c r="U58" s="41">
        <v>138569.29</v>
      </c>
      <c r="V58" s="41">
        <v>138569.29</v>
      </c>
      <c r="W58" s="41">
        <v>138569.29</v>
      </c>
      <c r="X58" s="41">
        <v>138569.29</v>
      </c>
      <c r="Y58" s="44">
        <f t="shared" si="1"/>
        <v>97.82357145756599</v>
      </c>
      <c r="Z58" s="43">
        <v>0</v>
      </c>
      <c r="AA58" s="43" t="s">
        <v>164</v>
      </c>
      <c r="AB58" s="37">
        <v>5</v>
      </c>
      <c r="AC58" s="44">
        <v>100</v>
      </c>
      <c r="AD58" s="44">
        <v>100</v>
      </c>
      <c r="AE58" s="45" t="s">
        <v>159</v>
      </c>
      <c r="AF58" s="13"/>
    </row>
    <row r="59" spans="2:32" ht="60.75">
      <c r="B59" s="13"/>
      <c r="C59" s="39" t="s">
        <v>225</v>
      </c>
      <c r="D59" s="39" t="s">
        <v>226</v>
      </c>
      <c r="E59" s="40" t="s">
        <v>227</v>
      </c>
      <c r="F59" s="40" t="s">
        <v>1</v>
      </c>
      <c r="G59" s="40" t="s">
        <v>38</v>
      </c>
      <c r="H59" s="41" t="s">
        <v>72</v>
      </c>
      <c r="I59" s="41" t="s">
        <v>42</v>
      </c>
      <c r="J59" s="42" t="s">
        <v>76</v>
      </c>
      <c r="K59" s="41" t="s">
        <v>228</v>
      </c>
      <c r="L59" s="43" t="s">
        <v>42</v>
      </c>
      <c r="M59" s="41" t="s">
        <v>94</v>
      </c>
      <c r="N59" s="41" t="s">
        <v>229</v>
      </c>
      <c r="O59" s="41" t="s">
        <v>70</v>
      </c>
      <c r="P59" s="43" t="s">
        <v>46</v>
      </c>
      <c r="Q59" s="43" t="s">
        <v>114</v>
      </c>
      <c r="R59" s="41">
        <v>470703.64</v>
      </c>
      <c r="S59" s="41">
        <v>465525.9</v>
      </c>
      <c r="T59" s="41">
        <v>465525.9</v>
      </c>
      <c r="U59" s="41">
        <v>464081.42</v>
      </c>
      <c r="V59" s="41">
        <v>464081.42</v>
      </c>
      <c r="W59" s="41">
        <v>464081.42</v>
      </c>
      <c r="X59" s="41">
        <v>464081.42</v>
      </c>
      <c r="Y59" s="44">
        <f t="shared" si="1"/>
        <v>99.689710067689035</v>
      </c>
      <c r="Z59" s="43">
        <v>0</v>
      </c>
      <c r="AA59" s="43" t="s">
        <v>60</v>
      </c>
      <c r="AB59" s="37"/>
      <c r="AC59" s="44">
        <v>0</v>
      </c>
      <c r="AD59" s="44">
        <v>100</v>
      </c>
      <c r="AE59" s="45" t="s">
        <v>61</v>
      </c>
      <c r="AF59" s="13"/>
    </row>
    <row r="60" spans="2:32" ht="60.75">
      <c r="B60" s="13"/>
      <c r="C60" s="39" t="s">
        <v>230</v>
      </c>
      <c r="D60" s="39" t="s">
        <v>231</v>
      </c>
      <c r="E60" s="40" t="s">
        <v>232</v>
      </c>
      <c r="F60" s="40" t="s">
        <v>1</v>
      </c>
      <c r="G60" s="40" t="s">
        <v>38</v>
      </c>
      <c r="H60" s="41" t="s">
        <v>72</v>
      </c>
      <c r="I60" s="41" t="s">
        <v>42</v>
      </c>
      <c r="J60" s="42" t="s">
        <v>76</v>
      </c>
      <c r="K60" s="41" t="s">
        <v>233</v>
      </c>
      <c r="L60" s="43" t="s">
        <v>42</v>
      </c>
      <c r="M60" s="41" t="s">
        <v>94</v>
      </c>
      <c r="N60" s="41" t="s">
        <v>229</v>
      </c>
      <c r="O60" s="41" t="s">
        <v>70</v>
      </c>
      <c r="P60" s="43" t="s">
        <v>46</v>
      </c>
      <c r="Q60" s="43" t="s">
        <v>114</v>
      </c>
      <c r="R60" s="41">
        <v>1410005.52</v>
      </c>
      <c r="S60" s="41">
        <v>1394495.45</v>
      </c>
      <c r="T60" s="41">
        <v>1394495.45</v>
      </c>
      <c r="U60" s="41">
        <v>1393038.79</v>
      </c>
      <c r="V60" s="41">
        <v>1393038.79</v>
      </c>
      <c r="W60" s="41">
        <v>1393038.79</v>
      </c>
      <c r="X60" s="41">
        <v>1393038.79</v>
      </c>
      <c r="Y60" s="44">
        <f t="shared" si="1"/>
        <v>99.895542147520104</v>
      </c>
      <c r="Z60" s="43">
        <v>0</v>
      </c>
      <c r="AA60" s="43" t="s">
        <v>60</v>
      </c>
      <c r="AB60" s="37"/>
      <c r="AC60" s="44">
        <v>0</v>
      </c>
      <c r="AD60" s="44">
        <v>100</v>
      </c>
      <c r="AE60" s="45" t="s">
        <v>159</v>
      </c>
      <c r="AF60" s="13"/>
    </row>
    <row r="61" spans="2:32" ht="60.75">
      <c r="B61" s="13"/>
      <c r="C61" s="39" t="s">
        <v>234</v>
      </c>
      <c r="D61" s="39" t="s">
        <v>235</v>
      </c>
      <c r="E61" s="40" t="s">
        <v>236</v>
      </c>
      <c r="F61" s="40" t="s">
        <v>1</v>
      </c>
      <c r="G61" s="40" t="s">
        <v>38</v>
      </c>
      <c r="H61" s="41" t="s">
        <v>72</v>
      </c>
      <c r="I61" s="41" t="s">
        <v>42</v>
      </c>
      <c r="J61" s="42" t="s">
        <v>76</v>
      </c>
      <c r="K61" s="41" t="s">
        <v>233</v>
      </c>
      <c r="L61" s="43" t="s">
        <v>42</v>
      </c>
      <c r="M61" s="41" t="s">
        <v>94</v>
      </c>
      <c r="N61" s="41" t="s">
        <v>229</v>
      </c>
      <c r="O61" s="41" t="s">
        <v>70</v>
      </c>
      <c r="P61" s="43" t="s">
        <v>46</v>
      </c>
      <c r="Q61" s="43" t="s">
        <v>114</v>
      </c>
      <c r="R61" s="41">
        <v>2125700</v>
      </c>
      <c r="S61" s="41">
        <v>2102317.2999999998</v>
      </c>
      <c r="T61" s="41">
        <v>2102317.2999999998</v>
      </c>
      <c r="U61" s="41">
        <v>2098910.96</v>
      </c>
      <c r="V61" s="41">
        <v>2098910.96</v>
      </c>
      <c r="W61" s="41">
        <v>2098910.96</v>
      </c>
      <c r="X61" s="41">
        <v>2098910.96</v>
      </c>
      <c r="Y61" s="44">
        <f t="shared" si="1"/>
        <v>99.83797212723313</v>
      </c>
      <c r="Z61" s="43">
        <v>0</v>
      </c>
      <c r="AA61" s="43" t="s">
        <v>60</v>
      </c>
      <c r="AB61" s="37"/>
      <c r="AC61" s="44">
        <v>0</v>
      </c>
      <c r="AD61" s="44">
        <v>100</v>
      </c>
      <c r="AE61" s="45" t="s">
        <v>159</v>
      </c>
      <c r="AF61" s="13"/>
    </row>
    <row r="62" spans="2:32" ht="60.75">
      <c r="B62" s="13"/>
      <c r="C62" s="39" t="s">
        <v>237</v>
      </c>
      <c r="D62" s="39" t="s">
        <v>238</v>
      </c>
      <c r="E62" s="40" t="s">
        <v>239</v>
      </c>
      <c r="F62" s="40" t="s">
        <v>1</v>
      </c>
      <c r="G62" s="40" t="s">
        <v>38</v>
      </c>
      <c r="H62" s="41" t="s">
        <v>72</v>
      </c>
      <c r="I62" s="41" t="s">
        <v>42</v>
      </c>
      <c r="J62" s="42" t="s">
        <v>76</v>
      </c>
      <c r="K62" s="41" t="s">
        <v>233</v>
      </c>
      <c r="L62" s="43" t="s">
        <v>42</v>
      </c>
      <c r="M62" s="41" t="s">
        <v>94</v>
      </c>
      <c r="N62" s="41" t="s">
        <v>229</v>
      </c>
      <c r="O62" s="41" t="s">
        <v>70</v>
      </c>
      <c r="P62" s="43" t="s">
        <v>46</v>
      </c>
      <c r="Q62" s="43" t="s">
        <v>114</v>
      </c>
      <c r="R62" s="41">
        <v>1833647.96</v>
      </c>
      <c r="S62" s="41">
        <v>1813477.83</v>
      </c>
      <c r="T62" s="41">
        <v>1813477.83</v>
      </c>
      <c r="U62" s="41">
        <v>1808786.36</v>
      </c>
      <c r="V62" s="41">
        <v>1808786.36</v>
      </c>
      <c r="W62" s="41">
        <v>1808786.36</v>
      </c>
      <c r="X62" s="41">
        <v>1808786.36</v>
      </c>
      <c r="Y62" s="44">
        <f t="shared" si="1"/>
        <v>99.741299842634419</v>
      </c>
      <c r="Z62" s="43">
        <v>0</v>
      </c>
      <c r="AA62" s="43" t="s">
        <v>60</v>
      </c>
      <c r="AB62" s="37"/>
      <c r="AC62" s="44">
        <v>0</v>
      </c>
      <c r="AD62" s="44">
        <v>100</v>
      </c>
      <c r="AE62" s="45" t="s">
        <v>159</v>
      </c>
      <c r="AF62" s="13"/>
    </row>
    <row r="63" spans="2:32" ht="67.5">
      <c r="B63" s="13"/>
      <c r="C63" s="39" t="s">
        <v>240</v>
      </c>
      <c r="D63" s="39" t="s">
        <v>241</v>
      </c>
      <c r="E63" s="40" t="s">
        <v>242</v>
      </c>
      <c r="F63" s="40" t="s">
        <v>1</v>
      </c>
      <c r="G63" s="40" t="s">
        <v>38</v>
      </c>
      <c r="H63" s="41" t="s">
        <v>72</v>
      </c>
      <c r="I63" s="41" t="s">
        <v>42</v>
      </c>
      <c r="J63" s="42" t="s">
        <v>76</v>
      </c>
      <c r="K63" s="41" t="s">
        <v>228</v>
      </c>
      <c r="L63" s="43" t="s">
        <v>42</v>
      </c>
      <c r="M63" s="41" t="s">
        <v>94</v>
      </c>
      <c r="N63" s="41" t="s">
        <v>229</v>
      </c>
      <c r="O63" s="41" t="s">
        <v>70</v>
      </c>
      <c r="P63" s="43" t="s">
        <v>46</v>
      </c>
      <c r="Q63" s="43" t="s">
        <v>114</v>
      </c>
      <c r="R63" s="41">
        <v>1824994.36</v>
      </c>
      <c r="S63" s="41">
        <v>1804919.43</v>
      </c>
      <c r="T63" s="41">
        <v>1804919.43</v>
      </c>
      <c r="U63" s="41">
        <v>1801468.11</v>
      </c>
      <c r="V63" s="41">
        <v>1801468.11</v>
      </c>
      <c r="W63" s="41">
        <v>1801468.11</v>
      </c>
      <c r="X63" s="41">
        <v>1801468.11</v>
      </c>
      <c r="Y63" s="44">
        <f t="shared" ref="Y63:Y96" si="2">IF(ISERROR(W63/S63),0,((W63/S63)*100))</f>
        <v>99.808782600340237</v>
      </c>
      <c r="Z63" s="43">
        <v>0</v>
      </c>
      <c r="AA63" s="43" t="s">
        <v>60</v>
      </c>
      <c r="AB63" s="37"/>
      <c r="AC63" s="44">
        <v>0</v>
      </c>
      <c r="AD63" s="44">
        <v>100</v>
      </c>
      <c r="AE63" s="45" t="s">
        <v>61</v>
      </c>
      <c r="AF63" s="13"/>
    </row>
    <row r="64" spans="2:32" ht="67.5">
      <c r="B64" s="13"/>
      <c r="C64" s="39" t="s">
        <v>243</v>
      </c>
      <c r="D64" s="39" t="s">
        <v>244</v>
      </c>
      <c r="E64" s="40" t="s">
        <v>245</v>
      </c>
      <c r="F64" s="40" t="s">
        <v>1</v>
      </c>
      <c r="G64" s="40" t="s">
        <v>38</v>
      </c>
      <c r="H64" s="41" t="s">
        <v>72</v>
      </c>
      <c r="I64" s="41" t="s">
        <v>42</v>
      </c>
      <c r="J64" s="42" t="s">
        <v>76</v>
      </c>
      <c r="K64" s="41" t="s">
        <v>228</v>
      </c>
      <c r="L64" s="43" t="s">
        <v>42</v>
      </c>
      <c r="M64" s="41" t="s">
        <v>94</v>
      </c>
      <c r="N64" s="41" t="s">
        <v>229</v>
      </c>
      <c r="O64" s="41" t="s">
        <v>70</v>
      </c>
      <c r="P64" s="43" t="s">
        <v>46</v>
      </c>
      <c r="Q64" s="43" t="s">
        <v>114</v>
      </c>
      <c r="R64" s="41">
        <v>558106.16</v>
      </c>
      <c r="S64" s="41">
        <v>551966.99</v>
      </c>
      <c r="T64" s="41">
        <v>551966.99</v>
      </c>
      <c r="U64" s="41">
        <v>551591.34</v>
      </c>
      <c r="V64" s="41">
        <v>551591.34</v>
      </c>
      <c r="W64" s="41">
        <v>551591.34</v>
      </c>
      <c r="X64" s="41">
        <v>551591.34</v>
      </c>
      <c r="Y64" s="44">
        <f t="shared" si="2"/>
        <v>99.93194339393375</v>
      </c>
      <c r="Z64" s="43">
        <v>0</v>
      </c>
      <c r="AA64" s="43" t="s">
        <v>60</v>
      </c>
      <c r="AB64" s="37"/>
      <c r="AC64" s="44">
        <v>0</v>
      </c>
      <c r="AD64" s="44">
        <v>100</v>
      </c>
      <c r="AE64" s="45" t="s">
        <v>61</v>
      </c>
      <c r="AF64" s="13"/>
    </row>
    <row r="65" spans="2:32" ht="60.75">
      <c r="B65" s="13"/>
      <c r="C65" s="39" t="s">
        <v>246</v>
      </c>
      <c r="D65" s="39" t="s">
        <v>247</v>
      </c>
      <c r="E65" s="40" t="s">
        <v>248</v>
      </c>
      <c r="F65" s="40" t="s">
        <v>1</v>
      </c>
      <c r="G65" s="40" t="s">
        <v>38</v>
      </c>
      <c r="H65" s="41" t="s">
        <v>72</v>
      </c>
      <c r="I65" s="41" t="s">
        <v>42</v>
      </c>
      <c r="J65" s="42" t="s">
        <v>76</v>
      </c>
      <c r="K65" s="41" t="s">
        <v>233</v>
      </c>
      <c r="L65" s="43" t="s">
        <v>42</v>
      </c>
      <c r="M65" s="41" t="s">
        <v>94</v>
      </c>
      <c r="N65" s="41" t="s">
        <v>229</v>
      </c>
      <c r="O65" s="41" t="s">
        <v>70</v>
      </c>
      <c r="P65" s="43" t="s">
        <v>46</v>
      </c>
      <c r="Q65" s="43" t="s">
        <v>114</v>
      </c>
      <c r="R65" s="41">
        <v>1812618.32</v>
      </c>
      <c r="S65" s="41">
        <v>1792679.52</v>
      </c>
      <c r="T65" s="41">
        <v>1792679.52</v>
      </c>
      <c r="U65" s="41">
        <v>1788602.23</v>
      </c>
      <c r="V65" s="41">
        <v>1788602.23</v>
      </c>
      <c r="W65" s="41">
        <v>1788602.23</v>
      </c>
      <c r="X65" s="41">
        <v>1788602.23</v>
      </c>
      <c r="Y65" s="44">
        <f t="shared" si="2"/>
        <v>99.772558901102414</v>
      </c>
      <c r="Z65" s="43">
        <v>0</v>
      </c>
      <c r="AA65" s="43" t="s">
        <v>60</v>
      </c>
      <c r="AB65" s="37"/>
      <c r="AC65" s="44">
        <v>0</v>
      </c>
      <c r="AD65" s="44">
        <v>100</v>
      </c>
      <c r="AE65" s="45" t="s">
        <v>249</v>
      </c>
      <c r="AF65" s="13"/>
    </row>
    <row r="66" spans="2:32" ht="60.75">
      <c r="B66" s="13"/>
      <c r="C66" s="39" t="s">
        <v>250</v>
      </c>
      <c r="D66" s="39" t="s">
        <v>251</v>
      </c>
      <c r="E66" s="40" t="s">
        <v>252</v>
      </c>
      <c r="F66" s="40" t="s">
        <v>1</v>
      </c>
      <c r="G66" s="40" t="s">
        <v>38</v>
      </c>
      <c r="H66" s="41" t="s">
        <v>72</v>
      </c>
      <c r="I66" s="41" t="s">
        <v>42</v>
      </c>
      <c r="J66" s="42" t="s">
        <v>76</v>
      </c>
      <c r="K66" s="41" t="s">
        <v>233</v>
      </c>
      <c r="L66" s="43" t="s">
        <v>42</v>
      </c>
      <c r="M66" s="41" t="s">
        <v>94</v>
      </c>
      <c r="N66" s="41" t="s">
        <v>229</v>
      </c>
      <c r="O66" s="41" t="s">
        <v>70</v>
      </c>
      <c r="P66" s="43" t="s">
        <v>46</v>
      </c>
      <c r="Q66" s="43" t="s">
        <v>114</v>
      </c>
      <c r="R66" s="41">
        <v>1382856.88</v>
      </c>
      <c r="S66" s="41">
        <v>1367645.46</v>
      </c>
      <c r="T66" s="41">
        <v>1367645.46</v>
      </c>
      <c r="U66" s="41">
        <v>1366410.02</v>
      </c>
      <c r="V66" s="41">
        <v>1366410.02</v>
      </c>
      <c r="W66" s="41">
        <v>1366410.02</v>
      </c>
      <c r="X66" s="41">
        <v>1366410.02</v>
      </c>
      <c r="Y66" s="44">
        <f t="shared" si="2"/>
        <v>99.909666647085572</v>
      </c>
      <c r="Z66" s="43">
        <v>0</v>
      </c>
      <c r="AA66" s="43" t="s">
        <v>60</v>
      </c>
      <c r="AB66" s="37"/>
      <c r="AC66" s="44">
        <v>0</v>
      </c>
      <c r="AD66" s="44">
        <v>100</v>
      </c>
      <c r="AE66" s="45" t="s">
        <v>118</v>
      </c>
      <c r="AF66" s="13"/>
    </row>
    <row r="67" spans="2:32" ht="60.75">
      <c r="B67" s="13"/>
      <c r="C67" s="39" t="s">
        <v>253</v>
      </c>
      <c r="D67" s="39" t="s">
        <v>254</v>
      </c>
      <c r="E67" s="40" t="s">
        <v>255</v>
      </c>
      <c r="F67" s="40" t="s">
        <v>1</v>
      </c>
      <c r="G67" s="40" t="s">
        <v>38</v>
      </c>
      <c r="H67" s="41" t="s">
        <v>72</v>
      </c>
      <c r="I67" s="41" t="s">
        <v>42</v>
      </c>
      <c r="J67" s="42" t="s">
        <v>76</v>
      </c>
      <c r="K67" s="41" t="s">
        <v>233</v>
      </c>
      <c r="L67" s="43" t="s">
        <v>42</v>
      </c>
      <c r="M67" s="41" t="s">
        <v>94</v>
      </c>
      <c r="N67" s="41" t="s">
        <v>229</v>
      </c>
      <c r="O67" s="41" t="s">
        <v>70</v>
      </c>
      <c r="P67" s="43" t="s">
        <v>46</v>
      </c>
      <c r="Q67" s="43" t="s">
        <v>114</v>
      </c>
      <c r="R67" s="41">
        <v>1999190.4</v>
      </c>
      <c r="S67" s="41">
        <v>1977199.31</v>
      </c>
      <c r="T67" s="41">
        <v>1977199.31</v>
      </c>
      <c r="U67" s="41">
        <v>1972327.23</v>
      </c>
      <c r="V67" s="41">
        <v>1972327.23</v>
      </c>
      <c r="W67" s="41">
        <v>1972327.23</v>
      </c>
      <c r="X67" s="41">
        <v>1972327.23</v>
      </c>
      <c r="Y67" s="44">
        <f t="shared" si="2"/>
        <v>99.753586804559419</v>
      </c>
      <c r="Z67" s="43">
        <v>0</v>
      </c>
      <c r="AA67" s="43" t="s">
        <v>60</v>
      </c>
      <c r="AB67" s="37"/>
      <c r="AC67" s="44">
        <v>0</v>
      </c>
      <c r="AD67" s="44">
        <v>100</v>
      </c>
      <c r="AE67" s="45" t="s">
        <v>159</v>
      </c>
      <c r="AF67" s="13"/>
    </row>
    <row r="68" spans="2:32" ht="60.75">
      <c r="B68" s="13"/>
      <c r="C68" s="39" t="s">
        <v>256</v>
      </c>
      <c r="D68" s="39" t="s">
        <v>257</v>
      </c>
      <c r="E68" s="40" t="s">
        <v>258</v>
      </c>
      <c r="F68" s="40" t="s">
        <v>1</v>
      </c>
      <c r="G68" s="40" t="s">
        <v>38</v>
      </c>
      <c r="H68" s="41" t="s">
        <v>72</v>
      </c>
      <c r="I68" s="41" t="s">
        <v>42</v>
      </c>
      <c r="J68" s="42" t="s">
        <v>76</v>
      </c>
      <c r="K68" s="41" t="s">
        <v>233</v>
      </c>
      <c r="L68" s="43" t="s">
        <v>42</v>
      </c>
      <c r="M68" s="41" t="s">
        <v>94</v>
      </c>
      <c r="N68" s="41" t="s">
        <v>229</v>
      </c>
      <c r="O68" s="41" t="s">
        <v>70</v>
      </c>
      <c r="P68" s="43" t="s">
        <v>46</v>
      </c>
      <c r="Q68" s="43" t="s">
        <v>114</v>
      </c>
      <c r="R68" s="41">
        <v>2340706.2000000002</v>
      </c>
      <c r="S68" s="41">
        <v>2314958.4300000002</v>
      </c>
      <c r="T68" s="41">
        <v>2314958.4300000002</v>
      </c>
      <c r="U68" s="41">
        <v>2311858.48</v>
      </c>
      <c r="V68" s="41">
        <v>2311858.48</v>
      </c>
      <c r="W68" s="41">
        <v>2311858.48</v>
      </c>
      <c r="X68" s="41">
        <v>2311858.48</v>
      </c>
      <c r="Y68" s="44">
        <f t="shared" si="2"/>
        <v>99.866090467983042</v>
      </c>
      <c r="Z68" s="43">
        <v>0</v>
      </c>
      <c r="AA68" s="43" t="s">
        <v>60</v>
      </c>
      <c r="AB68" s="37"/>
      <c r="AC68" s="44">
        <v>0</v>
      </c>
      <c r="AD68" s="44">
        <v>100</v>
      </c>
      <c r="AE68" s="45" t="s">
        <v>159</v>
      </c>
      <c r="AF68" s="13"/>
    </row>
    <row r="69" spans="2:32" ht="60.75">
      <c r="B69" s="13"/>
      <c r="C69" s="39" t="s">
        <v>259</v>
      </c>
      <c r="D69" s="39" t="s">
        <v>260</v>
      </c>
      <c r="E69" s="40" t="s">
        <v>261</v>
      </c>
      <c r="F69" s="40" t="s">
        <v>1</v>
      </c>
      <c r="G69" s="40" t="s">
        <v>38</v>
      </c>
      <c r="H69" s="41" t="s">
        <v>72</v>
      </c>
      <c r="I69" s="41" t="s">
        <v>42</v>
      </c>
      <c r="J69" s="42" t="s">
        <v>76</v>
      </c>
      <c r="K69" s="41" t="s">
        <v>233</v>
      </c>
      <c r="L69" s="43" t="s">
        <v>42</v>
      </c>
      <c r="M69" s="41" t="s">
        <v>94</v>
      </c>
      <c r="N69" s="41" t="s">
        <v>229</v>
      </c>
      <c r="O69" s="41" t="s">
        <v>70</v>
      </c>
      <c r="P69" s="43" t="s">
        <v>46</v>
      </c>
      <c r="Q69" s="43" t="s">
        <v>114</v>
      </c>
      <c r="R69" s="41">
        <v>2092535.6</v>
      </c>
      <c r="S69" s="41">
        <v>2069517.7</v>
      </c>
      <c r="T69" s="41">
        <v>2069517.7</v>
      </c>
      <c r="U69" s="41">
        <v>2066516.28</v>
      </c>
      <c r="V69" s="41">
        <v>2066516.28</v>
      </c>
      <c r="W69" s="41">
        <v>2066516.28</v>
      </c>
      <c r="X69" s="41">
        <v>2066516.28</v>
      </c>
      <c r="Y69" s="44">
        <f t="shared" si="2"/>
        <v>99.854970073462042</v>
      </c>
      <c r="Z69" s="43">
        <v>0</v>
      </c>
      <c r="AA69" s="43" t="s">
        <v>60</v>
      </c>
      <c r="AB69" s="37"/>
      <c r="AC69" s="44">
        <v>0</v>
      </c>
      <c r="AD69" s="44">
        <v>100</v>
      </c>
      <c r="AE69" s="45" t="s">
        <v>118</v>
      </c>
      <c r="AF69" s="13"/>
    </row>
    <row r="70" spans="2:32" ht="60.75">
      <c r="B70" s="13"/>
      <c r="C70" s="39" t="s">
        <v>262</v>
      </c>
      <c r="D70" s="39" t="s">
        <v>263</v>
      </c>
      <c r="E70" s="40" t="s">
        <v>264</v>
      </c>
      <c r="F70" s="40" t="s">
        <v>1</v>
      </c>
      <c r="G70" s="40" t="s">
        <v>38</v>
      </c>
      <c r="H70" s="41" t="s">
        <v>72</v>
      </c>
      <c r="I70" s="41" t="s">
        <v>42</v>
      </c>
      <c r="J70" s="42" t="s">
        <v>76</v>
      </c>
      <c r="K70" s="41" t="s">
        <v>233</v>
      </c>
      <c r="L70" s="43" t="s">
        <v>42</v>
      </c>
      <c r="M70" s="41" t="s">
        <v>94</v>
      </c>
      <c r="N70" s="41" t="s">
        <v>229</v>
      </c>
      <c r="O70" s="41" t="s">
        <v>70</v>
      </c>
      <c r="P70" s="43" t="s">
        <v>46</v>
      </c>
      <c r="Q70" s="43" t="s">
        <v>114</v>
      </c>
      <c r="R70" s="41">
        <v>2065316.2</v>
      </c>
      <c r="S70" s="41">
        <v>2042597.73</v>
      </c>
      <c r="T70" s="41">
        <v>2042597.73</v>
      </c>
      <c r="U70" s="41">
        <v>2040098.22</v>
      </c>
      <c r="V70" s="41">
        <v>2040098.22</v>
      </c>
      <c r="W70" s="41">
        <v>2040098.22</v>
      </c>
      <c r="X70" s="41">
        <v>2040098.22</v>
      </c>
      <c r="Y70" s="44">
        <f t="shared" si="2"/>
        <v>99.87763082454812</v>
      </c>
      <c r="Z70" s="43">
        <v>0</v>
      </c>
      <c r="AA70" s="43" t="s">
        <v>60</v>
      </c>
      <c r="AB70" s="37"/>
      <c r="AC70" s="44">
        <v>0</v>
      </c>
      <c r="AD70" s="44">
        <v>100</v>
      </c>
      <c r="AE70" s="45" t="s">
        <v>159</v>
      </c>
      <c r="AF70" s="13"/>
    </row>
    <row r="71" spans="2:32" ht="60.75">
      <c r="B71" s="13"/>
      <c r="C71" s="39" t="s">
        <v>265</v>
      </c>
      <c r="D71" s="39" t="s">
        <v>266</v>
      </c>
      <c r="E71" s="40" t="s">
        <v>267</v>
      </c>
      <c r="F71" s="40" t="s">
        <v>1</v>
      </c>
      <c r="G71" s="40" t="s">
        <v>38</v>
      </c>
      <c r="H71" s="41" t="s">
        <v>72</v>
      </c>
      <c r="I71" s="41" t="s">
        <v>42</v>
      </c>
      <c r="J71" s="42" t="s">
        <v>76</v>
      </c>
      <c r="K71" s="41" t="s">
        <v>233</v>
      </c>
      <c r="L71" s="43" t="s">
        <v>42</v>
      </c>
      <c r="M71" s="41" t="s">
        <v>94</v>
      </c>
      <c r="N71" s="41" t="s">
        <v>229</v>
      </c>
      <c r="O71" s="41" t="s">
        <v>70</v>
      </c>
      <c r="P71" s="43" t="s">
        <v>46</v>
      </c>
      <c r="Q71" s="43" t="s">
        <v>114</v>
      </c>
      <c r="R71" s="41">
        <v>1451908.2</v>
      </c>
      <c r="S71" s="41">
        <v>1435937.21</v>
      </c>
      <c r="T71" s="41">
        <v>1435937.21</v>
      </c>
      <c r="U71" s="41">
        <v>1435165.33</v>
      </c>
      <c r="V71" s="41">
        <v>1435165.33</v>
      </c>
      <c r="W71" s="41">
        <v>1435165.33</v>
      </c>
      <c r="X71" s="41">
        <v>1435165.33</v>
      </c>
      <c r="Y71" s="44">
        <f t="shared" si="2"/>
        <v>99.946245560416955</v>
      </c>
      <c r="Z71" s="43">
        <v>0</v>
      </c>
      <c r="AA71" s="43" t="s">
        <v>60</v>
      </c>
      <c r="AB71" s="37"/>
      <c r="AC71" s="44">
        <v>0</v>
      </c>
      <c r="AD71" s="44">
        <v>100</v>
      </c>
      <c r="AE71" s="45" t="s">
        <v>118</v>
      </c>
      <c r="AF71" s="13"/>
    </row>
    <row r="72" spans="2:32" ht="60.75">
      <c r="B72" s="13"/>
      <c r="C72" s="39" t="s">
        <v>268</v>
      </c>
      <c r="D72" s="39" t="s">
        <v>269</v>
      </c>
      <c r="E72" s="40" t="s">
        <v>270</v>
      </c>
      <c r="F72" s="40" t="s">
        <v>1</v>
      </c>
      <c r="G72" s="40" t="s">
        <v>38</v>
      </c>
      <c r="H72" s="41" t="s">
        <v>72</v>
      </c>
      <c r="I72" s="41" t="s">
        <v>42</v>
      </c>
      <c r="J72" s="42" t="s">
        <v>76</v>
      </c>
      <c r="K72" s="41" t="s">
        <v>233</v>
      </c>
      <c r="L72" s="43" t="s">
        <v>42</v>
      </c>
      <c r="M72" s="41" t="s">
        <v>94</v>
      </c>
      <c r="N72" s="41" t="s">
        <v>229</v>
      </c>
      <c r="O72" s="41" t="s">
        <v>70</v>
      </c>
      <c r="P72" s="43" t="s">
        <v>46</v>
      </c>
      <c r="Q72" s="43" t="s">
        <v>114</v>
      </c>
      <c r="R72" s="41">
        <v>2174304</v>
      </c>
      <c r="S72" s="41">
        <v>2150386.66</v>
      </c>
      <c r="T72" s="41">
        <v>2150386.66</v>
      </c>
      <c r="U72" s="41">
        <v>2148078.9</v>
      </c>
      <c r="V72" s="41">
        <v>2148078.9</v>
      </c>
      <c r="W72" s="41">
        <v>2148078.9</v>
      </c>
      <c r="X72" s="41">
        <v>2148078.9</v>
      </c>
      <c r="Y72" s="44">
        <f t="shared" si="2"/>
        <v>99.892681625917447</v>
      </c>
      <c r="Z72" s="43">
        <v>0</v>
      </c>
      <c r="AA72" s="43" t="s">
        <v>60</v>
      </c>
      <c r="AB72" s="37"/>
      <c r="AC72" s="44">
        <v>0</v>
      </c>
      <c r="AD72" s="44">
        <v>100</v>
      </c>
      <c r="AE72" s="45" t="s">
        <v>159</v>
      </c>
      <c r="AF72" s="13"/>
    </row>
    <row r="73" spans="2:32" ht="60.75">
      <c r="B73" s="13"/>
      <c r="C73" s="39" t="s">
        <v>271</v>
      </c>
      <c r="D73" s="39" t="s">
        <v>272</v>
      </c>
      <c r="E73" s="40" t="s">
        <v>273</v>
      </c>
      <c r="F73" s="40" t="s">
        <v>1</v>
      </c>
      <c r="G73" s="40" t="s">
        <v>38</v>
      </c>
      <c r="H73" s="41" t="s">
        <v>72</v>
      </c>
      <c r="I73" s="41" t="s">
        <v>42</v>
      </c>
      <c r="J73" s="42" t="s">
        <v>76</v>
      </c>
      <c r="K73" s="41" t="s">
        <v>233</v>
      </c>
      <c r="L73" s="43" t="s">
        <v>42</v>
      </c>
      <c r="M73" s="41" t="s">
        <v>94</v>
      </c>
      <c r="N73" s="41" t="s">
        <v>229</v>
      </c>
      <c r="O73" s="41" t="s">
        <v>70</v>
      </c>
      <c r="P73" s="43" t="s">
        <v>46</v>
      </c>
      <c r="Q73" s="43" t="s">
        <v>114</v>
      </c>
      <c r="R73" s="41">
        <v>1575178.81</v>
      </c>
      <c r="S73" s="41">
        <v>1557851.84</v>
      </c>
      <c r="T73" s="41">
        <v>1557851.84</v>
      </c>
      <c r="U73" s="41">
        <v>1556359.45</v>
      </c>
      <c r="V73" s="41">
        <v>1556359.45</v>
      </c>
      <c r="W73" s="41">
        <v>1556359.45</v>
      </c>
      <c r="X73" s="41">
        <v>1556359.45</v>
      </c>
      <c r="Y73" s="44">
        <f t="shared" si="2"/>
        <v>99.904202058136661</v>
      </c>
      <c r="Z73" s="43">
        <v>0</v>
      </c>
      <c r="AA73" s="43" t="s">
        <v>60</v>
      </c>
      <c r="AB73" s="37"/>
      <c r="AC73" s="44">
        <v>0</v>
      </c>
      <c r="AD73" s="44">
        <v>100</v>
      </c>
      <c r="AE73" s="45" t="s">
        <v>159</v>
      </c>
      <c r="AF73" s="13"/>
    </row>
    <row r="74" spans="2:32" ht="60.75">
      <c r="B74" s="13"/>
      <c r="C74" s="39" t="s">
        <v>274</v>
      </c>
      <c r="D74" s="39" t="s">
        <v>275</v>
      </c>
      <c r="E74" s="40" t="s">
        <v>276</v>
      </c>
      <c r="F74" s="40" t="s">
        <v>1</v>
      </c>
      <c r="G74" s="40" t="s">
        <v>38</v>
      </c>
      <c r="H74" s="41" t="s">
        <v>72</v>
      </c>
      <c r="I74" s="41" t="s">
        <v>42</v>
      </c>
      <c r="J74" s="42" t="s">
        <v>76</v>
      </c>
      <c r="K74" s="41" t="s">
        <v>233</v>
      </c>
      <c r="L74" s="43" t="s">
        <v>42</v>
      </c>
      <c r="M74" s="41" t="s">
        <v>94</v>
      </c>
      <c r="N74" s="41" t="s">
        <v>229</v>
      </c>
      <c r="O74" s="41" t="s">
        <v>70</v>
      </c>
      <c r="P74" s="43" t="s">
        <v>46</v>
      </c>
      <c r="Q74" s="43" t="s">
        <v>114</v>
      </c>
      <c r="R74" s="41">
        <v>1753119.55</v>
      </c>
      <c r="S74" s="41">
        <v>1733835.23</v>
      </c>
      <c r="T74" s="41">
        <v>1733835.23</v>
      </c>
      <c r="U74" s="41">
        <v>1730772.98</v>
      </c>
      <c r="V74" s="41">
        <v>1730772.98</v>
      </c>
      <c r="W74" s="41">
        <v>1730772.98</v>
      </c>
      <c r="X74" s="41">
        <v>1730772.98</v>
      </c>
      <c r="Y74" s="44">
        <f t="shared" si="2"/>
        <v>99.823382871277801</v>
      </c>
      <c r="Z74" s="43">
        <v>0</v>
      </c>
      <c r="AA74" s="43" t="s">
        <v>60</v>
      </c>
      <c r="AB74" s="37"/>
      <c r="AC74" s="44">
        <v>0</v>
      </c>
      <c r="AD74" s="44">
        <v>100</v>
      </c>
      <c r="AE74" s="45" t="s">
        <v>118</v>
      </c>
      <c r="AF74" s="13"/>
    </row>
    <row r="75" spans="2:32" ht="81">
      <c r="B75" s="13"/>
      <c r="C75" s="39" t="s">
        <v>277</v>
      </c>
      <c r="D75" s="39" t="s">
        <v>278</v>
      </c>
      <c r="E75" s="40" t="s">
        <v>279</v>
      </c>
      <c r="F75" s="40" t="s">
        <v>1</v>
      </c>
      <c r="G75" s="40" t="s">
        <v>38</v>
      </c>
      <c r="H75" s="41" t="s">
        <v>72</v>
      </c>
      <c r="I75" s="41" t="s">
        <v>42</v>
      </c>
      <c r="J75" s="42" t="s">
        <v>76</v>
      </c>
      <c r="K75" s="41" t="s">
        <v>228</v>
      </c>
      <c r="L75" s="43" t="s">
        <v>42</v>
      </c>
      <c r="M75" s="41" t="s">
        <v>94</v>
      </c>
      <c r="N75" s="41" t="s">
        <v>229</v>
      </c>
      <c r="O75" s="41" t="s">
        <v>70</v>
      </c>
      <c r="P75" s="43" t="s">
        <v>46</v>
      </c>
      <c r="Q75" s="43" t="s">
        <v>114</v>
      </c>
      <c r="R75" s="41">
        <v>2371229.83</v>
      </c>
      <c r="S75" s="41">
        <v>2345146.2999999998</v>
      </c>
      <c r="T75" s="41">
        <v>2345146.2999999998</v>
      </c>
      <c r="U75" s="41">
        <v>2338198.19</v>
      </c>
      <c r="V75" s="41">
        <v>2338198.19</v>
      </c>
      <c r="W75" s="41">
        <v>2338198.19</v>
      </c>
      <c r="X75" s="41">
        <v>2338198.19</v>
      </c>
      <c r="Y75" s="44">
        <f t="shared" si="2"/>
        <v>99.703723814586752</v>
      </c>
      <c r="Z75" s="43">
        <v>0</v>
      </c>
      <c r="AA75" s="43" t="s">
        <v>60</v>
      </c>
      <c r="AB75" s="37"/>
      <c r="AC75" s="44">
        <v>0</v>
      </c>
      <c r="AD75" s="44">
        <v>100</v>
      </c>
      <c r="AE75" s="45" t="s">
        <v>61</v>
      </c>
      <c r="AF75" s="13"/>
    </row>
    <row r="76" spans="2:32" ht="60.75">
      <c r="B76" s="13"/>
      <c r="C76" s="39" t="s">
        <v>280</v>
      </c>
      <c r="D76" s="39" t="s">
        <v>281</v>
      </c>
      <c r="E76" s="40" t="s">
        <v>282</v>
      </c>
      <c r="F76" s="40" t="s">
        <v>1</v>
      </c>
      <c r="G76" s="40" t="s">
        <v>38</v>
      </c>
      <c r="H76" s="41" t="s">
        <v>72</v>
      </c>
      <c r="I76" s="41" t="s">
        <v>42</v>
      </c>
      <c r="J76" s="42" t="s">
        <v>76</v>
      </c>
      <c r="K76" s="41" t="s">
        <v>233</v>
      </c>
      <c r="L76" s="43" t="s">
        <v>42</v>
      </c>
      <c r="M76" s="41" t="s">
        <v>94</v>
      </c>
      <c r="N76" s="41" t="s">
        <v>229</v>
      </c>
      <c r="O76" s="41" t="s">
        <v>70</v>
      </c>
      <c r="P76" s="43" t="s">
        <v>46</v>
      </c>
      <c r="Q76" s="43" t="s">
        <v>114</v>
      </c>
      <c r="R76" s="41">
        <v>1024926.12</v>
      </c>
      <c r="S76" s="41">
        <v>1013651.93</v>
      </c>
      <c r="T76" s="41">
        <v>1013651.93</v>
      </c>
      <c r="U76" s="41">
        <v>1010476.51</v>
      </c>
      <c r="V76" s="41">
        <v>1010476.51</v>
      </c>
      <c r="W76" s="41">
        <v>1010476.51</v>
      </c>
      <c r="X76" s="41">
        <v>1010476.51</v>
      </c>
      <c r="Y76" s="44">
        <f t="shared" si="2"/>
        <v>99.686734676270973</v>
      </c>
      <c r="Z76" s="43">
        <v>0</v>
      </c>
      <c r="AA76" s="43" t="s">
        <v>60</v>
      </c>
      <c r="AB76" s="37"/>
      <c r="AC76" s="44">
        <v>0</v>
      </c>
      <c r="AD76" s="44">
        <v>100</v>
      </c>
      <c r="AE76" s="45" t="s">
        <v>159</v>
      </c>
      <c r="AF76" s="13"/>
    </row>
    <row r="77" spans="2:32" ht="60.75">
      <c r="B77" s="13"/>
      <c r="C77" s="39" t="s">
        <v>283</v>
      </c>
      <c r="D77" s="39" t="s">
        <v>284</v>
      </c>
      <c r="E77" s="40" t="s">
        <v>285</v>
      </c>
      <c r="F77" s="40" t="s">
        <v>1</v>
      </c>
      <c r="G77" s="40" t="s">
        <v>38</v>
      </c>
      <c r="H77" s="41" t="s">
        <v>72</v>
      </c>
      <c r="I77" s="41" t="s">
        <v>42</v>
      </c>
      <c r="J77" s="42" t="s">
        <v>76</v>
      </c>
      <c r="K77" s="41" t="s">
        <v>233</v>
      </c>
      <c r="L77" s="43" t="s">
        <v>42</v>
      </c>
      <c r="M77" s="41" t="s">
        <v>94</v>
      </c>
      <c r="N77" s="41" t="s">
        <v>229</v>
      </c>
      <c r="O77" s="41" t="s">
        <v>70</v>
      </c>
      <c r="P77" s="43" t="s">
        <v>46</v>
      </c>
      <c r="Q77" s="43" t="s">
        <v>114</v>
      </c>
      <c r="R77" s="41">
        <v>1572461.2</v>
      </c>
      <c r="S77" s="41">
        <v>1555164.13</v>
      </c>
      <c r="T77" s="41">
        <v>1555164.13</v>
      </c>
      <c r="U77" s="41">
        <v>1553130.57</v>
      </c>
      <c r="V77" s="41">
        <v>1553130.57</v>
      </c>
      <c r="W77" s="41">
        <v>1553130.57</v>
      </c>
      <c r="X77" s="41">
        <v>1553130.57</v>
      </c>
      <c r="Y77" s="44">
        <f t="shared" si="2"/>
        <v>99.869238239181882</v>
      </c>
      <c r="Z77" s="43">
        <v>0</v>
      </c>
      <c r="AA77" s="43" t="s">
        <v>60</v>
      </c>
      <c r="AB77" s="37"/>
      <c r="AC77" s="44">
        <v>0</v>
      </c>
      <c r="AD77" s="44">
        <v>100</v>
      </c>
      <c r="AE77" s="45" t="s">
        <v>118</v>
      </c>
      <c r="AF77" s="13"/>
    </row>
    <row r="78" spans="2:32" ht="60.75">
      <c r="B78" s="13"/>
      <c r="C78" s="39" t="s">
        <v>286</v>
      </c>
      <c r="D78" s="39" t="s">
        <v>287</v>
      </c>
      <c r="E78" s="40" t="s">
        <v>288</v>
      </c>
      <c r="F78" s="40" t="s">
        <v>1</v>
      </c>
      <c r="G78" s="40" t="s">
        <v>38</v>
      </c>
      <c r="H78" s="41" t="s">
        <v>72</v>
      </c>
      <c r="I78" s="41" t="s">
        <v>42</v>
      </c>
      <c r="J78" s="42" t="s">
        <v>76</v>
      </c>
      <c r="K78" s="41" t="s">
        <v>228</v>
      </c>
      <c r="L78" s="43" t="s">
        <v>42</v>
      </c>
      <c r="M78" s="41" t="s">
        <v>94</v>
      </c>
      <c r="N78" s="41" t="s">
        <v>229</v>
      </c>
      <c r="O78" s="41" t="s">
        <v>70</v>
      </c>
      <c r="P78" s="43" t="s">
        <v>46</v>
      </c>
      <c r="Q78" s="43" t="s">
        <v>114</v>
      </c>
      <c r="R78" s="41">
        <v>793795.92</v>
      </c>
      <c r="S78" s="41">
        <v>785064.17</v>
      </c>
      <c r="T78" s="41">
        <v>785064.17</v>
      </c>
      <c r="U78" s="41">
        <v>782482.69</v>
      </c>
      <c r="V78" s="41">
        <v>782482.69</v>
      </c>
      <c r="W78" s="41">
        <v>782482.69</v>
      </c>
      <c r="X78" s="41">
        <v>782482.69</v>
      </c>
      <c r="Y78" s="44">
        <f t="shared" si="2"/>
        <v>99.671175924383334</v>
      </c>
      <c r="Z78" s="43">
        <v>0</v>
      </c>
      <c r="AA78" s="43" t="s">
        <v>60</v>
      </c>
      <c r="AB78" s="37"/>
      <c r="AC78" s="44">
        <v>0</v>
      </c>
      <c r="AD78" s="44">
        <v>100</v>
      </c>
      <c r="AE78" s="45" t="s">
        <v>61</v>
      </c>
      <c r="AF78" s="13"/>
    </row>
    <row r="79" spans="2:32" ht="60.75">
      <c r="B79" s="13"/>
      <c r="C79" s="39" t="s">
        <v>289</v>
      </c>
      <c r="D79" s="39" t="s">
        <v>290</v>
      </c>
      <c r="E79" s="40" t="s">
        <v>291</v>
      </c>
      <c r="F79" s="40" t="s">
        <v>1</v>
      </c>
      <c r="G79" s="40" t="s">
        <v>38</v>
      </c>
      <c r="H79" s="41" t="s">
        <v>72</v>
      </c>
      <c r="I79" s="41" t="s">
        <v>42</v>
      </c>
      <c r="J79" s="42" t="s">
        <v>76</v>
      </c>
      <c r="K79" s="41" t="s">
        <v>228</v>
      </c>
      <c r="L79" s="43" t="s">
        <v>42</v>
      </c>
      <c r="M79" s="41" t="s">
        <v>94</v>
      </c>
      <c r="N79" s="41" t="s">
        <v>229</v>
      </c>
      <c r="O79" s="41" t="s">
        <v>70</v>
      </c>
      <c r="P79" s="43" t="s">
        <v>46</v>
      </c>
      <c r="Q79" s="43" t="s">
        <v>114</v>
      </c>
      <c r="R79" s="41">
        <v>1856026.36</v>
      </c>
      <c r="S79" s="41">
        <v>1835610.07</v>
      </c>
      <c r="T79" s="41">
        <v>1835610.07</v>
      </c>
      <c r="U79" s="41">
        <v>1831606.68</v>
      </c>
      <c r="V79" s="41">
        <v>1831606.68</v>
      </c>
      <c r="W79" s="41">
        <v>1831606.68</v>
      </c>
      <c r="X79" s="41">
        <v>1831606.68</v>
      </c>
      <c r="Y79" s="44">
        <f t="shared" si="2"/>
        <v>99.781904116488079</v>
      </c>
      <c r="Z79" s="43">
        <v>0</v>
      </c>
      <c r="AA79" s="43" t="s">
        <v>60</v>
      </c>
      <c r="AB79" s="37"/>
      <c r="AC79" s="44">
        <v>0</v>
      </c>
      <c r="AD79" s="44">
        <v>100</v>
      </c>
      <c r="AE79" s="45" t="s">
        <v>61</v>
      </c>
      <c r="AF79" s="13"/>
    </row>
    <row r="80" spans="2:32" ht="60.75">
      <c r="B80" s="13"/>
      <c r="C80" s="39" t="s">
        <v>292</v>
      </c>
      <c r="D80" s="39" t="s">
        <v>293</v>
      </c>
      <c r="E80" s="40" t="s">
        <v>294</v>
      </c>
      <c r="F80" s="40" t="s">
        <v>1</v>
      </c>
      <c r="G80" s="40" t="s">
        <v>38</v>
      </c>
      <c r="H80" s="41" t="s">
        <v>72</v>
      </c>
      <c r="I80" s="41" t="s">
        <v>42</v>
      </c>
      <c r="J80" s="42" t="s">
        <v>76</v>
      </c>
      <c r="K80" s="41" t="s">
        <v>228</v>
      </c>
      <c r="L80" s="43" t="s">
        <v>42</v>
      </c>
      <c r="M80" s="41" t="s">
        <v>94</v>
      </c>
      <c r="N80" s="41" t="s">
        <v>229</v>
      </c>
      <c r="O80" s="41" t="s">
        <v>70</v>
      </c>
      <c r="P80" s="43" t="s">
        <v>46</v>
      </c>
      <c r="Q80" s="43" t="s">
        <v>114</v>
      </c>
      <c r="R80" s="41">
        <v>210447.2</v>
      </c>
      <c r="S80" s="41">
        <v>208132.28</v>
      </c>
      <c r="T80" s="41">
        <v>208132.28</v>
      </c>
      <c r="U80" s="41">
        <v>207830.22</v>
      </c>
      <c r="V80" s="41">
        <v>207830.22</v>
      </c>
      <c r="W80" s="41">
        <v>207830.22</v>
      </c>
      <c r="X80" s="41">
        <v>207830.22</v>
      </c>
      <c r="Y80" s="44">
        <f t="shared" si="2"/>
        <v>99.854871142525326</v>
      </c>
      <c r="Z80" s="43">
        <v>0</v>
      </c>
      <c r="AA80" s="43" t="s">
        <v>60</v>
      </c>
      <c r="AB80" s="37"/>
      <c r="AC80" s="44">
        <v>0</v>
      </c>
      <c r="AD80" s="44">
        <v>100</v>
      </c>
      <c r="AE80" s="45" t="s">
        <v>295</v>
      </c>
      <c r="AF80" s="13"/>
    </row>
    <row r="81" spans="2:32" ht="60.75">
      <c r="B81" s="13"/>
      <c r="C81" s="39" t="s">
        <v>296</v>
      </c>
      <c r="D81" s="39" t="s">
        <v>297</v>
      </c>
      <c r="E81" s="40" t="s">
        <v>298</v>
      </c>
      <c r="F81" s="40" t="s">
        <v>1</v>
      </c>
      <c r="G81" s="40" t="s">
        <v>38</v>
      </c>
      <c r="H81" s="41" t="s">
        <v>72</v>
      </c>
      <c r="I81" s="41" t="s">
        <v>42</v>
      </c>
      <c r="J81" s="42" t="s">
        <v>76</v>
      </c>
      <c r="K81" s="41" t="s">
        <v>228</v>
      </c>
      <c r="L81" s="43" t="s">
        <v>42</v>
      </c>
      <c r="M81" s="41" t="s">
        <v>94</v>
      </c>
      <c r="N81" s="41" t="s">
        <v>229</v>
      </c>
      <c r="O81" s="41" t="s">
        <v>70</v>
      </c>
      <c r="P81" s="43" t="s">
        <v>46</v>
      </c>
      <c r="Q81" s="43" t="s">
        <v>114</v>
      </c>
      <c r="R81" s="41">
        <v>2694819.2</v>
      </c>
      <c r="S81" s="41">
        <v>2665176.19</v>
      </c>
      <c r="T81" s="41">
        <v>2665176.19</v>
      </c>
      <c r="U81" s="41">
        <v>2664258.83</v>
      </c>
      <c r="V81" s="41">
        <v>2664258.83</v>
      </c>
      <c r="W81" s="41">
        <v>2664258.83</v>
      </c>
      <c r="X81" s="41">
        <v>2664258.83</v>
      </c>
      <c r="Y81" s="44">
        <f t="shared" si="2"/>
        <v>99.965579761539146</v>
      </c>
      <c r="Z81" s="43">
        <v>0</v>
      </c>
      <c r="AA81" s="43" t="s">
        <v>60</v>
      </c>
      <c r="AB81" s="37"/>
      <c r="AC81" s="44">
        <v>0</v>
      </c>
      <c r="AD81" s="44">
        <v>100</v>
      </c>
      <c r="AE81" s="45" t="s">
        <v>61</v>
      </c>
      <c r="AF81" s="13"/>
    </row>
    <row r="82" spans="2:32" ht="60.75">
      <c r="B82" s="13"/>
      <c r="C82" s="39" t="s">
        <v>299</v>
      </c>
      <c r="D82" s="39" t="s">
        <v>300</v>
      </c>
      <c r="E82" s="40" t="s">
        <v>301</v>
      </c>
      <c r="F82" s="40" t="s">
        <v>1</v>
      </c>
      <c r="G82" s="40" t="s">
        <v>38</v>
      </c>
      <c r="H82" s="41" t="s">
        <v>72</v>
      </c>
      <c r="I82" s="41" t="s">
        <v>42</v>
      </c>
      <c r="J82" s="42" t="s">
        <v>76</v>
      </c>
      <c r="K82" s="41" t="s">
        <v>233</v>
      </c>
      <c r="L82" s="43" t="s">
        <v>42</v>
      </c>
      <c r="M82" s="41" t="s">
        <v>94</v>
      </c>
      <c r="N82" s="41" t="s">
        <v>229</v>
      </c>
      <c r="O82" s="41" t="s">
        <v>70</v>
      </c>
      <c r="P82" s="43" t="s">
        <v>46</v>
      </c>
      <c r="Q82" s="43" t="s">
        <v>114</v>
      </c>
      <c r="R82" s="41">
        <v>1921238.4</v>
      </c>
      <c r="S82" s="41">
        <v>1900104.78</v>
      </c>
      <c r="T82" s="41">
        <v>1900104.78</v>
      </c>
      <c r="U82" s="41">
        <v>1895646.24</v>
      </c>
      <c r="V82" s="41">
        <v>1895646.24</v>
      </c>
      <c r="W82" s="41">
        <v>1895646.24</v>
      </c>
      <c r="X82" s="41">
        <v>1895646.24</v>
      </c>
      <c r="Y82" s="44">
        <f t="shared" si="2"/>
        <v>99.765352940167844</v>
      </c>
      <c r="Z82" s="43">
        <v>0</v>
      </c>
      <c r="AA82" s="43" t="s">
        <v>60</v>
      </c>
      <c r="AB82" s="37"/>
      <c r="AC82" s="44">
        <v>0</v>
      </c>
      <c r="AD82" s="44">
        <v>100</v>
      </c>
      <c r="AE82" s="45" t="s">
        <v>118</v>
      </c>
      <c r="AF82" s="13"/>
    </row>
    <row r="83" spans="2:32" ht="60.75">
      <c r="B83" s="13"/>
      <c r="C83" s="39" t="s">
        <v>302</v>
      </c>
      <c r="D83" s="39" t="s">
        <v>303</v>
      </c>
      <c r="E83" s="40" t="s">
        <v>304</v>
      </c>
      <c r="F83" s="40" t="s">
        <v>1</v>
      </c>
      <c r="G83" s="40" t="s">
        <v>38</v>
      </c>
      <c r="H83" s="41" t="s">
        <v>72</v>
      </c>
      <c r="I83" s="41" t="s">
        <v>42</v>
      </c>
      <c r="J83" s="42" t="s">
        <v>76</v>
      </c>
      <c r="K83" s="41" t="s">
        <v>233</v>
      </c>
      <c r="L83" s="43" t="s">
        <v>42</v>
      </c>
      <c r="M83" s="41" t="s">
        <v>94</v>
      </c>
      <c r="N83" s="41" t="s">
        <v>229</v>
      </c>
      <c r="O83" s="41" t="s">
        <v>70</v>
      </c>
      <c r="P83" s="43" t="s">
        <v>46</v>
      </c>
      <c r="Q83" s="43" t="s">
        <v>114</v>
      </c>
      <c r="R83" s="41">
        <v>1636233.36</v>
      </c>
      <c r="S83" s="41">
        <v>1618234.8</v>
      </c>
      <c r="T83" s="41">
        <v>1618234.8</v>
      </c>
      <c r="U83" s="41">
        <v>1616699.93</v>
      </c>
      <c r="V83" s="41">
        <v>1616699.93</v>
      </c>
      <c r="W83" s="41">
        <v>1616699.93</v>
      </c>
      <c r="X83" s="41">
        <v>1616699.93</v>
      </c>
      <c r="Y83" s="44">
        <f t="shared" si="2"/>
        <v>99.905151588632251</v>
      </c>
      <c r="Z83" s="43">
        <v>0</v>
      </c>
      <c r="AA83" s="43" t="s">
        <v>60</v>
      </c>
      <c r="AB83" s="37"/>
      <c r="AC83" s="44">
        <v>0</v>
      </c>
      <c r="AD83" s="44">
        <v>100</v>
      </c>
      <c r="AE83" s="45" t="s">
        <v>61</v>
      </c>
      <c r="AF83" s="13"/>
    </row>
    <row r="84" spans="2:32" ht="81">
      <c r="B84" s="13"/>
      <c r="C84" s="39" t="s">
        <v>305</v>
      </c>
      <c r="D84" s="39" t="s">
        <v>306</v>
      </c>
      <c r="E84" s="40" t="s">
        <v>307</v>
      </c>
      <c r="F84" s="40" t="s">
        <v>1</v>
      </c>
      <c r="G84" s="40" t="s">
        <v>38</v>
      </c>
      <c r="H84" s="41" t="s">
        <v>72</v>
      </c>
      <c r="I84" s="41" t="s">
        <v>42</v>
      </c>
      <c r="J84" s="42" t="s">
        <v>76</v>
      </c>
      <c r="K84" s="41" t="s">
        <v>228</v>
      </c>
      <c r="L84" s="43" t="s">
        <v>42</v>
      </c>
      <c r="M84" s="41" t="s">
        <v>94</v>
      </c>
      <c r="N84" s="41" t="s">
        <v>229</v>
      </c>
      <c r="O84" s="41" t="s">
        <v>70</v>
      </c>
      <c r="P84" s="43" t="s">
        <v>46</v>
      </c>
      <c r="Q84" s="43" t="s">
        <v>114</v>
      </c>
      <c r="R84" s="41">
        <v>1251460.2</v>
      </c>
      <c r="S84" s="41">
        <v>1237694.1399999999</v>
      </c>
      <c r="T84" s="41">
        <v>1237026.45</v>
      </c>
      <c r="U84" s="41">
        <v>1237026.45</v>
      </c>
      <c r="V84" s="41">
        <v>1237026.45</v>
      </c>
      <c r="W84" s="41">
        <v>1237026.45</v>
      </c>
      <c r="X84" s="41">
        <v>1237026.45</v>
      </c>
      <c r="Y84" s="44">
        <f t="shared" si="2"/>
        <v>99.946053715661947</v>
      </c>
      <c r="Z84" s="43">
        <v>0</v>
      </c>
      <c r="AA84" s="43" t="s">
        <v>60</v>
      </c>
      <c r="AB84" s="37"/>
      <c r="AC84" s="44">
        <v>0</v>
      </c>
      <c r="AD84" s="44">
        <v>100</v>
      </c>
      <c r="AE84" s="45" t="s">
        <v>61</v>
      </c>
      <c r="AF84" s="13"/>
    </row>
    <row r="85" spans="2:32" ht="60.75">
      <c r="B85" s="13"/>
      <c r="C85" s="39" t="s">
        <v>308</v>
      </c>
      <c r="D85" s="39" t="s">
        <v>309</v>
      </c>
      <c r="E85" s="40" t="s">
        <v>310</v>
      </c>
      <c r="F85" s="40" t="s">
        <v>1</v>
      </c>
      <c r="G85" s="40" t="s">
        <v>38</v>
      </c>
      <c r="H85" s="41" t="s">
        <v>72</v>
      </c>
      <c r="I85" s="41" t="s">
        <v>42</v>
      </c>
      <c r="J85" s="42" t="s">
        <v>76</v>
      </c>
      <c r="K85" s="41" t="s">
        <v>228</v>
      </c>
      <c r="L85" s="43" t="s">
        <v>42</v>
      </c>
      <c r="M85" s="41" t="s">
        <v>94</v>
      </c>
      <c r="N85" s="41" t="s">
        <v>229</v>
      </c>
      <c r="O85" s="41" t="s">
        <v>70</v>
      </c>
      <c r="P85" s="43" t="s">
        <v>46</v>
      </c>
      <c r="Q85" s="43" t="s">
        <v>114</v>
      </c>
      <c r="R85" s="41">
        <v>843273.37</v>
      </c>
      <c r="S85" s="41">
        <v>833997.37</v>
      </c>
      <c r="T85" s="41">
        <v>833997.37</v>
      </c>
      <c r="U85" s="41">
        <v>828953.66</v>
      </c>
      <c r="V85" s="41">
        <v>828953.66</v>
      </c>
      <c r="W85" s="41">
        <v>828953.66</v>
      </c>
      <c r="X85" s="41">
        <v>828953.66</v>
      </c>
      <c r="Y85" s="44">
        <f t="shared" si="2"/>
        <v>99.395236702005434</v>
      </c>
      <c r="Z85" s="43">
        <v>0</v>
      </c>
      <c r="AA85" s="43" t="s">
        <v>60</v>
      </c>
      <c r="AB85" s="37"/>
      <c r="AC85" s="44">
        <v>0</v>
      </c>
      <c r="AD85" s="44">
        <v>100</v>
      </c>
      <c r="AE85" s="45" t="s">
        <v>61</v>
      </c>
      <c r="AF85" s="13"/>
    </row>
    <row r="86" spans="2:32" ht="67.5">
      <c r="B86" s="13"/>
      <c r="C86" s="39" t="s">
        <v>311</v>
      </c>
      <c r="D86" s="39" t="s">
        <v>312</v>
      </c>
      <c r="E86" s="40" t="s">
        <v>313</v>
      </c>
      <c r="F86" s="40" t="s">
        <v>1</v>
      </c>
      <c r="G86" s="40" t="s">
        <v>38</v>
      </c>
      <c r="H86" s="41" t="s">
        <v>72</v>
      </c>
      <c r="I86" s="41" t="s">
        <v>42</v>
      </c>
      <c r="J86" s="42" t="s">
        <v>76</v>
      </c>
      <c r="K86" s="41" t="s">
        <v>228</v>
      </c>
      <c r="L86" s="43" t="s">
        <v>42</v>
      </c>
      <c r="M86" s="41" t="s">
        <v>94</v>
      </c>
      <c r="N86" s="41" t="s">
        <v>229</v>
      </c>
      <c r="O86" s="41" t="s">
        <v>70</v>
      </c>
      <c r="P86" s="43" t="s">
        <v>46</v>
      </c>
      <c r="Q86" s="43" t="s">
        <v>114</v>
      </c>
      <c r="R86" s="41">
        <v>806117.64</v>
      </c>
      <c r="S86" s="41">
        <v>797250.34</v>
      </c>
      <c r="T86" s="41">
        <v>797250.34</v>
      </c>
      <c r="U86" s="41">
        <v>794459.01</v>
      </c>
      <c r="V86" s="41">
        <v>794459.01</v>
      </c>
      <c r="W86" s="41">
        <v>794459.01</v>
      </c>
      <c r="X86" s="41">
        <v>794459.01</v>
      </c>
      <c r="Y86" s="44">
        <f t="shared" si="2"/>
        <v>99.649880362547108</v>
      </c>
      <c r="Z86" s="43">
        <v>0</v>
      </c>
      <c r="AA86" s="43" t="s">
        <v>60</v>
      </c>
      <c r="AB86" s="37"/>
      <c r="AC86" s="44">
        <v>0</v>
      </c>
      <c r="AD86" s="44">
        <v>100</v>
      </c>
      <c r="AE86" s="45" t="s">
        <v>61</v>
      </c>
      <c r="AF86" s="13"/>
    </row>
    <row r="87" spans="2:32" ht="60.75">
      <c r="B87" s="13"/>
      <c r="C87" s="39" t="s">
        <v>314</v>
      </c>
      <c r="D87" s="39" t="s">
        <v>315</v>
      </c>
      <c r="E87" s="40" t="s">
        <v>316</v>
      </c>
      <c r="F87" s="40" t="s">
        <v>1</v>
      </c>
      <c r="G87" s="40" t="s">
        <v>38</v>
      </c>
      <c r="H87" s="41" t="s">
        <v>72</v>
      </c>
      <c r="I87" s="41" t="s">
        <v>42</v>
      </c>
      <c r="J87" s="42" t="s">
        <v>76</v>
      </c>
      <c r="K87" s="41" t="s">
        <v>233</v>
      </c>
      <c r="L87" s="43" t="s">
        <v>42</v>
      </c>
      <c r="M87" s="41" t="s">
        <v>94</v>
      </c>
      <c r="N87" s="41" t="s">
        <v>229</v>
      </c>
      <c r="O87" s="41" t="s">
        <v>70</v>
      </c>
      <c r="P87" s="43" t="s">
        <v>46</v>
      </c>
      <c r="Q87" s="43" t="s">
        <v>114</v>
      </c>
      <c r="R87" s="41">
        <v>1725036</v>
      </c>
      <c r="S87" s="41">
        <v>1706060.6</v>
      </c>
      <c r="T87" s="41">
        <v>1706060.6</v>
      </c>
      <c r="U87" s="41">
        <v>1703086.47</v>
      </c>
      <c r="V87" s="41">
        <v>1703086.47</v>
      </c>
      <c r="W87" s="41">
        <v>1703086.47</v>
      </c>
      <c r="X87" s="41">
        <v>1703086.47</v>
      </c>
      <c r="Y87" s="44">
        <f t="shared" si="2"/>
        <v>99.825672663679114</v>
      </c>
      <c r="Z87" s="43">
        <v>0</v>
      </c>
      <c r="AA87" s="43" t="s">
        <v>60</v>
      </c>
      <c r="AB87" s="37"/>
      <c r="AC87" s="44">
        <v>0</v>
      </c>
      <c r="AD87" s="44">
        <v>100</v>
      </c>
      <c r="AE87" s="45" t="s">
        <v>159</v>
      </c>
      <c r="AF87" s="13"/>
    </row>
    <row r="88" spans="2:32" ht="60.75">
      <c r="B88" s="13"/>
      <c r="C88" s="39" t="s">
        <v>317</v>
      </c>
      <c r="D88" s="39" t="s">
        <v>318</v>
      </c>
      <c r="E88" s="40" t="s">
        <v>319</v>
      </c>
      <c r="F88" s="40" t="s">
        <v>1</v>
      </c>
      <c r="G88" s="40" t="s">
        <v>38</v>
      </c>
      <c r="H88" s="41" t="s">
        <v>72</v>
      </c>
      <c r="I88" s="41" t="s">
        <v>42</v>
      </c>
      <c r="J88" s="42" t="s">
        <v>76</v>
      </c>
      <c r="K88" s="41" t="s">
        <v>233</v>
      </c>
      <c r="L88" s="43" t="s">
        <v>42</v>
      </c>
      <c r="M88" s="41" t="s">
        <v>94</v>
      </c>
      <c r="N88" s="41" t="s">
        <v>229</v>
      </c>
      <c r="O88" s="41" t="s">
        <v>70</v>
      </c>
      <c r="P88" s="43" t="s">
        <v>46</v>
      </c>
      <c r="Q88" s="43" t="s">
        <v>114</v>
      </c>
      <c r="R88" s="41">
        <v>1748205.28</v>
      </c>
      <c r="S88" s="41">
        <v>1728975.02</v>
      </c>
      <c r="T88" s="41">
        <v>1728975.02</v>
      </c>
      <c r="U88" s="41">
        <v>1726568.44</v>
      </c>
      <c r="V88" s="41">
        <v>1726568.44</v>
      </c>
      <c r="W88" s="41">
        <v>1726568.44</v>
      </c>
      <c r="X88" s="41">
        <v>1726568.44</v>
      </c>
      <c r="Y88" s="44">
        <f t="shared" si="2"/>
        <v>99.860808862351291</v>
      </c>
      <c r="Z88" s="43">
        <v>0</v>
      </c>
      <c r="AA88" s="43" t="s">
        <v>60</v>
      </c>
      <c r="AB88" s="37"/>
      <c r="AC88" s="44">
        <v>0</v>
      </c>
      <c r="AD88" s="44">
        <v>100</v>
      </c>
      <c r="AE88" s="45" t="s">
        <v>118</v>
      </c>
      <c r="AF88" s="13"/>
    </row>
    <row r="89" spans="2:32" ht="60.75">
      <c r="B89" s="13"/>
      <c r="C89" s="39" t="s">
        <v>320</v>
      </c>
      <c r="D89" s="39" t="s">
        <v>321</v>
      </c>
      <c r="E89" s="40" t="s">
        <v>322</v>
      </c>
      <c r="F89" s="40" t="s">
        <v>1</v>
      </c>
      <c r="G89" s="40" t="s">
        <v>38</v>
      </c>
      <c r="H89" s="41" t="s">
        <v>72</v>
      </c>
      <c r="I89" s="41" t="s">
        <v>42</v>
      </c>
      <c r="J89" s="42" t="s">
        <v>76</v>
      </c>
      <c r="K89" s="41" t="s">
        <v>228</v>
      </c>
      <c r="L89" s="43" t="s">
        <v>42</v>
      </c>
      <c r="M89" s="41" t="s">
        <v>94</v>
      </c>
      <c r="N89" s="41" t="s">
        <v>229</v>
      </c>
      <c r="O89" s="41" t="s">
        <v>70</v>
      </c>
      <c r="P89" s="43" t="s">
        <v>46</v>
      </c>
      <c r="Q89" s="43" t="s">
        <v>114</v>
      </c>
      <c r="R89" s="41">
        <v>2251647.65</v>
      </c>
      <c r="S89" s="41">
        <v>2226879.52</v>
      </c>
      <c r="T89" s="41">
        <v>2226879.52</v>
      </c>
      <c r="U89" s="41">
        <v>2223705.23</v>
      </c>
      <c r="V89" s="41">
        <v>2223705.23</v>
      </c>
      <c r="W89" s="41">
        <v>2223705.23</v>
      </c>
      <c r="X89" s="41">
        <v>2223705.23</v>
      </c>
      <c r="Y89" s="44">
        <f t="shared" si="2"/>
        <v>99.857455692079839</v>
      </c>
      <c r="Z89" s="43">
        <v>0</v>
      </c>
      <c r="AA89" s="43" t="s">
        <v>60</v>
      </c>
      <c r="AB89" s="37"/>
      <c r="AC89" s="44">
        <v>0</v>
      </c>
      <c r="AD89" s="44">
        <v>100</v>
      </c>
      <c r="AE89" s="45" t="s">
        <v>61</v>
      </c>
      <c r="AF89" s="13"/>
    </row>
    <row r="90" spans="2:32" ht="60.75">
      <c r="B90" s="13"/>
      <c r="C90" s="39" t="s">
        <v>323</v>
      </c>
      <c r="D90" s="39" t="s">
        <v>324</v>
      </c>
      <c r="E90" s="40" t="s">
        <v>325</v>
      </c>
      <c r="F90" s="40" t="s">
        <v>1</v>
      </c>
      <c r="G90" s="40" t="s">
        <v>38</v>
      </c>
      <c r="H90" s="41" t="s">
        <v>72</v>
      </c>
      <c r="I90" s="41" t="s">
        <v>42</v>
      </c>
      <c r="J90" s="42" t="s">
        <v>76</v>
      </c>
      <c r="K90" s="41" t="s">
        <v>228</v>
      </c>
      <c r="L90" s="43" t="s">
        <v>42</v>
      </c>
      <c r="M90" s="41" t="s">
        <v>94</v>
      </c>
      <c r="N90" s="41" t="s">
        <v>229</v>
      </c>
      <c r="O90" s="41" t="s">
        <v>70</v>
      </c>
      <c r="P90" s="43" t="s">
        <v>46</v>
      </c>
      <c r="Q90" s="43" t="s">
        <v>114</v>
      </c>
      <c r="R90" s="41">
        <v>1867378.44</v>
      </c>
      <c r="S90" s="41">
        <v>1846837.27</v>
      </c>
      <c r="T90" s="41">
        <v>1846837.27</v>
      </c>
      <c r="U90" s="41">
        <v>1846710.92</v>
      </c>
      <c r="V90" s="41">
        <v>1846710.92</v>
      </c>
      <c r="W90" s="41">
        <v>1846710.92</v>
      </c>
      <c r="X90" s="41">
        <v>1846710.92</v>
      </c>
      <c r="Y90" s="44">
        <f t="shared" si="2"/>
        <v>99.993158574279789</v>
      </c>
      <c r="Z90" s="43">
        <v>0</v>
      </c>
      <c r="AA90" s="43" t="s">
        <v>60</v>
      </c>
      <c r="AB90" s="37"/>
      <c r="AC90" s="44">
        <v>0</v>
      </c>
      <c r="AD90" s="44">
        <v>100</v>
      </c>
      <c r="AE90" s="45" t="s">
        <v>118</v>
      </c>
      <c r="AF90" s="13"/>
    </row>
    <row r="91" spans="2:32" ht="60.75">
      <c r="B91" s="13"/>
      <c r="C91" s="39" t="s">
        <v>326</v>
      </c>
      <c r="D91" s="39" t="s">
        <v>327</v>
      </c>
      <c r="E91" s="40" t="s">
        <v>328</v>
      </c>
      <c r="F91" s="40" t="s">
        <v>1</v>
      </c>
      <c r="G91" s="40" t="s">
        <v>38</v>
      </c>
      <c r="H91" s="41" t="s">
        <v>72</v>
      </c>
      <c r="I91" s="41" t="s">
        <v>42</v>
      </c>
      <c r="J91" s="42" t="s">
        <v>76</v>
      </c>
      <c r="K91" s="41" t="s">
        <v>233</v>
      </c>
      <c r="L91" s="43" t="s">
        <v>42</v>
      </c>
      <c r="M91" s="41" t="s">
        <v>94</v>
      </c>
      <c r="N91" s="41" t="s">
        <v>229</v>
      </c>
      <c r="O91" s="41" t="s">
        <v>70</v>
      </c>
      <c r="P91" s="43" t="s">
        <v>46</v>
      </c>
      <c r="Q91" s="43" t="s">
        <v>114</v>
      </c>
      <c r="R91" s="41">
        <v>641685.05000000005</v>
      </c>
      <c r="S91" s="41">
        <v>634626.51</v>
      </c>
      <c r="T91" s="41">
        <v>634626.51</v>
      </c>
      <c r="U91" s="41">
        <v>631369.29</v>
      </c>
      <c r="V91" s="41">
        <v>631369.29</v>
      </c>
      <c r="W91" s="41">
        <v>631369.29</v>
      </c>
      <c r="X91" s="41">
        <v>631369.29</v>
      </c>
      <c r="Y91" s="44">
        <f t="shared" si="2"/>
        <v>99.48675008864663</v>
      </c>
      <c r="Z91" s="43">
        <v>0</v>
      </c>
      <c r="AA91" s="43" t="s">
        <v>60</v>
      </c>
      <c r="AB91" s="37"/>
      <c r="AC91" s="44">
        <v>0</v>
      </c>
      <c r="AD91" s="44">
        <v>100</v>
      </c>
      <c r="AE91" s="45" t="s">
        <v>159</v>
      </c>
      <c r="AF91" s="13"/>
    </row>
    <row r="92" spans="2:32" ht="60.75">
      <c r="B92" s="13"/>
      <c r="C92" s="39" t="s">
        <v>329</v>
      </c>
      <c r="D92" s="39" t="s">
        <v>330</v>
      </c>
      <c r="E92" s="40" t="s">
        <v>331</v>
      </c>
      <c r="F92" s="40" t="s">
        <v>1</v>
      </c>
      <c r="G92" s="40" t="s">
        <v>38</v>
      </c>
      <c r="H92" s="41" t="s">
        <v>72</v>
      </c>
      <c r="I92" s="41" t="s">
        <v>42</v>
      </c>
      <c r="J92" s="42" t="s">
        <v>76</v>
      </c>
      <c r="K92" s="41" t="s">
        <v>233</v>
      </c>
      <c r="L92" s="43" t="s">
        <v>42</v>
      </c>
      <c r="M92" s="41" t="s">
        <v>94</v>
      </c>
      <c r="N92" s="41" t="s">
        <v>332</v>
      </c>
      <c r="O92" s="41" t="s">
        <v>70</v>
      </c>
      <c r="P92" s="43" t="s">
        <v>46</v>
      </c>
      <c r="Q92" s="43" t="s">
        <v>114</v>
      </c>
      <c r="R92" s="41">
        <v>1650567.76</v>
      </c>
      <c r="S92" s="41">
        <v>1632411.51</v>
      </c>
      <c r="T92" s="41">
        <v>1632411.51</v>
      </c>
      <c r="U92" s="41">
        <v>1632047.46</v>
      </c>
      <c r="V92" s="41">
        <v>1632047.46</v>
      </c>
      <c r="W92" s="41">
        <v>1632047.46</v>
      </c>
      <c r="X92" s="41">
        <v>1632047.46</v>
      </c>
      <c r="Y92" s="44">
        <f t="shared" si="2"/>
        <v>99.977698638010708</v>
      </c>
      <c r="Z92" s="43">
        <v>0</v>
      </c>
      <c r="AA92" s="43" t="s">
        <v>60</v>
      </c>
      <c r="AB92" s="37"/>
      <c r="AC92" s="44">
        <v>0</v>
      </c>
      <c r="AD92" s="44">
        <v>100</v>
      </c>
      <c r="AE92" s="45" t="s">
        <v>118</v>
      </c>
      <c r="AF92" s="13"/>
    </row>
    <row r="93" spans="2:32" ht="60.75">
      <c r="B93" s="13"/>
      <c r="C93" s="39" t="s">
        <v>333</v>
      </c>
      <c r="D93" s="39" t="s">
        <v>334</v>
      </c>
      <c r="E93" s="40" t="s">
        <v>335</v>
      </c>
      <c r="F93" s="40" t="s">
        <v>1</v>
      </c>
      <c r="G93" s="40" t="s">
        <v>38</v>
      </c>
      <c r="H93" s="41" t="s">
        <v>72</v>
      </c>
      <c r="I93" s="41" t="s">
        <v>42</v>
      </c>
      <c r="J93" s="42" t="s">
        <v>76</v>
      </c>
      <c r="K93" s="41" t="s">
        <v>233</v>
      </c>
      <c r="L93" s="43" t="s">
        <v>42</v>
      </c>
      <c r="M93" s="41" t="s">
        <v>94</v>
      </c>
      <c r="N93" s="41" t="s">
        <v>332</v>
      </c>
      <c r="O93" s="41" t="s">
        <v>70</v>
      </c>
      <c r="P93" s="43" t="s">
        <v>46</v>
      </c>
      <c r="Q93" s="43" t="s">
        <v>114</v>
      </c>
      <c r="R93" s="41">
        <v>1562559.18</v>
      </c>
      <c r="S93" s="41">
        <v>1545371.03</v>
      </c>
      <c r="T93" s="41">
        <v>1545371.03</v>
      </c>
      <c r="U93" s="41">
        <v>1545163.51</v>
      </c>
      <c r="V93" s="41">
        <v>1545163.51</v>
      </c>
      <c r="W93" s="41">
        <v>1545163.51</v>
      </c>
      <c r="X93" s="41">
        <v>1545163.51</v>
      </c>
      <c r="Y93" s="44">
        <f t="shared" si="2"/>
        <v>99.986571509626401</v>
      </c>
      <c r="Z93" s="43">
        <v>0</v>
      </c>
      <c r="AA93" s="43" t="s">
        <v>60</v>
      </c>
      <c r="AB93" s="37"/>
      <c r="AC93" s="44">
        <v>0</v>
      </c>
      <c r="AD93" s="44">
        <v>100</v>
      </c>
      <c r="AE93" s="45" t="s">
        <v>159</v>
      </c>
      <c r="AF93" s="13"/>
    </row>
    <row r="94" spans="2:32" ht="60.75">
      <c r="B94" s="13"/>
      <c r="C94" s="39" t="s">
        <v>336</v>
      </c>
      <c r="D94" s="39" t="s">
        <v>337</v>
      </c>
      <c r="E94" s="40" t="s">
        <v>338</v>
      </c>
      <c r="F94" s="40" t="s">
        <v>1</v>
      </c>
      <c r="G94" s="40" t="s">
        <v>38</v>
      </c>
      <c r="H94" s="41" t="s">
        <v>72</v>
      </c>
      <c r="I94" s="41" t="s">
        <v>42</v>
      </c>
      <c r="J94" s="42" t="s">
        <v>76</v>
      </c>
      <c r="K94" s="41" t="s">
        <v>112</v>
      </c>
      <c r="L94" s="43" t="s">
        <v>42</v>
      </c>
      <c r="M94" s="41" t="s">
        <v>94</v>
      </c>
      <c r="N94" s="41" t="s">
        <v>79</v>
      </c>
      <c r="O94" s="41" t="s">
        <v>80</v>
      </c>
      <c r="P94" s="43" t="s">
        <v>46</v>
      </c>
      <c r="Q94" s="43" t="s">
        <v>114</v>
      </c>
      <c r="R94" s="41">
        <v>2694812.29</v>
      </c>
      <c r="S94" s="41">
        <v>2694812.29</v>
      </c>
      <c r="T94" s="41">
        <v>2694812.29</v>
      </c>
      <c r="U94" s="41">
        <v>2692322.93</v>
      </c>
      <c r="V94" s="41">
        <v>2692322.93</v>
      </c>
      <c r="W94" s="41">
        <v>2692322.93</v>
      </c>
      <c r="X94" s="41">
        <v>2692322.93</v>
      </c>
      <c r="Y94" s="44">
        <f t="shared" si="2"/>
        <v>99.907623992615839</v>
      </c>
      <c r="Z94" s="43">
        <v>0</v>
      </c>
      <c r="AA94" s="43" t="s">
        <v>54</v>
      </c>
      <c r="AB94" s="37">
        <v>2500</v>
      </c>
      <c r="AC94" s="44">
        <v>0</v>
      </c>
      <c r="AD94" s="44">
        <v>100</v>
      </c>
      <c r="AE94" s="45" t="s">
        <v>118</v>
      </c>
      <c r="AF94" s="13"/>
    </row>
    <row r="95" spans="2:32" ht="60.75">
      <c r="B95" s="13"/>
      <c r="C95" s="39" t="s">
        <v>339</v>
      </c>
      <c r="D95" s="39" t="s">
        <v>337</v>
      </c>
      <c r="E95" s="40" t="s">
        <v>340</v>
      </c>
      <c r="F95" s="40" t="s">
        <v>1</v>
      </c>
      <c r="G95" s="40" t="s">
        <v>38</v>
      </c>
      <c r="H95" s="41" t="s">
        <v>72</v>
      </c>
      <c r="I95" s="41" t="s">
        <v>42</v>
      </c>
      <c r="J95" s="42" t="s">
        <v>76</v>
      </c>
      <c r="K95" s="41" t="s">
        <v>112</v>
      </c>
      <c r="L95" s="43" t="s">
        <v>42</v>
      </c>
      <c r="M95" s="41" t="s">
        <v>94</v>
      </c>
      <c r="N95" s="41" t="s">
        <v>79</v>
      </c>
      <c r="O95" s="41" t="s">
        <v>80</v>
      </c>
      <c r="P95" s="43" t="s">
        <v>46</v>
      </c>
      <c r="Q95" s="43" t="s">
        <v>114</v>
      </c>
      <c r="R95" s="41">
        <v>843274.05</v>
      </c>
      <c r="S95" s="41">
        <v>843274.05</v>
      </c>
      <c r="T95" s="41">
        <v>843274.05</v>
      </c>
      <c r="U95" s="41">
        <v>842723.66</v>
      </c>
      <c r="V95" s="41">
        <v>842723.66</v>
      </c>
      <c r="W95" s="41">
        <v>842723.66</v>
      </c>
      <c r="X95" s="41">
        <v>842723.66</v>
      </c>
      <c r="Y95" s="44">
        <f t="shared" si="2"/>
        <v>99.934731775512361</v>
      </c>
      <c r="Z95" s="43">
        <v>0</v>
      </c>
      <c r="AA95" s="43" t="s">
        <v>54</v>
      </c>
      <c r="AB95" s="37">
        <v>2500</v>
      </c>
      <c r="AC95" s="44">
        <v>0</v>
      </c>
      <c r="AD95" s="44">
        <v>100</v>
      </c>
      <c r="AE95" s="45" t="s">
        <v>118</v>
      </c>
      <c r="AF95" s="13"/>
    </row>
    <row r="96" spans="2:32" ht="60.75">
      <c r="B96" s="13"/>
      <c r="C96" s="39" t="s">
        <v>341</v>
      </c>
      <c r="D96" s="39" t="s">
        <v>342</v>
      </c>
      <c r="E96" s="40" t="s">
        <v>343</v>
      </c>
      <c r="F96" s="40" t="s">
        <v>1</v>
      </c>
      <c r="G96" s="40" t="s">
        <v>38</v>
      </c>
      <c r="H96" s="41" t="s">
        <v>72</v>
      </c>
      <c r="I96" s="41" t="s">
        <v>42</v>
      </c>
      <c r="J96" s="42" t="s">
        <v>76</v>
      </c>
      <c r="K96" s="41" t="s">
        <v>112</v>
      </c>
      <c r="L96" s="43" t="s">
        <v>42</v>
      </c>
      <c r="M96" s="41" t="s">
        <v>94</v>
      </c>
      <c r="N96" s="41" t="s">
        <v>79</v>
      </c>
      <c r="O96" s="41" t="s">
        <v>80</v>
      </c>
      <c r="P96" s="43" t="s">
        <v>46</v>
      </c>
      <c r="Q96" s="43" t="s">
        <v>114</v>
      </c>
      <c r="R96" s="41">
        <v>1251467.19</v>
      </c>
      <c r="S96" s="41">
        <v>1251467.19</v>
      </c>
      <c r="T96" s="41">
        <v>1251467.19</v>
      </c>
      <c r="U96" s="41">
        <v>1250316.3600000001</v>
      </c>
      <c r="V96" s="41">
        <v>1250316.3600000001</v>
      </c>
      <c r="W96" s="41">
        <v>1250316.3600000001</v>
      </c>
      <c r="X96" s="41">
        <v>1250316.3600000001</v>
      </c>
      <c r="Y96" s="44">
        <f t="shared" si="2"/>
        <v>99.908041536430545</v>
      </c>
      <c r="Z96" s="43">
        <v>0</v>
      </c>
      <c r="AA96" s="43" t="s">
        <v>54</v>
      </c>
      <c r="AB96" s="37">
        <v>2500</v>
      </c>
      <c r="AC96" s="44">
        <v>0</v>
      </c>
      <c r="AD96" s="44">
        <v>100</v>
      </c>
      <c r="AE96" s="45" t="s">
        <v>118</v>
      </c>
      <c r="AF9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2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N88"/>
  <sheetViews>
    <sheetView showGridLines="0" tabSelected="1" view="pageBreakPreview" zoomScale="80" zoomScaleNormal="80" zoomScaleSheetLayoutView="80" workbookViewId="0">
      <selection activeCell="F7" sqref="F7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5" width="31.140625" style="3" bestFit="1" customWidth="1"/>
    <col min="6" max="6" width="18" style="3" customWidth="1"/>
    <col min="7" max="7" width="15.42578125" style="3" bestFit="1" customWidth="1"/>
    <col min="8" max="8" width="14.7109375" style="3" bestFit="1" customWidth="1"/>
    <col min="9" max="9" width="16.5703125" style="3" customWidth="1"/>
    <col min="10" max="10" width="18" style="3" bestFit="1" customWidth="1"/>
    <col min="11" max="13" width="14.140625" style="3" customWidth="1"/>
    <col min="14" max="14" width="22" style="3" bestFit="1" customWidth="1"/>
  </cols>
  <sheetData>
    <row r="1" spans="2:14" ht="12.75" customHeight="1" thickBot="1"/>
    <row r="2" spans="2:14" s="26" customFormat="1" ht="38.25" customHeight="1" thickBot="1">
      <c r="B2" s="27"/>
      <c r="C2" s="28" t="s">
        <v>7</v>
      </c>
      <c r="D2" s="29" t="s">
        <v>8</v>
      </c>
      <c r="E2" s="29" t="s">
        <v>15</v>
      </c>
      <c r="F2" s="29" t="s">
        <v>21</v>
      </c>
      <c r="G2" s="29" t="s">
        <v>22</v>
      </c>
      <c r="H2" s="29" t="s">
        <v>23</v>
      </c>
      <c r="I2" s="30" t="s">
        <v>24</v>
      </c>
      <c r="J2" s="29" t="s">
        <v>25</v>
      </c>
      <c r="K2" s="29" t="s">
        <v>28</v>
      </c>
      <c r="L2" s="29" t="s">
        <v>29</v>
      </c>
      <c r="M2" s="29" t="s">
        <v>346</v>
      </c>
      <c r="N2" s="29" t="s">
        <v>31</v>
      </c>
    </row>
    <row r="3" spans="2:14" ht="60.75">
      <c r="B3" s="13"/>
      <c r="C3" s="31" t="s">
        <v>35</v>
      </c>
      <c r="D3" s="32" t="s">
        <v>36</v>
      </c>
      <c r="E3" s="34" t="s">
        <v>344</v>
      </c>
      <c r="F3" s="35" t="s">
        <v>42</v>
      </c>
      <c r="G3" s="34"/>
      <c r="H3" s="34"/>
      <c r="I3" s="34"/>
      <c r="J3" s="34"/>
      <c r="K3" s="34"/>
      <c r="L3" s="36">
        <f>IF(ISERROR(#REF!/H3),0,((#REF!/H3)*100))</f>
        <v>0</v>
      </c>
      <c r="M3" s="35"/>
      <c r="N3" s="35" t="s">
        <v>42</v>
      </c>
    </row>
    <row r="4" spans="2:14" ht="60.75">
      <c r="B4" s="13"/>
      <c r="C4" s="39" t="s">
        <v>48</v>
      </c>
      <c r="D4" s="39" t="s">
        <v>49</v>
      </c>
      <c r="E4" s="41" t="s">
        <v>344</v>
      </c>
      <c r="F4" s="43" t="s">
        <v>53</v>
      </c>
      <c r="G4" s="41">
        <v>5021290.91</v>
      </c>
      <c r="H4" s="41">
        <v>5021309</v>
      </c>
      <c r="I4" s="41">
        <v>5021309</v>
      </c>
      <c r="J4" s="41">
        <v>5021309</v>
      </c>
      <c r="K4" s="41">
        <v>4932976</v>
      </c>
      <c r="L4" s="44">
        <f>IF(ISERROR(#REF!/H4),0,((#REF!/H4)*100))</f>
        <v>0</v>
      </c>
      <c r="M4" s="43">
        <f>+K4-H4</f>
        <v>-88333</v>
      </c>
      <c r="N4" s="43" t="s">
        <v>54</v>
      </c>
    </row>
    <row r="5" spans="2:14" ht="60.75">
      <c r="B5" s="13"/>
      <c r="C5" s="39" t="s">
        <v>56</v>
      </c>
      <c r="D5" s="39" t="s">
        <v>57</v>
      </c>
      <c r="E5" s="41" t="s">
        <v>344</v>
      </c>
      <c r="F5" s="43" t="s">
        <v>53</v>
      </c>
      <c r="G5" s="41">
        <v>410283.06</v>
      </c>
      <c r="H5" s="41">
        <v>410283.06</v>
      </c>
      <c r="I5" s="41">
        <v>410283.06</v>
      </c>
      <c r="J5" s="41">
        <v>410283.06</v>
      </c>
      <c r="K5" s="41">
        <v>410283.06</v>
      </c>
      <c r="L5" s="44">
        <f>IF(ISERROR(#REF!/H5),0,((#REF!/H5)*100))</f>
        <v>0</v>
      </c>
      <c r="M5" s="43">
        <f t="shared" ref="M5:M68" si="0">+K5-H5</f>
        <v>0</v>
      </c>
      <c r="N5" s="43" t="s">
        <v>60</v>
      </c>
    </row>
    <row r="6" spans="2:14" ht="60.75">
      <c r="B6" s="13"/>
      <c r="C6" s="39" t="s">
        <v>62</v>
      </c>
      <c r="D6" s="39" t="s">
        <v>63</v>
      </c>
      <c r="E6" s="41" t="s">
        <v>344</v>
      </c>
      <c r="F6" s="43" t="s">
        <v>53</v>
      </c>
      <c r="G6" s="41">
        <v>3837072</v>
      </c>
      <c r="H6" s="41">
        <v>1532064</v>
      </c>
      <c r="I6" s="41">
        <v>1532064</v>
      </c>
      <c r="J6" s="41">
        <v>1532064</v>
      </c>
      <c r="K6" s="41">
        <v>1528751</v>
      </c>
      <c r="L6" s="44">
        <f>IF(ISERROR(#REF!/H6),0,((#REF!/H6)*100))</f>
        <v>0</v>
      </c>
      <c r="M6" s="43">
        <f t="shared" si="0"/>
        <v>-3313</v>
      </c>
      <c r="N6" s="43" t="s">
        <v>54</v>
      </c>
    </row>
    <row r="7" spans="2:14" ht="60.75">
      <c r="B7" s="13"/>
      <c r="C7" s="39" t="s">
        <v>66</v>
      </c>
      <c r="D7" s="39" t="s">
        <v>67</v>
      </c>
      <c r="E7" s="41" t="s">
        <v>344</v>
      </c>
      <c r="F7" s="43" t="s">
        <v>53</v>
      </c>
      <c r="G7" s="41">
        <v>184356.4</v>
      </c>
      <c r="H7" s="41">
        <v>592498</v>
      </c>
      <c r="I7" s="41">
        <v>592498</v>
      </c>
      <c r="J7" s="41">
        <v>0</v>
      </c>
      <c r="K7" s="41">
        <v>0</v>
      </c>
      <c r="L7" s="44">
        <f>IF(ISERROR(#REF!/H7),0,((#REF!/H7)*100))</f>
        <v>0</v>
      </c>
      <c r="M7" s="43">
        <f t="shared" si="0"/>
        <v>-592498</v>
      </c>
      <c r="N7" s="43" t="s">
        <v>71</v>
      </c>
    </row>
    <row r="8" spans="2:14" ht="60.75">
      <c r="B8" s="13"/>
      <c r="C8" s="39" t="s">
        <v>73</v>
      </c>
      <c r="D8" s="39" t="s">
        <v>74</v>
      </c>
      <c r="E8" s="41" t="s">
        <v>77</v>
      </c>
      <c r="F8" s="43" t="s">
        <v>53</v>
      </c>
      <c r="G8" s="41">
        <v>224304</v>
      </c>
      <c r="H8" s="41">
        <v>224304</v>
      </c>
      <c r="I8" s="41">
        <v>224304</v>
      </c>
      <c r="J8" s="41">
        <v>224093.25</v>
      </c>
      <c r="K8" s="41">
        <v>224093.25</v>
      </c>
      <c r="L8" s="44">
        <f>IF(ISERROR(#REF!/H8),0,((#REF!/H8)*100))</f>
        <v>0</v>
      </c>
      <c r="M8" s="43">
        <f t="shared" si="0"/>
        <v>-210.75</v>
      </c>
      <c r="N8" s="43" t="s">
        <v>60</v>
      </c>
    </row>
    <row r="9" spans="2:14" ht="60.75">
      <c r="B9" s="13"/>
      <c r="C9" s="39" t="s">
        <v>81</v>
      </c>
      <c r="D9" s="39" t="s">
        <v>82</v>
      </c>
      <c r="E9" s="41" t="s">
        <v>77</v>
      </c>
      <c r="F9" s="43" t="s">
        <v>53</v>
      </c>
      <c r="G9" s="41">
        <v>954955</v>
      </c>
      <c r="H9" s="41">
        <v>954955</v>
      </c>
      <c r="I9" s="41">
        <v>954955</v>
      </c>
      <c r="J9" s="41">
        <v>954794.78</v>
      </c>
      <c r="K9" s="41">
        <v>954794.78</v>
      </c>
      <c r="L9" s="44">
        <f>IF(ISERROR(#REF!/H9),0,((#REF!/H9)*100))</f>
        <v>0</v>
      </c>
      <c r="M9" s="43">
        <f t="shared" si="0"/>
        <v>-160.21999999997206</v>
      </c>
      <c r="N9" s="43" t="s">
        <v>60</v>
      </c>
    </row>
    <row r="10" spans="2:14" ht="60.75">
      <c r="B10" s="13"/>
      <c r="C10" s="39" t="s">
        <v>84</v>
      </c>
      <c r="D10" s="39" t="s">
        <v>85</v>
      </c>
      <c r="E10" s="41" t="s">
        <v>77</v>
      </c>
      <c r="F10" s="43" t="s">
        <v>53</v>
      </c>
      <c r="G10" s="41">
        <v>557556</v>
      </c>
      <c r="H10" s="41">
        <v>557556</v>
      </c>
      <c r="I10" s="41">
        <v>557556</v>
      </c>
      <c r="J10" s="41">
        <v>556702.06999999995</v>
      </c>
      <c r="K10" s="41">
        <v>556702.06999999995</v>
      </c>
      <c r="L10" s="44">
        <f>IF(ISERROR(#REF!/H10),0,((#REF!/H10)*100))</f>
        <v>0</v>
      </c>
      <c r="M10" s="43">
        <f t="shared" si="0"/>
        <v>-853.93000000005122</v>
      </c>
      <c r="N10" s="43" t="s">
        <v>60</v>
      </c>
    </row>
    <row r="11" spans="2:14" ht="60.75">
      <c r="B11" s="13"/>
      <c r="C11" s="39" t="s">
        <v>87</v>
      </c>
      <c r="D11" s="39" t="s">
        <v>88</v>
      </c>
      <c r="E11" s="41" t="s">
        <v>77</v>
      </c>
      <c r="F11" s="43" t="s">
        <v>53</v>
      </c>
      <c r="G11" s="41">
        <v>453488</v>
      </c>
      <c r="H11" s="41">
        <v>453488</v>
      </c>
      <c r="I11" s="41">
        <v>453488</v>
      </c>
      <c r="J11" s="41">
        <v>453188.69</v>
      </c>
      <c r="K11" s="41">
        <v>453158.69</v>
      </c>
      <c r="L11" s="44">
        <f>IF(ISERROR(#REF!/H11),0,((#REF!/H11)*100))</f>
        <v>0</v>
      </c>
      <c r="M11" s="43">
        <f t="shared" si="0"/>
        <v>-329.30999999999767</v>
      </c>
      <c r="N11" s="43" t="s">
        <v>60</v>
      </c>
    </row>
    <row r="12" spans="2:14" ht="60.75">
      <c r="B12" s="13"/>
      <c r="C12" s="39" t="s">
        <v>90</v>
      </c>
      <c r="D12" s="39" t="s">
        <v>91</v>
      </c>
      <c r="E12" s="41" t="s">
        <v>93</v>
      </c>
      <c r="F12" s="43" t="s">
        <v>53</v>
      </c>
      <c r="G12" s="41">
        <v>1652612</v>
      </c>
      <c r="H12" s="41">
        <v>1652611.56</v>
      </c>
      <c r="I12" s="41">
        <v>1652611.56</v>
      </c>
      <c r="J12" s="41">
        <v>1651424</v>
      </c>
      <c r="K12" s="41">
        <v>1651424</v>
      </c>
      <c r="L12" s="44">
        <f>IF(ISERROR(#REF!/H12),0,((#REF!/H12)*100))</f>
        <v>0</v>
      </c>
      <c r="M12" s="43">
        <f t="shared" si="0"/>
        <v>-1187.5600000000559</v>
      </c>
      <c r="N12" s="43" t="s">
        <v>60</v>
      </c>
    </row>
    <row r="13" spans="2:14" ht="60.75">
      <c r="B13" s="13"/>
      <c r="C13" s="39" t="s">
        <v>95</v>
      </c>
      <c r="D13" s="39" t="s">
        <v>96</v>
      </c>
      <c r="E13" s="41" t="s">
        <v>93</v>
      </c>
      <c r="F13" s="43" t="s">
        <v>53</v>
      </c>
      <c r="G13" s="41">
        <v>2645820</v>
      </c>
      <c r="H13" s="41">
        <v>2645820.44</v>
      </c>
      <c r="I13" s="41">
        <v>2645820.44</v>
      </c>
      <c r="J13" s="41">
        <v>2600310.2799999998</v>
      </c>
      <c r="K13" s="41">
        <v>2600310.2799999998</v>
      </c>
      <c r="L13" s="44">
        <f>IF(ISERROR(#REF!/H13),0,((#REF!/H13)*100))</f>
        <v>0</v>
      </c>
      <c r="M13" s="43">
        <f t="shared" si="0"/>
        <v>-45510.160000000149</v>
      </c>
      <c r="N13" s="43" t="s">
        <v>60</v>
      </c>
    </row>
    <row r="14" spans="2:14" ht="60.75">
      <c r="B14" s="13"/>
      <c r="C14" s="39" t="s">
        <v>98</v>
      </c>
      <c r="D14" s="39" t="s">
        <v>99</v>
      </c>
      <c r="E14" s="41" t="s">
        <v>101</v>
      </c>
      <c r="F14" s="43" t="s">
        <v>53</v>
      </c>
      <c r="G14" s="41">
        <v>732500</v>
      </c>
      <c r="H14" s="41">
        <v>732500</v>
      </c>
      <c r="I14" s="41">
        <v>732500</v>
      </c>
      <c r="J14" s="41">
        <v>732151.34</v>
      </c>
      <c r="K14" s="41">
        <v>732151.34</v>
      </c>
      <c r="L14" s="44">
        <f>IF(ISERROR(#REF!/H14),0,((#REF!/H14)*100))</f>
        <v>0</v>
      </c>
      <c r="M14" s="43">
        <f t="shared" si="0"/>
        <v>-348.6600000000326</v>
      </c>
      <c r="N14" s="43" t="s">
        <v>103</v>
      </c>
    </row>
    <row r="15" spans="2:14" ht="60.75">
      <c r="B15" s="13"/>
      <c r="C15" s="39" t="s">
        <v>104</v>
      </c>
      <c r="D15" s="39" t="s">
        <v>99</v>
      </c>
      <c r="E15" s="41" t="s">
        <v>101</v>
      </c>
      <c r="F15" s="43" t="s">
        <v>53</v>
      </c>
      <c r="G15" s="41">
        <v>635845.22</v>
      </c>
      <c r="H15" s="41">
        <v>635845.22</v>
      </c>
      <c r="I15" s="41">
        <v>635845.22</v>
      </c>
      <c r="J15" s="41">
        <v>635672.63</v>
      </c>
      <c r="K15" s="41">
        <v>635672.63</v>
      </c>
      <c r="L15" s="44">
        <f>IF(ISERROR(#REF!/H15),0,((#REF!/H15)*100))</f>
        <v>0</v>
      </c>
      <c r="M15" s="43">
        <f t="shared" si="0"/>
        <v>-172.5899999999674</v>
      </c>
      <c r="N15" s="43" t="s">
        <v>103</v>
      </c>
    </row>
    <row r="16" spans="2:14" ht="60.75">
      <c r="B16" s="13"/>
      <c r="C16" s="39" t="s">
        <v>107</v>
      </c>
      <c r="D16" s="39" t="s">
        <v>88</v>
      </c>
      <c r="E16" s="41" t="s">
        <v>77</v>
      </c>
      <c r="F16" s="43" t="s">
        <v>53</v>
      </c>
      <c r="G16" s="41">
        <v>1532054</v>
      </c>
      <c r="H16" s="41">
        <v>1532064</v>
      </c>
      <c r="I16" s="41">
        <v>1532064</v>
      </c>
      <c r="J16" s="41">
        <v>1528751</v>
      </c>
      <c r="K16" s="41">
        <v>1528751</v>
      </c>
      <c r="L16" s="44">
        <f>IF(ISERROR(#REF!/H16),0,((#REF!/H16)*100))</f>
        <v>0</v>
      </c>
      <c r="M16" s="43">
        <f t="shared" si="0"/>
        <v>-3313</v>
      </c>
      <c r="N16" s="43" t="s">
        <v>60</v>
      </c>
    </row>
    <row r="17" spans="2:14" ht="60.75">
      <c r="B17" s="13"/>
      <c r="C17" s="39" t="s">
        <v>109</v>
      </c>
      <c r="D17" s="39" t="s">
        <v>110</v>
      </c>
      <c r="E17" s="41" t="s">
        <v>112</v>
      </c>
      <c r="F17" s="43" t="s">
        <v>114</v>
      </c>
      <c r="G17" s="41">
        <v>2811799.17</v>
      </c>
      <c r="H17" s="41">
        <v>2811799.17</v>
      </c>
      <c r="I17" s="41">
        <v>2811799.17</v>
      </c>
      <c r="J17" s="41">
        <v>2808188.32</v>
      </c>
      <c r="K17" s="41">
        <v>2808188.32</v>
      </c>
      <c r="L17" s="44">
        <f>IF(ISERROR(#REF!/H17),0,((#REF!/H17)*100))</f>
        <v>0</v>
      </c>
      <c r="M17" s="43">
        <f t="shared" si="0"/>
        <v>-3610.8500000000931</v>
      </c>
      <c r="N17" s="43" t="s">
        <v>60</v>
      </c>
    </row>
    <row r="18" spans="2:14" ht="60.75">
      <c r="B18" s="13"/>
      <c r="C18" s="39" t="s">
        <v>115</v>
      </c>
      <c r="D18" s="39" t="s">
        <v>116</v>
      </c>
      <c r="E18" s="41" t="s">
        <v>112</v>
      </c>
      <c r="F18" s="43" t="s">
        <v>114</v>
      </c>
      <c r="G18" s="41">
        <v>2835792.16</v>
      </c>
      <c r="H18" s="41">
        <v>2835792.16</v>
      </c>
      <c r="I18" s="41">
        <v>2835792.16</v>
      </c>
      <c r="J18" s="41">
        <v>2815130.13</v>
      </c>
      <c r="K18" s="41">
        <v>2815130.13</v>
      </c>
      <c r="L18" s="44">
        <f>IF(ISERROR(#REF!/H18),0,((#REF!/H18)*100))</f>
        <v>0</v>
      </c>
      <c r="M18" s="43">
        <f t="shared" si="0"/>
        <v>-20662.030000000261</v>
      </c>
      <c r="N18" s="43" t="s">
        <v>60</v>
      </c>
    </row>
    <row r="19" spans="2:14" ht="60.75">
      <c r="B19" s="13"/>
      <c r="C19" s="39" t="s">
        <v>119</v>
      </c>
      <c r="D19" s="39" t="s">
        <v>120</v>
      </c>
      <c r="E19" s="41" t="s">
        <v>112</v>
      </c>
      <c r="F19" s="43" t="s">
        <v>114</v>
      </c>
      <c r="G19" s="41">
        <v>2813027.9</v>
      </c>
      <c r="H19" s="41">
        <v>2813027.9</v>
      </c>
      <c r="I19" s="41">
        <v>2813027.9</v>
      </c>
      <c r="J19" s="41">
        <v>2807450.93</v>
      </c>
      <c r="K19" s="41">
        <v>2807450.93</v>
      </c>
      <c r="L19" s="44">
        <f>IF(ISERROR(#REF!/H19),0,((#REF!/H19)*100))</f>
        <v>0</v>
      </c>
      <c r="M19" s="43">
        <f t="shared" si="0"/>
        <v>-5576.9699999997392</v>
      </c>
      <c r="N19" s="43" t="s">
        <v>60</v>
      </c>
    </row>
    <row r="20" spans="2:14" ht="60.75">
      <c r="B20" s="13"/>
      <c r="C20" s="39" t="s">
        <v>122</v>
      </c>
      <c r="D20" s="39" t="s">
        <v>123</v>
      </c>
      <c r="E20" s="41" t="s">
        <v>112</v>
      </c>
      <c r="F20" s="43" t="s">
        <v>114</v>
      </c>
      <c r="G20" s="41">
        <v>2811799.17</v>
      </c>
      <c r="H20" s="41">
        <v>2813027.9</v>
      </c>
      <c r="I20" s="41">
        <v>2813027.9</v>
      </c>
      <c r="J20" s="41">
        <v>2811553.99</v>
      </c>
      <c r="K20" s="41">
        <v>2811553.99</v>
      </c>
      <c r="L20" s="44">
        <f>IF(ISERROR(#REF!/H20),0,((#REF!/H20)*100))</f>
        <v>0</v>
      </c>
      <c r="M20" s="43">
        <f t="shared" si="0"/>
        <v>-1473.9099999996834</v>
      </c>
      <c r="N20" s="43" t="s">
        <v>60</v>
      </c>
    </row>
    <row r="21" spans="2:14" ht="60.75">
      <c r="B21" s="13"/>
      <c r="C21" s="39" t="s">
        <v>126</v>
      </c>
      <c r="D21" s="39" t="s">
        <v>127</v>
      </c>
      <c r="E21" s="41" t="s">
        <v>112</v>
      </c>
      <c r="F21" s="43" t="s">
        <v>114</v>
      </c>
      <c r="G21" s="41">
        <v>2885608.9</v>
      </c>
      <c r="H21" s="41">
        <v>2885608.9</v>
      </c>
      <c r="I21" s="41">
        <v>2885608.9</v>
      </c>
      <c r="J21" s="41">
        <v>2883137.05</v>
      </c>
      <c r="K21" s="41">
        <v>2883137.05</v>
      </c>
      <c r="L21" s="44">
        <f>IF(ISERROR(#REF!/H21),0,((#REF!/H21)*100))</f>
        <v>0</v>
      </c>
      <c r="M21" s="43">
        <f t="shared" si="0"/>
        <v>-2471.8500000000931</v>
      </c>
      <c r="N21" s="43" t="s">
        <v>60</v>
      </c>
    </row>
    <row r="22" spans="2:14" ht="60.75">
      <c r="B22" s="13"/>
      <c r="C22" s="39" t="s">
        <v>130</v>
      </c>
      <c r="D22" s="39" t="s">
        <v>123</v>
      </c>
      <c r="E22" s="41" t="s">
        <v>112</v>
      </c>
      <c r="F22" s="43" t="s">
        <v>114</v>
      </c>
      <c r="G22" s="41">
        <v>2758093.8</v>
      </c>
      <c r="H22" s="41">
        <v>2758093.8</v>
      </c>
      <c r="I22" s="41">
        <v>2758093.8</v>
      </c>
      <c r="J22" s="41">
        <v>2754782.4</v>
      </c>
      <c r="K22" s="41">
        <v>2754782.4</v>
      </c>
      <c r="L22" s="44">
        <f>IF(ISERROR(#REF!/H22),0,((#REF!/H22)*100))</f>
        <v>0</v>
      </c>
      <c r="M22" s="43">
        <f t="shared" si="0"/>
        <v>-3311.3999999999069</v>
      </c>
      <c r="N22" s="43" t="s">
        <v>60</v>
      </c>
    </row>
    <row r="23" spans="2:14" ht="60.75">
      <c r="B23" s="13"/>
      <c r="C23" s="39" t="s">
        <v>133</v>
      </c>
      <c r="D23" s="39" t="s">
        <v>134</v>
      </c>
      <c r="E23" s="41" t="s">
        <v>112</v>
      </c>
      <c r="F23" s="43" t="s">
        <v>114</v>
      </c>
      <c r="G23" s="41">
        <v>2867565.9</v>
      </c>
      <c r="H23" s="41">
        <v>2867565.9</v>
      </c>
      <c r="I23" s="41">
        <v>2867565.9</v>
      </c>
      <c r="J23" s="41">
        <v>2812304.2</v>
      </c>
      <c r="K23" s="41">
        <v>2812304.2</v>
      </c>
      <c r="L23" s="44">
        <f>IF(ISERROR(#REF!/H23),0,((#REF!/H23)*100))</f>
        <v>0</v>
      </c>
      <c r="M23" s="43">
        <f t="shared" si="0"/>
        <v>-55261.699999999721</v>
      </c>
      <c r="N23" s="43" t="s">
        <v>54</v>
      </c>
    </row>
    <row r="24" spans="2:14" ht="60.75">
      <c r="B24" s="13"/>
      <c r="C24" s="39" t="s">
        <v>137</v>
      </c>
      <c r="D24" s="39" t="s">
        <v>138</v>
      </c>
      <c r="E24" s="41" t="s">
        <v>112</v>
      </c>
      <c r="F24" s="43" t="s">
        <v>114</v>
      </c>
      <c r="G24" s="41">
        <v>2769306.44</v>
      </c>
      <c r="H24" s="41">
        <v>2769306.44</v>
      </c>
      <c r="I24" s="41">
        <v>2769306.44</v>
      </c>
      <c r="J24" s="41">
        <v>2767475.91</v>
      </c>
      <c r="K24" s="41">
        <v>2767475.91</v>
      </c>
      <c r="L24" s="44">
        <f>IF(ISERROR(#REF!/H24),0,((#REF!/H24)*100))</f>
        <v>0</v>
      </c>
      <c r="M24" s="43">
        <f t="shared" si="0"/>
        <v>-1830.5299999997951</v>
      </c>
      <c r="N24" s="43" t="s">
        <v>60</v>
      </c>
    </row>
    <row r="25" spans="2:14" ht="60.75">
      <c r="B25" s="13"/>
      <c r="C25" s="39" t="s">
        <v>140</v>
      </c>
      <c r="D25" s="39" t="s">
        <v>141</v>
      </c>
      <c r="E25" s="41" t="s">
        <v>112</v>
      </c>
      <c r="F25" s="43" t="s">
        <v>114</v>
      </c>
      <c r="G25" s="41">
        <v>1809692.29</v>
      </c>
      <c r="H25" s="41">
        <v>1809692.29</v>
      </c>
      <c r="I25" s="41">
        <v>1809692.29</v>
      </c>
      <c r="J25" s="41">
        <v>1767542.94</v>
      </c>
      <c r="K25" s="41">
        <v>1767542.94</v>
      </c>
      <c r="L25" s="44">
        <f>IF(ISERROR(#REF!/H25),0,((#REF!/H25)*100))</f>
        <v>0</v>
      </c>
      <c r="M25" s="43">
        <f t="shared" si="0"/>
        <v>-42149.350000000093</v>
      </c>
      <c r="N25" s="43" t="s">
        <v>60</v>
      </c>
    </row>
    <row r="26" spans="2:14" ht="60.75">
      <c r="B26" s="13"/>
      <c r="C26" s="39" t="s">
        <v>143</v>
      </c>
      <c r="D26" s="39" t="s">
        <v>144</v>
      </c>
      <c r="E26" s="41" t="s">
        <v>112</v>
      </c>
      <c r="F26" s="43" t="s">
        <v>114</v>
      </c>
      <c r="G26" s="41">
        <v>2813027.9</v>
      </c>
      <c r="H26" s="41">
        <v>2811799.17</v>
      </c>
      <c r="I26" s="41">
        <v>2811799.17</v>
      </c>
      <c r="J26" s="41">
        <v>2808188.32</v>
      </c>
      <c r="K26" s="41">
        <v>2808188.32</v>
      </c>
      <c r="L26" s="44">
        <f>IF(ISERROR(#REF!/H26),0,((#REF!/H26)*100))</f>
        <v>0</v>
      </c>
      <c r="M26" s="43">
        <f t="shared" si="0"/>
        <v>-3610.8500000000931</v>
      </c>
      <c r="N26" s="43" t="s">
        <v>60</v>
      </c>
    </row>
    <row r="27" spans="2:14" ht="60.75">
      <c r="B27" s="13"/>
      <c r="C27" s="39" t="s">
        <v>146</v>
      </c>
      <c r="D27" s="39" t="s">
        <v>141</v>
      </c>
      <c r="E27" s="41" t="s">
        <v>112</v>
      </c>
      <c r="F27" s="43" t="s">
        <v>114</v>
      </c>
      <c r="G27" s="41">
        <v>2824286.43</v>
      </c>
      <c r="H27" s="41">
        <v>2824286.43</v>
      </c>
      <c r="I27" s="41">
        <v>2822567.52</v>
      </c>
      <c r="J27" s="41">
        <v>2822567.52</v>
      </c>
      <c r="K27" s="41">
        <v>2822567.52</v>
      </c>
      <c r="L27" s="44">
        <f>IF(ISERROR(#REF!/H27),0,((#REF!/H27)*100))</f>
        <v>0</v>
      </c>
      <c r="M27" s="43">
        <f t="shared" si="0"/>
        <v>-1718.910000000149</v>
      </c>
      <c r="N27" s="43" t="s">
        <v>60</v>
      </c>
    </row>
    <row r="28" spans="2:14" ht="60.75">
      <c r="B28" s="13"/>
      <c r="C28" s="39" t="s">
        <v>149</v>
      </c>
      <c r="D28" s="39" t="s">
        <v>150</v>
      </c>
      <c r="E28" s="41" t="s">
        <v>344</v>
      </c>
      <c r="F28" s="43" t="s">
        <v>114</v>
      </c>
      <c r="G28" s="41">
        <v>233600.35</v>
      </c>
      <c r="H28" s="41">
        <v>233600.6</v>
      </c>
      <c r="I28" s="41">
        <v>233600.6</v>
      </c>
      <c r="J28" s="41">
        <v>233176.24</v>
      </c>
      <c r="K28" s="41">
        <v>233176.24</v>
      </c>
      <c r="L28" s="44">
        <f>IF(ISERROR(#REF!/H28),0,((#REF!/H28)*100))</f>
        <v>0</v>
      </c>
      <c r="M28" s="43">
        <f t="shared" si="0"/>
        <v>-424.36000000001513</v>
      </c>
      <c r="N28" s="43" t="s">
        <v>60</v>
      </c>
    </row>
    <row r="29" spans="2:14" ht="60.75">
      <c r="B29" s="13"/>
      <c r="C29" s="39" t="s">
        <v>153</v>
      </c>
      <c r="D29" s="39" t="s">
        <v>154</v>
      </c>
      <c r="E29" s="41" t="s">
        <v>344</v>
      </c>
      <c r="F29" s="43" t="s">
        <v>114</v>
      </c>
      <c r="G29" s="41">
        <v>1423282.84</v>
      </c>
      <c r="H29" s="41">
        <v>1423282.84</v>
      </c>
      <c r="I29" s="41">
        <v>1423282.84</v>
      </c>
      <c r="J29" s="41">
        <v>1422210.28</v>
      </c>
      <c r="K29" s="41">
        <v>1422210.28</v>
      </c>
      <c r="L29" s="44">
        <f>IF(ISERROR(#REF!/H29),0,((#REF!/H29)*100))</f>
        <v>0</v>
      </c>
      <c r="M29" s="43">
        <f t="shared" si="0"/>
        <v>-1072.5600000000559</v>
      </c>
      <c r="N29" s="43" t="s">
        <v>54</v>
      </c>
    </row>
    <row r="30" spans="2:14" ht="60.75">
      <c r="B30" s="13"/>
      <c r="C30" s="39" t="s">
        <v>156</v>
      </c>
      <c r="D30" s="39" t="s">
        <v>157</v>
      </c>
      <c r="E30" s="41" t="s">
        <v>344</v>
      </c>
      <c r="F30" s="43" t="s">
        <v>114</v>
      </c>
      <c r="G30" s="41">
        <v>2050963.16</v>
      </c>
      <c r="H30" s="41">
        <v>2050963.16</v>
      </c>
      <c r="I30" s="41">
        <v>2050963.16</v>
      </c>
      <c r="J30" s="41">
        <v>2050226.9</v>
      </c>
      <c r="K30" s="41">
        <v>2050226.9</v>
      </c>
      <c r="L30" s="44">
        <f>IF(ISERROR(#REF!/H30),0,((#REF!/H30)*100))</f>
        <v>0</v>
      </c>
      <c r="M30" s="43">
        <f t="shared" si="0"/>
        <v>-736.26000000000931</v>
      </c>
      <c r="N30" s="43" t="s">
        <v>54</v>
      </c>
    </row>
    <row r="31" spans="2:14" ht="60.75">
      <c r="B31" s="13"/>
      <c r="C31" s="39" t="s">
        <v>160</v>
      </c>
      <c r="D31" s="39" t="s">
        <v>161</v>
      </c>
      <c r="E31" s="41" t="s">
        <v>344</v>
      </c>
      <c r="F31" s="43" t="s">
        <v>114</v>
      </c>
      <c r="G31" s="41">
        <v>732473.92</v>
      </c>
      <c r="H31" s="41">
        <v>722772.21</v>
      </c>
      <c r="I31" s="41">
        <v>722772.21</v>
      </c>
      <c r="J31" s="41">
        <v>719144.48</v>
      </c>
      <c r="K31" s="41">
        <v>719144.48</v>
      </c>
      <c r="L31" s="44">
        <f>IF(ISERROR(#REF!/H31),0,((#REF!/H31)*100))</f>
        <v>0</v>
      </c>
      <c r="M31" s="43">
        <f t="shared" si="0"/>
        <v>-3627.7299999999814</v>
      </c>
      <c r="N31" s="43" t="s">
        <v>164</v>
      </c>
    </row>
    <row r="32" spans="2:14" ht="60.75">
      <c r="B32" s="13"/>
      <c r="C32" s="39" t="s">
        <v>165</v>
      </c>
      <c r="D32" s="39" t="s">
        <v>166</v>
      </c>
      <c r="E32" s="41" t="s">
        <v>344</v>
      </c>
      <c r="F32" s="43" t="s">
        <v>114</v>
      </c>
      <c r="G32" s="41">
        <v>940493.9</v>
      </c>
      <c r="H32" s="41">
        <v>949139.24</v>
      </c>
      <c r="I32" s="41">
        <v>949139.24</v>
      </c>
      <c r="J32" s="41">
        <v>949139.24</v>
      </c>
      <c r="K32" s="41">
        <v>949139.24</v>
      </c>
      <c r="L32" s="44">
        <f>IF(ISERROR(#REF!/H32),0,((#REF!/H32)*100))</f>
        <v>0</v>
      </c>
      <c r="M32" s="43">
        <f t="shared" si="0"/>
        <v>0</v>
      </c>
      <c r="N32" s="43" t="s">
        <v>164</v>
      </c>
    </row>
    <row r="33" spans="2:14" ht="60.75">
      <c r="B33" s="13"/>
      <c r="C33" s="39" t="s">
        <v>168</v>
      </c>
      <c r="D33" s="39" t="s">
        <v>169</v>
      </c>
      <c r="E33" s="41" t="s">
        <v>344</v>
      </c>
      <c r="F33" s="43" t="s">
        <v>114</v>
      </c>
      <c r="G33" s="41">
        <v>998905.23</v>
      </c>
      <c r="H33" s="41">
        <v>998905.23</v>
      </c>
      <c r="I33" s="41">
        <v>998905.23</v>
      </c>
      <c r="J33" s="41">
        <v>998746.5</v>
      </c>
      <c r="K33" s="41">
        <v>998746.5</v>
      </c>
      <c r="L33" s="44">
        <f>IF(ISERROR(#REF!/H33),0,((#REF!/H33)*100))</f>
        <v>0</v>
      </c>
      <c r="M33" s="43">
        <f t="shared" si="0"/>
        <v>-158.72999999998137</v>
      </c>
      <c r="N33" s="43" t="s">
        <v>60</v>
      </c>
    </row>
    <row r="34" spans="2:14" ht="60.75">
      <c r="B34" s="13"/>
      <c r="C34" s="39" t="s">
        <v>171</v>
      </c>
      <c r="D34" s="39" t="s">
        <v>172</v>
      </c>
      <c r="E34" s="41" t="s">
        <v>344</v>
      </c>
      <c r="F34" s="43" t="s">
        <v>114</v>
      </c>
      <c r="G34" s="41">
        <v>891437.58</v>
      </c>
      <c r="H34" s="41">
        <v>891437.58</v>
      </c>
      <c r="I34" s="41">
        <v>891437.58</v>
      </c>
      <c r="J34" s="41">
        <v>890454.65</v>
      </c>
      <c r="K34" s="41">
        <v>890454.65</v>
      </c>
      <c r="L34" s="44">
        <f>IF(ISERROR(#REF!/H34),0,((#REF!/H34)*100))</f>
        <v>0</v>
      </c>
      <c r="M34" s="43">
        <f t="shared" si="0"/>
        <v>-982.92999999993481</v>
      </c>
      <c r="N34" s="43" t="s">
        <v>60</v>
      </c>
    </row>
    <row r="35" spans="2:14" ht="60.75">
      <c r="B35" s="13"/>
      <c r="C35" s="39" t="s">
        <v>174</v>
      </c>
      <c r="D35" s="39" t="s">
        <v>175</v>
      </c>
      <c r="E35" s="41" t="s">
        <v>344</v>
      </c>
      <c r="F35" s="43" t="s">
        <v>114</v>
      </c>
      <c r="G35" s="41">
        <v>428646.22</v>
      </c>
      <c r="H35" s="41">
        <v>428646.22</v>
      </c>
      <c r="I35" s="41">
        <v>428646.22</v>
      </c>
      <c r="J35" s="41">
        <v>428370.47</v>
      </c>
      <c r="K35" s="41">
        <v>428370.47</v>
      </c>
      <c r="L35" s="44">
        <f>IF(ISERROR(#REF!/H35),0,((#REF!/H35)*100))</f>
        <v>0</v>
      </c>
      <c r="M35" s="43">
        <f t="shared" si="0"/>
        <v>-275.75</v>
      </c>
      <c r="N35" s="43" t="s">
        <v>164</v>
      </c>
    </row>
    <row r="36" spans="2:14" ht="60.75">
      <c r="B36" s="13"/>
      <c r="C36" s="39" t="s">
        <v>177</v>
      </c>
      <c r="D36" s="39" t="s">
        <v>178</v>
      </c>
      <c r="E36" s="41" t="s">
        <v>344</v>
      </c>
      <c r="F36" s="43" t="s">
        <v>114</v>
      </c>
      <c r="G36" s="41">
        <v>252429.28</v>
      </c>
      <c r="H36" s="41">
        <v>252429.28</v>
      </c>
      <c r="I36" s="41">
        <v>252429.28</v>
      </c>
      <c r="J36" s="41">
        <v>244938.21</v>
      </c>
      <c r="K36" s="41">
        <v>244938.21</v>
      </c>
      <c r="L36" s="44">
        <f>IF(ISERROR(#REF!/H36),0,((#REF!/H36)*100))</f>
        <v>0</v>
      </c>
      <c r="M36" s="43">
        <f t="shared" si="0"/>
        <v>-7491.070000000007</v>
      </c>
      <c r="N36" s="43" t="s">
        <v>164</v>
      </c>
    </row>
    <row r="37" spans="2:14" ht="60.75">
      <c r="B37" s="13"/>
      <c r="C37" s="39" t="s">
        <v>180</v>
      </c>
      <c r="D37" s="39" t="s">
        <v>181</v>
      </c>
      <c r="E37" s="41" t="s">
        <v>344</v>
      </c>
      <c r="F37" s="43" t="s">
        <v>114</v>
      </c>
      <c r="G37" s="41">
        <v>193221.26</v>
      </c>
      <c r="H37" s="41">
        <v>193221.26</v>
      </c>
      <c r="I37" s="41">
        <v>193221.26</v>
      </c>
      <c r="J37" s="41">
        <v>192166.01</v>
      </c>
      <c r="K37" s="41">
        <v>192166.01</v>
      </c>
      <c r="L37" s="44">
        <f>IF(ISERROR(#REF!/H37),0,((#REF!/H37)*100))</f>
        <v>0</v>
      </c>
      <c r="M37" s="43">
        <f t="shared" si="0"/>
        <v>-1055.25</v>
      </c>
      <c r="N37" s="43" t="s">
        <v>164</v>
      </c>
    </row>
    <row r="38" spans="2:14" ht="60.75">
      <c r="B38" s="13"/>
      <c r="C38" s="39" t="s">
        <v>183</v>
      </c>
      <c r="D38" s="39" t="s">
        <v>184</v>
      </c>
      <c r="E38" s="41" t="s">
        <v>344</v>
      </c>
      <c r="F38" s="43" t="s">
        <v>114</v>
      </c>
      <c r="G38" s="41">
        <v>640842.54</v>
      </c>
      <c r="H38" s="41">
        <v>640842.54</v>
      </c>
      <c r="I38" s="41">
        <v>640842.54</v>
      </c>
      <c r="J38" s="41">
        <v>630322.43999999994</v>
      </c>
      <c r="K38" s="41">
        <v>630322.43999999994</v>
      </c>
      <c r="L38" s="44">
        <f>IF(ISERROR(#REF!/H38),0,((#REF!/H38)*100))</f>
        <v>0</v>
      </c>
      <c r="M38" s="43">
        <f t="shared" si="0"/>
        <v>-10520.100000000093</v>
      </c>
      <c r="N38" s="43" t="s">
        <v>164</v>
      </c>
    </row>
    <row r="39" spans="2:14" ht="60.75">
      <c r="B39" s="13"/>
      <c r="C39" s="39" t="s">
        <v>186</v>
      </c>
      <c r="D39" s="39" t="s">
        <v>187</v>
      </c>
      <c r="E39" s="41" t="s">
        <v>344</v>
      </c>
      <c r="F39" s="43" t="s">
        <v>114</v>
      </c>
      <c r="G39" s="41">
        <v>2693701.43</v>
      </c>
      <c r="H39" s="41">
        <v>2693701.43</v>
      </c>
      <c r="I39" s="41">
        <v>2693701.43</v>
      </c>
      <c r="J39" s="41">
        <v>2691655.5</v>
      </c>
      <c r="K39" s="41">
        <v>2691655.5</v>
      </c>
      <c r="L39" s="44">
        <f>IF(ISERROR(#REF!/H39),0,((#REF!/H39)*100))</f>
        <v>0</v>
      </c>
      <c r="M39" s="43">
        <f t="shared" si="0"/>
        <v>-2045.9300000001676</v>
      </c>
      <c r="N39" s="43" t="s">
        <v>54</v>
      </c>
    </row>
    <row r="40" spans="2:14" ht="60.75">
      <c r="B40" s="13"/>
      <c r="C40" s="39" t="s">
        <v>189</v>
      </c>
      <c r="D40" s="39" t="s">
        <v>190</v>
      </c>
      <c r="E40" s="41" t="s">
        <v>344</v>
      </c>
      <c r="F40" s="43" t="s">
        <v>114</v>
      </c>
      <c r="G40" s="41">
        <v>3930245.21</v>
      </c>
      <c r="H40" s="41">
        <v>3930245.19</v>
      </c>
      <c r="I40" s="41">
        <v>3930245.19</v>
      </c>
      <c r="J40" s="41">
        <v>3904194.15</v>
      </c>
      <c r="K40" s="41">
        <v>3904194.15</v>
      </c>
      <c r="L40" s="44">
        <f>IF(ISERROR(#REF!/H40),0,((#REF!/H40)*100))</f>
        <v>0</v>
      </c>
      <c r="M40" s="43">
        <f t="shared" si="0"/>
        <v>-26051.040000000037</v>
      </c>
      <c r="N40" s="43" t="s">
        <v>54</v>
      </c>
    </row>
    <row r="41" spans="2:14" ht="60.75">
      <c r="B41" s="13"/>
      <c r="C41" s="39" t="s">
        <v>192</v>
      </c>
      <c r="D41" s="39" t="s">
        <v>193</v>
      </c>
      <c r="E41" s="41" t="s">
        <v>344</v>
      </c>
      <c r="F41" s="43" t="s">
        <v>114</v>
      </c>
      <c r="G41" s="41">
        <v>1637895.86</v>
      </c>
      <c r="H41" s="41">
        <v>1637895.86</v>
      </c>
      <c r="I41" s="41">
        <v>1637895.86</v>
      </c>
      <c r="J41" s="41">
        <v>1637426.94</v>
      </c>
      <c r="K41" s="41">
        <v>1637426.94</v>
      </c>
      <c r="L41" s="44">
        <f>IF(ISERROR(#REF!/H41),0,((#REF!/H41)*100))</f>
        <v>0</v>
      </c>
      <c r="M41" s="43">
        <f t="shared" si="0"/>
        <v>-468.92000000015832</v>
      </c>
      <c r="N41" s="43" t="s">
        <v>54</v>
      </c>
    </row>
    <row r="42" spans="2:14" ht="60.75">
      <c r="B42" s="13"/>
      <c r="C42" s="39" t="s">
        <v>195</v>
      </c>
      <c r="D42" s="39" t="s">
        <v>196</v>
      </c>
      <c r="E42" s="41" t="s">
        <v>344</v>
      </c>
      <c r="F42" s="43" t="s">
        <v>114</v>
      </c>
      <c r="G42" s="41">
        <v>1110844.6000000001</v>
      </c>
      <c r="H42" s="41">
        <v>1110844.6000000001</v>
      </c>
      <c r="I42" s="41">
        <v>1110844.6000000001</v>
      </c>
      <c r="J42" s="41">
        <v>1110076.57</v>
      </c>
      <c r="K42" s="41">
        <v>1110076.57</v>
      </c>
      <c r="L42" s="44">
        <f>IF(ISERROR(#REF!/H42),0,((#REF!/H42)*100))</f>
        <v>0</v>
      </c>
      <c r="M42" s="43">
        <f t="shared" si="0"/>
        <v>-768.03000000002794</v>
      </c>
      <c r="N42" s="43" t="s">
        <v>54</v>
      </c>
    </row>
    <row r="43" spans="2:14" ht="60.75">
      <c r="B43" s="13"/>
      <c r="C43" s="39" t="s">
        <v>198</v>
      </c>
      <c r="D43" s="39" t="s">
        <v>199</v>
      </c>
      <c r="E43" s="41" t="s">
        <v>344</v>
      </c>
      <c r="F43" s="43" t="s">
        <v>114</v>
      </c>
      <c r="G43" s="41">
        <v>709316.43</v>
      </c>
      <c r="H43" s="41">
        <v>713072.36</v>
      </c>
      <c r="I43" s="41">
        <v>713072.36</v>
      </c>
      <c r="J43" s="41">
        <v>713072.36</v>
      </c>
      <c r="K43" s="41">
        <v>713072.36</v>
      </c>
      <c r="L43" s="44">
        <f>IF(ISERROR(#REF!/H43),0,((#REF!/H43)*100))</f>
        <v>0</v>
      </c>
      <c r="M43" s="43">
        <f t="shared" si="0"/>
        <v>0</v>
      </c>
      <c r="N43" s="43" t="s">
        <v>164</v>
      </c>
    </row>
    <row r="44" spans="2:14" ht="60.75">
      <c r="B44" s="13"/>
      <c r="C44" s="39" t="s">
        <v>202</v>
      </c>
      <c r="D44" s="39" t="s">
        <v>203</v>
      </c>
      <c r="E44" s="41" t="s">
        <v>344</v>
      </c>
      <c r="F44" s="43" t="s">
        <v>114</v>
      </c>
      <c r="G44" s="41">
        <v>136710.81</v>
      </c>
      <c r="H44" s="41">
        <v>136710.81</v>
      </c>
      <c r="I44" s="41">
        <v>132954.88</v>
      </c>
      <c r="J44" s="41">
        <v>103846.73</v>
      </c>
      <c r="K44" s="41">
        <v>103846.73</v>
      </c>
      <c r="L44" s="44">
        <f>IF(ISERROR(#REF!/H44),0,((#REF!/H44)*100))</f>
        <v>0</v>
      </c>
      <c r="M44" s="43">
        <f t="shared" si="0"/>
        <v>-32864.080000000002</v>
      </c>
      <c r="N44" s="43" t="s">
        <v>205</v>
      </c>
    </row>
    <row r="45" spans="2:14" ht="60.75">
      <c r="B45" s="13"/>
      <c r="C45" s="39" t="s">
        <v>206</v>
      </c>
      <c r="D45" s="39" t="s">
        <v>207</v>
      </c>
      <c r="E45" s="41" t="s">
        <v>344</v>
      </c>
      <c r="F45" s="43" t="s">
        <v>114</v>
      </c>
      <c r="G45" s="41">
        <v>289840.89</v>
      </c>
      <c r="H45" s="41">
        <v>290897.15999999997</v>
      </c>
      <c r="I45" s="41">
        <v>290897.15999999997</v>
      </c>
      <c r="J45" s="41">
        <v>290897.15999999997</v>
      </c>
      <c r="K45" s="41">
        <v>290897.15999999997</v>
      </c>
      <c r="L45" s="44">
        <f>IF(ISERROR(#REF!/H45),0,((#REF!/H45)*100))</f>
        <v>0</v>
      </c>
      <c r="M45" s="43">
        <f t="shared" si="0"/>
        <v>0</v>
      </c>
      <c r="N45" s="43" t="s">
        <v>164</v>
      </c>
    </row>
    <row r="46" spans="2:14" ht="60.75">
      <c r="B46" s="13"/>
      <c r="C46" s="39" t="s">
        <v>209</v>
      </c>
      <c r="D46" s="39" t="s">
        <v>210</v>
      </c>
      <c r="E46" s="41" t="s">
        <v>344</v>
      </c>
      <c r="F46" s="43" t="s">
        <v>114</v>
      </c>
      <c r="G46" s="41">
        <v>618326.13</v>
      </c>
      <c r="H46" s="41">
        <v>618326.13</v>
      </c>
      <c r="I46" s="41">
        <v>618326.13</v>
      </c>
      <c r="J46" s="41">
        <v>599323.02</v>
      </c>
      <c r="K46" s="41">
        <v>599323.02</v>
      </c>
      <c r="L46" s="44">
        <f>IF(ISERROR(#REF!/H46),0,((#REF!/H46)*100))</f>
        <v>0</v>
      </c>
      <c r="M46" s="43">
        <f t="shared" si="0"/>
        <v>-19003.109999999986</v>
      </c>
      <c r="N46" s="43" t="s">
        <v>164</v>
      </c>
    </row>
    <row r="47" spans="2:14" ht="60.75">
      <c r="B47" s="13"/>
      <c r="C47" s="39" t="s">
        <v>212</v>
      </c>
      <c r="D47" s="39" t="s">
        <v>213</v>
      </c>
      <c r="E47" s="41" t="s">
        <v>344</v>
      </c>
      <c r="F47" s="43" t="s">
        <v>114</v>
      </c>
      <c r="G47" s="41">
        <v>137488.79999999999</v>
      </c>
      <c r="H47" s="41">
        <v>137488.79999999999</v>
      </c>
      <c r="I47" s="41">
        <v>137488.79999999999</v>
      </c>
      <c r="J47" s="41">
        <v>133786.10999999999</v>
      </c>
      <c r="K47" s="41">
        <v>133786.10999999999</v>
      </c>
      <c r="L47" s="44">
        <f>IF(ISERROR(#REF!/H47),0,((#REF!/H47)*100))</f>
        <v>0</v>
      </c>
      <c r="M47" s="43">
        <f t="shared" si="0"/>
        <v>-3702.6900000000023</v>
      </c>
      <c r="N47" s="43" t="s">
        <v>164</v>
      </c>
    </row>
    <row r="48" spans="2:14" ht="60.75">
      <c r="B48" s="13"/>
      <c r="C48" s="39" t="s">
        <v>216</v>
      </c>
      <c r="D48" s="39" t="s">
        <v>217</v>
      </c>
      <c r="E48" s="41" t="s">
        <v>344</v>
      </c>
      <c r="F48" s="43" t="s">
        <v>114</v>
      </c>
      <c r="G48" s="41">
        <v>45570.27</v>
      </c>
      <c r="H48" s="41">
        <v>45570.27</v>
      </c>
      <c r="I48" s="41">
        <v>45570.27</v>
      </c>
      <c r="J48" s="41">
        <v>45513.03</v>
      </c>
      <c r="K48" s="41">
        <v>45513.03</v>
      </c>
      <c r="L48" s="44">
        <f>IF(ISERROR(#REF!/H48),0,((#REF!/H48)*100))</f>
        <v>0</v>
      </c>
      <c r="M48" s="43">
        <f t="shared" si="0"/>
        <v>-57.239999999997963</v>
      </c>
      <c r="N48" s="43" t="s">
        <v>205</v>
      </c>
    </row>
    <row r="49" spans="2:14" ht="60.75">
      <c r="B49" s="13"/>
      <c r="C49" s="39" t="s">
        <v>219</v>
      </c>
      <c r="D49" s="39" t="s">
        <v>220</v>
      </c>
      <c r="E49" s="41" t="s">
        <v>344</v>
      </c>
      <c r="F49" s="43" t="s">
        <v>114</v>
      </c>
      <c r="G49" s="41">
        <v>96610.63</v>
      </c>
      <c r="H49" s="41">
        <v>96085.26</v>
      </c>
      <c r="I49" s="41">
        <v>96085.26</v>
      </c>
      <c r="J49" s="41">
        <v>96085.26</v>
      </c>
      <c r="K49" s="41">
        <v>96085.26</v>
      </c>
      <c r="L49" s="44">
        <f>IF(ISERROR(#REF!/H49),0,((#REF!/H49)*100))</f>
        <v>0</v>
      </c>
      <c r="M49" s="43">
        <f t="shared" si="0"/>
        <v>0</v>
      </c>
      <c r="N49" s="43" t="s">
        <v>164</v>
      </c>
    </row>
    <row r="50" spans="2:14" ht="60.75">
      <c r="B50" s="13"/>
      <c r="C50" s="39" t="s">
        <v>222</v>
      </c>
      <c r="D50" s="39" t="s">
        <v>223</v>
      </c>
      <c r="E50" s="41" t="s">
        <v>344</v>
      </c>
      <c r="F50" s="43" t="s">
        <v>114</v>
      </c>
      <c r="G50" s="41">
        <v>141652.25</v>
      </c>
      <c r="H50" s="41">
        <v>141652.25</v>
      </c>
      <c r="I50" s="41">
        <v>141652.25</v>
      </c>
      <c r="J50" s="41">
        <v>138569.29</v>
      </c>
      <c r="K50" s="41">
        <v>138569.29</v>
      </c>
      <c r="L50" s="44">
        <f>IF(ISERROR(#REF!/H50),0,((#REF!/H50)*100))</f>
        <v>0</v>
      </c>
      <c r="M50" s="43">
        <f t="shared" si="0"/>
        <v>-3082.9599999999919</v>
      </c>
      <c r="N50" s="43" t="s">
        <v>164</v>
      </c>
    </row>
    <row r="51" spans="2:14" ht="60.75">
      <c r="B51" s="13"/>
      <c r="C51" s="39" t="s">
        <v>225</v>
      </c>
      <c r="D51" s="39" t="s">
        <v>226</v>
      </c>
      <c r="E51" s="41" t="s">
        <v>228</v>
      </c>
      <c r="F51" s="43" t="s">
        <v>114</v>
      </c>
      <c r="G51" s="41">
        <v>470703.64</v>
      </c>
      <c r="H51" s="41">
        <v>465525.9</v>
      </c>
      <c r="I51" s="41">
        <v>465525.9</v>
      </c>
      <c r="J51" s="41">
        <v>464081.42</v>
      </c>
      <c r="K51" s="41">
        <v>464081.42</v>
      </c>
      <c r="L51" s="44">
        <f>IF(ISERROR(#REF!/H51),0,((#REF!/H51)*100))</f>
        <v>0</v>
      </c>
      <c r="M51" s="43">
        <f t="shared" si="0"/>
        <v>-1444.4800000000396</v>
      </c>
      <c r="N51" s="43" t="s">
        <v>60</v>
      </c>
    </row>
    <row r="52" spans="2:14" ht="60.75">
      <c r="B52" s="13"/>
      <c r="C52" s="39" t="s">
        <v>230</v>
      </c>
      <c r="D52" s="39" t="s">
        <v>231</v>
      </c>
      <c r="E52" s="41" t="s">
        <v>345</v>
      </c>
      <c r="F52" s="43" t="s">
        <v>114</v>
      </c>
      <c r="G52" s="41">
        <v>1410005.52</v>
      </c>
      <c r="H52" s="41">
        <v>1394495.45</v>
      </c>
      <c r="I52" s="41">
        <v>1394495.45</v>
      </c>
      <c r="J52" s="41">
        <v>1393038.79</v>
      </c>
      <c r="K52" s="41">
        <v>1393038.79</v>
      </c>
      <c r="L52" s="44">
        <f>IF(ISERROR(#REF!/H52),0,((#REF!/H52)*100))</f>
        <v>0</v>
      </c>
      <c r="M52" s="43">
        <f t="shared" si="0"/>
        <v>-1456.6599999999162</v>
      </c>
      <c r="N52" s="43" t="s">
        <v>60</v>
      </c>
    </row>
    <row r="53" spans="2:14" ht="60.75">
      <c r="B53" s="13"/>
      <c r="C53" s="39" t="s">
        <v>234</v>
      </c>
      <c r="D53" s="39" t="s">
        <v>235</v>
      </c>
      <c r="E53" s="41" t="s">
        <v>345</v>
      </c>
      <c r="F53" s="43" t="s">
        <v>114</v>
      </c>
      <c r="G53" s="41">
        <v>2125700</v>
      </c>
      <c r="H53" s="41">
        <v>2102317.2999999998</v>
      </c>
      <c r="I53" s="41">
        <v>2102317.2999999998</v>
      </c>
      <c r="J53" s="41">
        <v>2098910.96</v>
      </c>
      <c r="K53" s="41">
        <v>2098910.96</v>
      </c>
      <c r="L53" s="44">
        <f>IF(ISERROR(#REF!/H53),0,((#REF!/H53)*100))</f>
        <v>0</v>
      </c>
      <c r="M53" s="43">
        <f t="shared" si="0"/>
        <v>-3406.339999999851</v>
      </c>
      <c r="N53" s="43" t="s">
        <v>60</v>
      </c>
    </row>
    <row r="54" spans="2:14" ht="60.75">
      <c r="B54" s="13"/>
      <c r="C54" s="39" t="s">
        <v>237</v>
      </c>
      <c r="D54" s="39" t="s">
        <v>238</v>
      </c>
      <c r="E54" s="41" t="s">
        <v>345</v>
      </c>
      <c r="F54" s="43" t="s">
        <v>114</v>
      </c>
      <c r="G54" s="41">
        <v>1833647.96</v>
      </c>
      <c r="H54" s="41">
        <v>1813477.83</v>
      </c>
      <c r="I54" s="41">
        <v>1813477.83</v>
      </c>
      <c r="J54" s="41">
        <v>1808786.36</v>
      </c>
      <c r="K54" s="41">
        <v>1808786.36</v>
      </c>
      <c r="L54" s="44">
        <f>IF(ISERROR(#REF!/H54),0,((#REF!/H54)*100))</f>
        <v>0</v>
      </c>
      <c r="M54" s="43">
        <f t="shared" si="0"/>
        <v>-4691.4699999999721</v>
      </c>
      <c r="N54" s="43" t="s">
        <v>60</v>
      </c>
    </row>
    <row r="55" spans="2:14" ht="67.5">
      <c r="B55" s="13"/>
      <c r="C55" s="39" t="s">
        <v>240</v>
      </c>
      <c r="D55" s="39" t="s">
        <v>241</v>
      </c>
      <c r="E55" s="41" t="s">
        <v>228</v>
      </c>
      <c r="F55" s="43" t="s">
        <v>114</v>
      </c>
      <c r="G55" s="41">
        <v>1824994.36</v>
      </c>
      <c r="H55" s="41">
        <v>1804919.43</v>
      </c>
      <c r="I55" s="41">
        <v>1804919.43</v>
      </c>
      <c r="J55" s="41">
        <v>1801468.11</v>
      </c>
      <c r="K55" s="41">
        <v>1801468.11</v>
      </c>
      <c r="L55" s="44">
        <f>IF(ISERROR(#REF!/H55),0,((#REF!/H55)*100))</f>
        <v>0</v>
      </c>
      <c r="M55" s="43">
        <f t="shared" si="0"/>
        <v>-3451.3199999998324</v>
      </c>
      <c r="N55" s="43" t="s">
        <v>60</v>
      </c>
    </row>
    <row r="56" spans="2:14" ht="67.5">
      <c r="B56" s="13"/>
      <c r="C56" s="39" t="s">
        <v>243</v>
      </c>
      <c r="D56" s="39" t="s">
        <v>244</v>
      </c>
      <c r="E56" s="41" t="s">
        <v>228</v>
      </c>
      <c r="F56" s="43" t="s">
        <v>114</v>
      </c>
      <c r="G56" s="41">
        <v>558106.16</v>
      </c>
      <c r="H56" s="41">
        <v>551966.99</v>
      </c>
      <c r="I56" s="41">
        <v>551966.99</v>
      </c>
      <c r="J56" s="41">
        <v>551591.34</v>
      </c>
      <c r="K56" s="41">
        <v>551591.34</v>
      </c>
      <c r="L56" s="44">
        <f>IF(ISERROR(#REF!/H56),0,((#REF!/H56)*100))</f>
        <v>0</v>
      </c>
      <c r="M56" s="43">
        <f t="shared" si="0"/>
        <v>-375.65000000002328</v>
      </c>
      <c r="N56" s="43" t="s">
        <v>60</v>
      </c>
    </row>
    <row r="57" spans="2:14" ht="60.75">
      <c r="B57" s="13"/>
      <c r="C57" s="39" t="s">
        <v>246</v>
      </c>
      <c r="D57" s="39" t="s">
        <v>247</v>
      </c>
      <c r="E57" s="41" t="s">
        <v>345</v>
      </c>
      <c r="F57" s="43" t="s">
        <v>114</v>
      </c>
      <c r="G57" s="41">
        <v>1812618.32</v>
      </c>
      <c r="H57" s="41">
        <v>1792679.52</v>
      </c>
      <c r="I57" s="41">
        <v>1792679.52</v>
      </c>
      <c r="J57" s="41">
        <v>1788602.23</v>
      </c>
      <c r="K57" s="41">
        <v>1788602.23</v>
      </c>
      <c r="L57" s="44">
        <f>IF(ISERROR(#REF!/H57),0,((#REF!/H57)*100))</f>
        <v>0</v>
      </c>
      <c r="M57" s="43">
        <f t="shared" si="0"/>
        <v>-4077.2900000000373</v>
      </c>
      <c r="N57" s="43" t="s">
        <v>60</v>
      </c>
    </row>
    <row r="58" spans="2:14" ht="60.75">
      <c r="B58" s="13"/>
      <c r="C58" s="39" t="s">
        <v>250</v>
      </c>
      <c r="D58" s="39" t="s">
        <v>251</v>
      </c>
      <c r="E58" s="41" t="s">
        <v>345</v>
      </c>
      <c r="F58" s="43" t="s">
        <v>114</v>
      </c>
      <c r="G58" s="41">
        <v>1382856.88</v>
      </c>
      <c r="H58" s="41">
        <v>1367645.46</v>
      </c>
      <c r="I58" s="41">
        <v>1367645.46</v>
      </c>
      <c r="J58" s="41">
        <v>1366410.02</v>
      </c>
      <c r="K58" s="41">
        <v>1366410.02</v>
      </c>
      <c r="L58" s="44">
        <f>IF(ISERROR(#REF!/H58),0,((#REF!/H58)*100))</f>
        <v>0</v>
      </c>
      <c r="M58" s="43">
        <f t="shared" si="0"/>
        <v>-1235.4399999999441</v>
      </c>
      <c r="N58" s="43" t="s">
        <v>60</v>
      </c>
    </row>
    <row r="59" spans="2:14" ht="60.75">
      <c r="B59" s="13"/>
      <c r="C59" s="39" t="s">
        <v>253</v>
      </c>
      <c r="D59" s="39" t="s">
        <v>254</v>
      </c>
      <c r="E59" s="41" t="s">
        <v>345</v>
      </c>
      <c r="F59" s="43" t="s">
        <v>114</v>
      </c>
      <c r="G59" s="41">
        <v>1999190.4</v>
      </c>
      <c r="H59" s="41">
        <v>1977199.31</v>
      </c>
      <c r="I59" s="41">
        <v>1977199.31</v>
      </c>
      <c r="J59" s="41">
        <v>1972327.23</v>
      </c>
      <c r="K59" s="41">
        <v>1972327.23</v>
      </c>
      <c r="L59" s="44">
        <f>IF(ISERROR(#REF!/H59),0,((#REF!/H59)*100))</f>
        <v>0</v>
      </c>
      <c r="M59" s="43">
        <f t="shared" si="0"/>
        <v>-4872.0800000000745</v>
      </c>
      <c r="N59" s="43" t="s">
        <v>60</v>
      </c>
    </row>
    <row r="60" spans="2:14" ht="60.75">
      <c r="B60" s="13"/>
      <c r="C60" s="39" t="s">
        <v>256</v>
      </c>
      <c r="D60" s="39" t="s">
        <v>257</v>
      </c>
      <c r="E60" s="41" t="s">
        <v>345</v>
      </c>
      <c r="F60" s="43" t="s">
        <v>114</v>
      </c>
      <c r="G60" s="41">
        <v>2340706.2000000002</v>
      </c>
      <c r="H60" s="41">
        <v>2314958.4300000002</v>
      </c>
      <c r="I60" s="41">
        <v>2314958.4300000002</v>
      </c>
      <c r="J60" s="41">
        <v>2311858.48</v>
      </c>
      <c r="K60" s="41">
        <v>2311858.48</v>
      </c>
      <c r="L60" s="44">
        <f>IF(ISERROR(#REF!/H60),0,((#REF!/H60)*100))</f>
        <v>0</v>
      </c>
      <c r="M60" s="43">
        <f t="shared" si="0"/>
        <v>-3099.9500000001863</v>
      </c>
      <c r="N60" s="43" t="s">
        <v>60</v>
      </c>
    </row>
    <row r="61" spans="2:14" ht="60.75">
      <c r="B61" s="13"/>
      <c r="C61" s="39" t="s">
        <v>259</v>
      </c>
      <c r="D61" s="39" t="s">
        <v>260</v>
      </c>
      <c r="E61" s="41" t="s">
        <v>345</v>
      </c>
      <c r="F61" s="43" t="s">
        <v>114</v>
      </c>
      <c r="G61" s="41">
        <v>2092535.6</v>
      </c>
      <c r="H61" s="41">
        <v>2069517.7</v>
      </c>
      <c r="I61" s="41">
        <v>2069517.7</v>
      </c>
      <c r="J61" s="41">
        <v>2066516.28</v>
      </c>
      <c r="K61" s="41">
        <v>2066516.28</v>
      </c>
      <c r="L61" s="44">
        <f>IF(ISERROR(#REF!/H61),0,((#REF!/H61)*100))</f>
        <v>0</v>
      </c>
      <c r="M61" s="43">
        <f t="shared" si="0"/>
        <v>-3001.4199999999255</v>
      </c>
      <c r="N61" s="43" t="s">
        <v>60</v>
      </c>
    </row>
    <row r="62" spans="2:14" ht="60.75">
      <c r="B62" s="13"/>
      <c r="C62" s="39" t="s">
        <v>262</v>
      </c>
      <c r="D62" s="39" t="s">
        <v>263</v>
      </c>
      <c r="E62" s="41" t="s">
        <v>345</v>
      </c>
      <c r="F62" s="43" t="s">
        <v>114</v>
      </c>
      <c r="G62" s="41">
        <v>2065316.2</v>
      </c>
      <c r="H62" s="41">
        <v>2042597.73</v>
      </c>
      <c r="I62" s="41">
        <v>2042597.73</v>
      </c>
      <c r="J62" s="41">
        <v>2040098.22</v>
      </c>
      <c r="K62" s="41">
        <v>2040098.22</v>
      </c>
      <c r="L62" s="44">
        <f>IF(ISERROR(#REF!/H62),0,((#REF!/H62)*100))</f>
        <v>0</v>
      </c>
      <c r="M62" s="43">
        <f t="shared" si="0"/>
        <v>-2499.5100000000093</v>
      </c>
      <c r="N62" s="43" t="s">
        <v>60</v>
      </c>
    </row>
    <row r="63" spans="2:14" ht="60.75">
      <c r="B63" s="13"/>
      <c r="C63" s="39" t="s">
        <v>265</v>
      </c>
      <c r="D63" s="39" t="s">
        <v>266</v>
      </c>
      <c r="E63" s="41" t="s">
        <v>345</v>
      </c>
      <c r="F63" s="43" t="s">
        <v>114</v>
      </c>
      <c r="G63" s="41">
        <v>1451908.2</v>
      </c>
      <c r="H63" s="41">
        <v>1435937.21</v>
      </c>
      <c r="I63" s="41">
        <v>1435937.21</v>
      </c>
      <c r="J63" s="41">
        <v>1435165.33</v>
      </c>
      <c r="K63" s="41">
        <v>1435165.33</v>
      </c>
      <c r="L63" s="44">
        <f>IF(ISERROR(#REF!/H63),0,((#REF!/H63)*100))</f>
        <v>0</v>
      </c>
      <c r="M63" s="43">
        <f t="shared" si="0"/>
        <v>-771.87999999988824</v>
      </c>
      <c r="N63" s="43" t="s">
        <v>60</v>
      </c>
    </row>
    <row r="64" spans="2:14" ht="60.75">
      <c r="B64" s="13"/>
      <c r="C64" s="39" t="s">
        <v>268</v>
      </c>
      <c r="D64" s="39" t="s">
        <v>269</v>
      </c>
      <c r="E64" s="41" t="s">
        <v>345</v>
      </c>
      <c r="F64" s="43" t="s">
        <v>114</v>
      </c>
      <c r="G64" s="41">
        <v>2174304</v>
      </c>
      <c r="H64" s="41">
        <v>2150386.66</v>
      </c>
      <c r="I64" s="41">
        <v>2150386.66</v>
      </c>
      <c r="J64" s="41">
        <v>2148078.9</v>
      </c>
      <c r="K64" s="41">
        <v>2148078.9</v>
      </c>
      <c r="L64" s="44">
        <f>IF(ISERROR(#REF!/H64),0,((#REF!/H64)*100))</f>
        <v>0</v>
      </c>
      <c r="M64" s="43">
        <f t="shared" si="0"/>
        <v>-2307.7600000002421</v>
      </c>
      <c r="N64" s="43" t="s">
        <v>60</v>
      </c>
    </row>
    <row r="65" spans="2:14" ht="60.75">
      <c r="B65" s="13"/>
      <c r="C65" s="39" t="s">
        <v>271</v>
      </c>
      <c r="D65" s="39" t="s">
        <v>272</v>
      </c>
      <c r="E65" s="41" t="s">
        <v>345</v>
      </c>
      <c r="F65" s="43" t="s">
        <v>114</v>
      </c>
      <c r="G65" s="41">
        <v>1575178.81</v>
      </c>
      <c r="H65" s="41">
        <v>1557851.84</v>
      </c>
      <c r="I65" s="41">
        <v>1557851.84</v>
      </c>
      <c r="J65" s="41">
        <v>1556359.45</v>
      </c>
      <c r="K65" s="41">
        <v>1556359.45</v>
      </c>
      <c r="L65" s="44">
        <f>IF(ISERROR(#REF!/H65),0,((#REF!/H65)*100))</f>
        <v>0</v>
      </c>
      <c r="M65" s="43">
        <f t="shared" si="0"/>
        <v>-1492.3900000001304</v>
      </c>
      <c r="N65" s="43" t="s">
        <v>60</v>
      </c>
    </row>
    <row r="66" spans="2:14" ht="60.75">
      <c r="B66" s="13"/>
      <c r="C66" s="39" t="s">
        <v>274</v>
      </c>
      <c r="D66" s="39" t="s">
        <v>275</v>
      </c>
      <c r="E66" s="41" t="s">
        <v>345</v>
      </c>
      <c r="F66" s="43" t="s">
        <v>114</v>
      </c>
      <c r="G66" s="41">
        <v>1753119.55</v>
      </c>
      <c r="H66" s="41">
        <v>1733835.23</v>
      </c>
      <c r="I66" s="41">
        <v>1733835.23</v>
      </c>
      <c r="J66" s="41">
        <v>1730772.98</v>
      </c>
      <c r="K66" s="41">
        <v>1730772.98</v>
      </c>
      <c r="L66" s="44">
        <f>IF(ISERROR(#REF!/H66),0,((#REF!/H66)*100))</f>
        <v>0</v>
      </c>
      <c r="M66" s="43">
        <f t="shared" si="0"/>
        <v>-3062.25</v>
      </c>
      <c r="N66" s="43" t="s">
        <v>60</v>
      </c>
    </row>
    <row r="67" spans="2:14" ht="81">
      <c r="B67" s="13"/>
      <c r="C67" s="39" t="s">
        <v>277</v>
      </c>
      <c r="D67" s="39" t="s">
        <v>278</v>
      </c>
      <c r="E67" s="41" t="s">
        <v>228</v>
      </c>
      <c r="F67" s="43" t="s">
        <v>114</v>
      </c>
      <c r="G67" s="41">
        <v>2371229.83</v>
      </c>
      <c r="H67" s="41">
        <v>2345146.2999999998</v>
      </c>
      <c r="I67" s="41">
        <v>2345146.2999999998</v>
      </c>
      <c r="J67" s="41">
        <v>2338198.19</v>
      </c>
      <c r="K67" s="41">
        <v>2338198.19</v>
      </c>
      <c r="L67" s="44">
        <f>IF(ISERROR(#REF!/H67),0,((#REF!/H67)*100))</f>
        <v>0</v>
      </c>
      <c r="M67" s="43">
        <f t="shared" si="0"/>
        <v>-6948.1099999998696</v>
      </c>
      <c r="N67" s="43" t="s">
        <v>60</v>
      </c>
    </row>
    <row r="68" spans="2:14" ht="60.75">
      <c r="B68" s="13"/>
      <c r="C68" s="39" t="s">
        <v>280</v>
      </c>
      <c r="D68" s="39" t="s">
        <v>281</v>
      </c>
      <c r="E68" s="41" t="s">
        <v>345</v>
      </c>
      <c r="F68" s="43" t="s">
        <v>114</v>
      </c>
      <c r="G68" s="41">
        <v>1024926.12</v>
      </c>
      <c r="H68" s="41">
        <v>1013651.93</v>
      </c>
      <c r="I68" s="41">
        <v>1013651.93</v>
      </c>
      <c r="J68" s="41">
        <v>1010476.51</v>
      </c>
      <c r="K68" s="41">
        <v>1010476.51</v>
      </c>
      <c r="L68" s="44">
        <f>IF(ISERROR(#REF!/H68),0,((#REF!/H68)*100))</f>
        <v>0</v>
      </c>
      <c r="M68" s="43">
        <f t="shared" si="0"/>
        <v>-3175.4200000000419</v>
      </c>
      <c r="N68" s="43" t="s">
        <v>60</v>
      </c>
    </row>
    <row r="69" spans="2:14" ht="60.75">
      <c r="B69" s="13"/>
      <c r="C69" s="39" t="s">
        <v>283</v>
      </c>
      <c r="D69" s="39" t="s">
        <v>284</v>
      </c>
      <c r="E69" s="41" t="s">
        <v>345</v>
      </c>
      <c r="F69" s="43" t="s">
        <v>114</v>
      </c>
      <c r="G69" s="41">
        <v>1572461.2</v>
      </c>
      <c r="H69" s="41">
        <v>1555164.13</v>
      </c>
      <c r="I69" s="41">
        <v>1555164.13</v>
      </c>
      <c r="J69" s="41">
        <v>1553130.57</v>
      </c>
      <c r="K69" s="41">
        <v>1553130.57</v>
      </c>
      <c r="L69" s="44">
        <f>IF(ISERROR(#REF!/H69),0,((#REF!/H69)*100))</f>
        <v>0</v>
      </c>
      <c r="M69" s="43">
        <f t="shared" ref="M69:M88" si="1">+K69-H69</f>
        <v>-2033.559999999823</v>
      </c>
      <c r="N69" s="43" t="s">
        <v>60</v>
      </c>
    </row>
    <row r="70" spans="2:14" ht="60.75">
      <c r="B70" s="13"/>
      <c r="C70" s="39" t="s">
        <v>286</v>
      </c>
      <c r="D70" s="39" t="s">
        <v>287</v>
      </c>
      <c r="E70" s="41" t="s">
        <v>228</v>
      </c>
      <c r="F70" s="43" t="s">
        <v>114</v>
      </c>
      <c r="G70" s="41">
        <v>793795.92</v>
      </c>
      <c r="H70" s="41">
        <v>785064.17</v>
      </c>
      <c r="I70" s="41">
        <v>785064.17</v>
      </c>
      <c r="J70" s="41">
        <v>782482.69</v>
      </c>
      <c r="K70" s="41">
        <v>782482.69</v>
      </c>
      <c r="L70" s="44">
        <f>IF(ISERROR(#REF!/H70),0,((#REF!/H70)*100))</f>
        <v>0</v>
      </c>
      <c r="M70" s="43">
        <f t="shared" si="1"/>
        <v>-2581.4800000000978</v>
      </c>
      <c r="N70" s="43" t="s">
        <v>60</v>
      </c>
    </row>
    <row r="71" spans="2:14" ht="60.75">
      <c r="B71" s="13"/>
      <c r="C71" s="39" t="s">
        <v>289</v>
      </c>
      <c r="D71" s="39" t="s">
        <v>290</v>
      </c>
      <c r="E71" s="41" t="s">
        <v>228</v>
      </c>
      <c r="F71" s="43" t="s">
        <v>114</v>
      </c>
      <c r="G71" s="41">
        <v>1856026.36</v>
      </c>
      <c r="H71" s="41">
        <v>1835610.07</v>
      </c>
      <c r="I71" s="41">
        <v>1835610.07</v>
      </c>
      <c r="J71" s="41">
        <v>1831606.68</v>
      </c>
      <c r="K71" s="41">
        <v>1831606.68</v>
      </c>
      <c r="L71" s="44">
        <f>IF(ISERROR(#REF!/H71),0,((#REF!/H71)*100))</f>
        <v>0</v>
      </c>
      <c r="M71" s="43">
        <f t="shared" si="1"/>
        <v>-4003.3900000001304</v>
      </c>
      <c r="N71" s="43" t="s">
        <v>60</v>
      </c>
    </row>
    <row r="72" spans="2:14" ht="67.5">
      <c r="B72" s="13"/>
      <c r="C72" s="39" t="s">
        <v>292</v>
      </c>
      <c r="D72" s="39" t="s">
        <v>293</v>
      </c>
      <c r="E72" s="41" t="s">
        <v>228</v>
      </c>
      <c r="F72" s="43" t="s">
        <v>114</v>
      </c>
      <c r="G72" s="41">
        <v>210447.2</v>
      </c>
      <c r="H72" s="41">
        <v>208132.28</v>
      </c>
      <c r="I72" s="41">
        <v>208132.28</v>
      </c>
      <c r="J72" s="41">
        <v>207830.22</v>
      </c>
      <c r="K72" s="41">
        <v>207830.22</v>
      </c>
      <c r="L72" s="44">
        <f>IF(ISERROR(#REF!/H72),0,((#REF!/H72)*100))</f>
        <v>0</v>
      </c>
      <c r="M72" s="43">
        <f t="shared" si="1"/>
        <v>-302.05999999999767</v>
      </c>
      <c r="N72" s="43" t="s">
        <v>60</v>
      </c>
    </row>
    <row r="73" spans="2:14" ht="60.75">
      <c r="B73" s="13"/>
      <c r="C73" s="39" t="s">
        <v>296</v>
      </c>
      <c r="D73" s="39" t="s">
        <v>297</v>
      </c>
      <c r="E73" s="41" t="s">
        <v>228</v>
      </c>
      <c r="F73" s="43" t="s">
        <v>114</v>
      </c>
      <c r="G73" s="41">
        <v>2694819.2</v>
      </c>
      <c r="H73" s="41">
        <v>2665176.19</v>
      </c>
      <c r="I73" s="41">
        <v>2665176.19</v>
      </c>
      <c r="J73" s="41">
        <v>2664258.83</v>
      </c>
      <c r="K73" s="41">
        <v>2664258.83</v>
      </c>
      <c r="L73" s="44">
        <f>IF(ISERROR(#REF!/H73),0,((#REF!/H73)*100))</f>
        <v>0</v>
      </c>
      <c r="M73" s="43">
        <f t="shared" si="1"/>
        <v>-917.35999999986961</v>
      </c>
      <c r="N73" s="43" t="s">
        <v>60</v>
      </c>
    </row>
    <row r="74" spans="2:14" ht="60.75">
      <c r="B74" s="13"/>
      <c r="C74" s="39" t="s">
        <v>299</v>
      </c>
      <c r="D74" s="39" t="s">
        <v>300</v>
      </c>
      <c r="E74" s="41" t="s">
        <v>345</v>
      </c>
      <c r="F74" s="43" t="s">
        <v>114</v>
      </c>
      <c r="G74" s="41">
        <v>1921238.4</v>
      </c>
      <c r="H74" s="41">
        <v>1900104.78</v>
      </c>
      <c r="I74" s="41">
        <v>1900104.78</v>
      </c>
      <c r="J74" s="41">
        <v>1895646.24</v>
      </c>
      <c r="K74" s="41">
        <v>1895646.24</v>
      </c>
      <c r="L74" s="44">
        <f>IF(ISERROR(#REF!/H74),0,((#REF!/H74)*100))</f>
        <v>0</v>
      </c>
      <c r="M74" s="43">
        <f t="shared" si="1"/>
        <v>-4458.5400000000373</v>
      </c>
      <c r="N74" s="43" t="s">
        <v>60</v>
      </c>
    </row>
    <row r="75" spans="2:14" ht="60.75">
      <c r="B75" s="13"/>
      <c r="C75" s="39" t="s">
        <v>302</v>
      </c>
      <c r="D75" s="39" t="s">
        <v>303</v>
      </c>
      <c r="E75" s="41" t="s">
        <v>345</v>
      </c>
      <c r="F75" s="43" t="s">
        <v>114</v>
      </c>
      <c r="G75" s="41">
        <v>1636233.36</v>
      </c>
      <c r="H75" s="41">
        <v>1618234.8</v>
      </c>
      <c r="I75" s="41">
        <v>1618234.8</v>
      </c>
      <c r="J75" s="41">
        <v>1616699.93</v>
      </c>
      <c r="K75" s="41">
        <v>1616699.93</v>
      </c>
      <c r="L75" s="44">
        <f>IF(ISERROR(#REF!/H75),0,((#REF!/H75)*100))</f>
        <v>0</v>
      </c>
      <c r="M75" s="43">
        <f t="shared" si="1"/>
        <v>-1534.8700000001118</v>
      </c>
      <c r="N75" s="43" t="s">
        <v>60</v>
      </c>
    </row>
    <row r="76" spans="2:14" ht="81">
      <c r="B76" s="13"/>
      <c r="C76" s="39" t="s">
        <v>305</v>
      </c>
      <c r="D76" s="39" t="s">
        <v>306</v>
      </c>
      <c r="E76" s="41" t="s">
        <v>228</v>
      </c>
      <c r="F76" s="43" t="s">
        <v>114</v>
      </c>
      <c r="G76" s="41">
        <v>1251460.2</v>
      </c>
      <c r="H76" s="41">
        <v>1237694.1399999999</v>
      </c>
      <c r="I76" s="41">
        <v>1237026.45</v>
      </c>
      <c r="J76" s="41">
        <v>1237026.45</v>
      </c>
      <c r="K76" s="41">
        <v>1237026.45</v>
      </c>
      <c r="L76" s="44">
        <f>IF(ISERROR(#REF!/H76),0,((#REF!/H76)*100))</f>
        <v>0</v>
      </c>
      <c r="M76" s="43">
        <f t="shared" si="1"/>
        <v>-667.68999999994412</v>
      </c>
      <c r="N76" s="43" t="s">
        <v>60</v>
      </c>
    </row>
    <row r="77" spans="2:14" ht="60.75">
      <c r="B77" s="13"/>
      <c r="C77" s="39" t="s">
        <v>308</v>
      </c>
      <c r="D77" s="39" t="s">
        <v>309</v>
      </c>
      <c r="E77" s="41" t="s">
        <v>228</v>
      </c>
      <c r="F77" s="43" t="s">
        <v>114</v>
      </c>
      <c r="G77" s="41">
        <v>843273.37</v>
      </c>
      <c r="H77" s="41">
        <v>833997.37</v>
      </c>
      <c r="I77" s="41">
        <v>833997.37</v>
      </c>
      <c r="J77" s="41">
        <v>828953.66</v>
      </c>
      <c r="K77" s="41">
        <v>828953.66</v>
      </c>
      <c r="L77" s="44">
        <f>IF(ISERROR(#REF!/H77),0,((#REF!/H77)*100))</f>
        <v>0</v>
      </c>
      <c r="M77" s="43">
        <f t="shared" si="1"/>
        <v>-5043.7099999999627</v>
      </c>
      <c r="N77" s="43" t="s">
        <v>60</v>
      </c>
    </row>
    <row r="78" spans="2:14" ht="67.5">
      <c r="B78" s="13"/>
      <c r="C78" s="39" t="s">
        <v>311</v>
      </c>
      <c r="D78" s="39" t="s">
        <v>312</v>
      </c>
      <c r="E78" s="41" t="s">
        <v>228</v>
      </c>
      <c r="F78" s="43" t="s">
        <v>114</v>
      </c>
      <c r="G78" s="41">
        <v>806117.64</v>
      </c>
      <c r="H78" s="41">
        <v>797250.34</v>
      </c>
      <c r="I78" s="41">
        <v>797250.34</v>
      </c>
      <c r="J78" s="41">
        <v>794459.01</v>
      </c>
      <c r="K78" s="41">
        <v>794459.01</v>
      </c>
      <c r="L78" s="44">
        <f>IF(ISERROR(#REF!/H78),0,((#REF!/H78)*100))</f>
        <v>0</v>
      </c>
      <c r="M78" s="43">
        <f t="shared" si="1"/>
        <v>-2791.3299999999581</v>
      </c>
      <c r="N78" s="43" t="s">
        <v>60</v>
      </c>
    </row>
    <row r="79" spans="2:14" ht="60.75">
      <c r="B79" s="13"/>
      <c r="C79" s="39" t="s">
        <v>314</v>
      </c>
      <c r="D79" s="39" t="s">
        <v>315</v>
      </c>
      <c r="E79" s="41" t="s">
        <v>345</v>
      </c>
      <c r="F79" s="43" t="s">
        <v>114</v>
      </c>
      <c r="G79" s="41">
        <v>1725036</v>
      </c>
      <c r="H79" s="41">
        <v>1706060.6</v>
      </c>
      <c r="I79" s="41">
        <v>1706060.6</v>
      </c>
      <c r="J79" s="41">
        <v>1703086.47</v>
      </c>
      <c r="K79" s="41">
        <v>1703086.47</v>
      </c>
      <c r="L79" s="44">
        <f>IF(ISERROR(#REF!/H79),0,((#REF!/H79)*100))</f>
        <v>0</v>
      </c>
      <c r="M79" s="43">
        <f t="shared" si="1"/>
        <v>-2974.1300000001211</v>
      </c>
      <c r="N79" s="43" t="s">
        <v>60</v>
      </c>
    </row>
    <row r="80" spans="2:14" ht="60.75">
      <c r="B80" s="13"/>
      <c r="C80" s="39" t="s">
        <v>317</v>
      </c>
      <c r="D80" s="39" t="s">
        <v>318</v>
      </c>
      <c r="E80" s="41" t="s">
        <v>345</v>
      </c>
      <c r="F80" s="43" t="s">
        <v>114</v>
      </c>
      <c r="G80" s="41">
        <v>1748205.28</v>
      </c>
      <c r="H80" s="41">
        <v>1728975.02</v>
      </c>
      <c r="I80" s="41">
        <v>1728975.02</v>
      </c>
      <c r="J80" s="41">
        <v>1726568.44</v>
      </c>
      <c r="K80" s="41">
        <v>1726568.44</v>
      </c>
      <c r="L80" s="44">
        <f>IF(ISERROR(#REF!/H80),0,((#REF!/H80)*100))</f>
        <v>0</v>
      </c>
      <c r="M80" s="43">
        <f t="shared" si="1"/>
        <v>-2406.5800000000745</v>
      </c>
      <c r="N80" s="43" t="s">
        <v>60</v>
      </c>
    </row>
    <row r="81" spans="2:14" ht="60.75">
      <c r="B81" s="13"/>
      <c r="C81" s="39" t="s">
        <v>320</v>
      </c>
      <c r="D81" s="39" t="s">
        <v>321</v>
      </c>
      <c r="E81" s="41" t="s">
        <v>228</v>
      </c>
      <c r="F81" s="43" t="s">
        <v>114</v>
      </c>
      <c r="G81" s="41">
        <v>2251647.65</v>
      </c>
      <c r="H81" s="41">
        <v>2226879.52</v>
      </c>
      <c r="I81" s="41">
        <v>2226879.52</v>
      </c>
      <c r="J81" s="41">
        <v>2223705.23</v>
      </c>
      <c r="K81" s="41">
        <v>2223705.23</v>
      </c>
      <c r="L81" s="44">
        <f>IF(ISERROR(#REF!/H81),0,((#REF!/H81)*100))</f>
        <v>0</v>
      </c>
      <c r="M81" s="43">
        <f t="shared" si="1"/>
        <v>-3174.2900000000373</v>
      </c>
      <c r="N81" s="43" t="s">
        <v>60</v>
      </c>
    </row>
    <row r="82" spans="2:14" ht="60.75">
      <c r="B82" s="13"/>
      <c r="C82" s="39" t="s">
        <v>323</v>
      </c>
      <c r="D82" s="39" t="s">
        <v>324</v>
      </c>
      <c r="E82" s="41" t="s">
        <v>228</v>
      </c>
      <c r="F82" s="43" t="s">
        <v>114</v>
      </c>
      <c r="G82" s="41">
        <v>1867378.44</v>
      </c>
      <c r="H82" s="41">
        <v>1846837.27</v>
      </c>
      <c r="I82" s="41">
        <v>1846837.27</v>
      </c>
      <c r="J82" s="41">
        <v>1846710.92</v>
      </c>
      <c r="K82" s="41">
        <v>1846710.92</v>
      </c>
      <c r="L82" s="44">
        <f>IF(ISERROR(#REF!/H82),0,((#REF!/H82)*100))</f>
        <v>0</v>
      </c>
      <c r="M82" s="43">
        <f t="shared" si="1"/>
        <v>-126.35000000009313</v>
      </c>
      <c r="N82" s="43" t="s">
        <v>60</v>
      </c>
    </row>
    <row r="83" spans="2:14" ht="60.75">
      <c r="B83" s="13"/>
      <c r="C83" s="39" t="s">
        <v>326</v>
      </c>
      <c r="D83" s="39" t="s">
        <v>327</v>
      </c>
      <c r="E83" s="41" t="s">
        <v>345</v>
      </c>
      <c r="F83" s="43" t="s">
        <v>114</v>
      </c>
      <c r="G83" s="41">
        <v>641685.05000000005</v>
      </c>
      <c r="H83" s="41">
        <v>634626.51</v>
      </c>
      <c r="I83" s="41">
        <v>634626.51</v>
      </c>
      <c r="J83" s="41">
        <v>631369.29</v>
      </c>
      <c r="K83" s="41">
        <v>631369.29</v>
      </c>
      <c r="L83" s="44">
        <f>IF(ISERROR(#REF!/H83),0,((#REF!/H83)*100))</f>
        <v>0</v>
      </c>
      <c r="M83" s="43">
        <f t="shared" si="1"/>
        <v>-3257.2199999999721</v>
      </c>
      <c r="N83" s="43" t="s">
        <v>60</v>
      </c>
    </row>
    <row r="84" spans="2:14" ht="60.75">
      <c r="B84" s="13"/>
      <c r="C84" s="39" t="s">
        <v>329</v>
      </c>
      <c r="D84" s="39" t="s">
        <v>330</v>
      </c>
      <c r="E84" s="41" t="s">
        <v>345</v>
      </c>
      <c r="F84" s="43" t="s">
        <v>114</v>
      </c>
      <c r="G84" s="41">
        <v>1650567.76</v>
      </c>
      <c r="H84" s="41">
        <v>1632411.51</v>
      </c>
      <c r="I84" s="41">
        <v>1632411.51</v>
      </c>
      <c r="J84" s="41">
        <v>1632047.46</v>
      </c>
      <c r="K84" s="41">
        <v>1632047.46</v>
      </c>
      <c r="L84" s="44">
        <f>IF(ISERROR(#REF!/H84),0,((#REF!/H84)*100))</f>
        <v>0</v>
      </c>
      <c r="M84" s="43">
        <f t="shared" si="1"/>
        <v>-364.05000000004657</v>
      </c>
      <c r="N84" s="43" t="s">
        <v>60</v>
      </c>
    </row>
    <row r="85" spans="2:14" ht="60.75">
      <c r="B85" s="13"/>
      <c r="C85" s="39" t="s">
        <v>333</v>
      </c>
      <c r="D85" s="39" t="s">
        <v>334</v>
      </c>
      <c r="E85" s="41" t="s">
        <v>345</v>
      </c>
      <c r="F85" s="43" t="s">
        <v>114</v>
      </c>
      <c r="G85" s="41">
        <v>1562559.18</v>
      </c>
      <c r="H85" s="41">
        <v>1545371.03</v>
      </c>
      <c r="I85" s="41">
        <v>1545371.03</v>
      </c>
      <c r="J85" s="41">
        <v>1545163.51</v>
      </c>
      <c r="K85" s="41">
        <v>1545163.51</v>
      </c>
      <c r="L85" s="44">
        <f>IF(ISERROR(#REF!/H85),0,((#REF!/H85)*100))</f>
        <v>0</v>
      </c>
      <c r="M85" s="43">
        <f t="shared" si="1"/>
        <v>-207.52000000001863</v>
      </c>
      <c r="N85" s="43" t="s">
        <v>60</v>
      </c>
    </row>
    <row r="86" spans="2:14" ht="60.75">
      <c r="B86" s="13"/>
      <c r="C86" s="39" t="s">
        <v>336</v>
      </c>
      <c r="D86" s="39" t="s">
        <v>337</v>
      </c>
      <c r="E86" s="41" t="s">
        <v>112</v>
      </c>
      <c r="F86" s="43" t="s">
        <v>114</v>
      </c>
      <c r="G86" s="41">
        <v>2694812.29</v>
      </c>
      <c r="H86" s="41">
        <v>2694812.29</v>
      </c>
      <c r="I86" s="41">
        <v>2694812.29</v>
      </c>
      <c r="J86" s="41">
        <v>2692322.93</v>
      </c>
      <c r="K86" s="41">
        <v>2692322.93</v>
      </c>
      <c r="L86" s="44">
        <f>IF(ISERROR(#REF!/H86),0,((#REF!/H86)*100))</f>
        <v>0</v>
      </c>
      <c r="M86" s="43">
        <f t="shared" si="1"/>
        <v>-2489.3599999998696</v>
      </c>
      <c r="N86" s="43" t="s">
        <v>54</v>
      </c>
    </row>
    <row r="87" spans="2:14" ht="60.75">
      <c r="B87" s="13"/>
      <c r="C87" s="39" t="s">
        <v>339</v>
      </c>
      <c r="D87" s="39" t="s">
        <v>337</v>
      </c>
      <c r="E87" s="41" t="s">
        <v>112</v>
      </c>
      <c r="F87" s="43" t="s">
        <v>114</v>
      </c>
      <c r="G87" s="41">
        <v>843274.05</v>
      </c>
      <c r="H87" s="41">
        <v>843274.05</v>
      </c>
      <c r="I87" s="41">
        <v>843274.05</v>
      </c>
      <c r="J87" s="41">
        <v>842723.66</v>
      </c>
      <c r="K87" s="41">
        <v>842723.66</v>
      </c>
      <c r="L87" s="44">
        <f>IF(ISERROR(#REF!/H87),0,((#REF!/H87)*100))</f>
        <v>0</v>
      </c>
      <c r="M87" s="43">
        <f t="shared" si="1"/>
        <v>-550.39000000001397</v>
      </c>
      <c r="N87" s="43" t="s">
        <v>54</v>
      </c>
    </row>
    <row r="88" spans="2:14" ht="60.75">
      <c r="B88" s="13"/>
      <c r="C88" s="39" t="s">
        <v>341</v>
      </c>
      <c r="D88" s="39" t="s">
        <v>342</v>
      </c>
      <c r="E88" s="41" t="s">
        <v>112</v>
      </c>
      <c r="F88" s="43" t="s">
        <v>114</v>
      </c>
      <c r="G88" s="41">
        <v>1251467.19</v>
      </c>
      <c r="H88" s="41">
        <v>1251467.19</v>
      </c>
      <c r="I88" s="41">
        <v>1251467.19</v>
      </c>
      <c r="J88" s="41">
        <v>1250316.3600000001</v>
      </c>
      <c r="K88" s="41">
        <v>1250316.3600000001</v>
      </c>
      <c r="L88" s="44">
        <f>IF(ISERROR(#REF!/H88),0,((#REF!/H88)*100))</f>
        <v>0</v>
      </c>
      <c r="M88" s="43">
        <f t="shared" si="1"/>
        <v>-1150.8299999998417</v>
      </c>
      <c r="N88" s="43" t="s">
        <v>54</v>
      </c>
    </row>
  </sheetData>
  <printOptions horizontalCentered="1"/>
  <pageMargins left="0.19685039370078741" right="0" top="0.39370078740157483" bottom="0.39370078740157483" header="0" footer="0"/>
  <pageSetup scale="61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ReporteTrimestral</vt:lpstr>
      <vt:lpstr>Copia</vt:lpstr>
      <vt:lpstr>Copia!Área_de_impresión</vt:lpstr>
      <vt:lpstr>ReporteTrimestral!Área_de_impresión</vt:lpstr>
      <vt:lpstr>Copia!Títulos_a_imprimir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Javier.Alvarado</cp:lastModifiedBy>
  <cp:lastPrinted>2018-04-05T15:04:46Z</cp:lastPrinted>
  <dcterms:created xsi:type="dcterms:W3CDTF">2009-03-25T01:44:41Z</dcterms:created>
  <dcterms:modified xsi:type="dcterms:W3CDTF">2018-04-05T15:04:49Z</dcterms:modified>
</cp:coreProperties>
</file>